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Marzo 2023" sheetId="1" r:id="rId1"/>
  </sheets>
  <calcPr calcId="145621"/>
</workbook>
</file>

<file path=xl/calcChain.xml><?xml version="1.0" encoding="utf-8"?>
<calcChain xmlns="http://schemas.openxmlformats.org/spreadsheetml/2006/main">
  <c r="S132" i="1" l="1"/>
  <c r="P132" i="1"/>
  <c r="O132" i="1"/>
  <c r="N132" i="1"/>
  <c r="M132" i="1"/>
  <c r="L132" i="1"/>
  <c r="K132" i="1"/>
  <c r="J132" i="1"/>
  <c r="I132" i="1"/>
  <c r="H132" i="1"/>
  <c r="G132" i="1"/>
  <c r="E132" i="1"/>
  <c r="D132" i="1"/>
  <c r="C132" i="1"/>
  <c r="T131" i="1"/>
  <c r="F131" i="1"/>
  <c r="Q131" i="1" s="1"/>
  <c r="T130" i="1"/>
  <c r="F130" i="1"/>
  <c r="Q130" i="1" s="1"/>
  <c r="T129" i="1"/>
  <c r="F129" i="1"/>
  <c r="Q129" i="1" s="1"/>
  <c r="T128" i="1"/>
  <c r="F128" i="1"/>
  <c r="Q128" i="1" s="1"/>
  <c r="T127" i="1"/>
  <c r="F127" i="1"/>
  <c r="Q127" i="1" s="1"/>
  <c r="T126" i="1"/>
  <c r="F126" i="1"/>
  <c r="Q126" i="1" s="1"/>
  <c r="T125" i="1"/>
  <c r="F125" i="1"/>
  <c r="Q125" i="1" s="1"/>
  <c r="T124" i="1"/>
  <c r="F124" i="1"/>
  <c r="Q124" i="1" s="1"/>
  <c r="T123" i="1"/>
  <c r="F123" i="1"/>
  <c r="Q123" i="1" s="1"/>
  <c r="T122" i="1"/>
  <c r="F122" i="1"/>
  <c r="Q122" i="1" s="1"/>
  <c r="T121" i="1"/>
  <c r="F121" i="1"/>
  <c r="Q121" i="1" s="1"/>
  <c r="T120" i="1"/>
  <c r="F120" i="1"/>
  <c r="Q120" i="1" s="1"/>
  <c r="T119" i="1"/>
  <c r="F119" i="1"/>
  <c r="Q119" i="1" s="1"/>
  <c r="T118" i="1"/>
  <c r="F118" i="1"/>
  <c r="Q118" i="1" s="1"/>
  <c r="T117" i="1"/>
  <c r="F117" i="1"/>
  <c r="Q117" i="1" s="1"/>
  <c r="T116" i="1"/>
  <c r="F116" i="1"/>
  <c r="Q116" i="1" s="1"/>
  <c r="T115" i="1"/>
  <c r="F115" i="1"/>
  <c r="Q115" i="1" s="1"/>
  <c r="T114" i="1"/>
  <c r="F114" i="1"/>
  <c r="Q114" i="1" s="1"/>
  <c r="T113" i="1"/>
  <c r="F113" i="1"/>
  <c r="Q113" i="1" s="1"/>
  <c r="T112" i="1"/>
  <c r="F112" i="1"/>
  <c r="Q112" i="1" s="1"/>
  <c r="T111" i="1"/>
  <c r="F111" i="1"/>
  <c r="Q111" i="1" s="1"/>
  <c r="T110" i="1"/>
  <c r="F110" i="1"/>
  <c r="Q110" i="1" s="1"/>
  <c r="T109" i="1"/>
  <c r="F109" i="1"/>
  <c r="Q109" i="1" s="1"/>
  <c r="T108" i="1"/>
  <c r="F108" i="1"/>
  <c r="Q108" i="1" s="1"/>
  <c r="T107" i="1"/>
  <c r="F107" i="1"/>
  <c r="Q107" i="1" s="1"/>
  <c r="T106" i="1"/>
  <c r="F106" i="1"/>
  <c r="Q106" i="1" s="1"/>
  <c r="T105" i="1"/>
  <c r="F105" i="1"/>
  <c r="Q105" i="1" s="1"/>
  <c r="T104" i="1"/>
  <c r="F104" i="1"/>
  <c r="Q104" i="1" s="1"/>
  <c r="T103" i="1"/>
  <c r="F103" i="1"/>
  <c r="Q103" i="1" s="1"/>
  <c r="T102" i="1"/>
  <c r="F102" i="1"/>
  <c r="Q102" i="1" s="1"/>
  <c r="T101" i="1"/>
  <c r="F101" i="1"/>
  <c r="Q101" i="1" s="1"/>
  <c r="T100" i="1"/>
  <c r="F100" i="1"/>
  <c r="Q100" i="1" s="1"/>
  <c r="T99" i="1"/>
  <c r="F99" i="1"/>
  <c r="Q99" i="1" s="1"/>
  <c r="T98" i="1"/>
  <c r="F98" i="1"/>
  <c r="Q98" i="1" s="1"/>
  <c r="T97" i="1"/>
  <c r="F97" i="1"/>
  <c r="Q97" i="1" s="1"/>
  <c r="T96" i="1"/>
  <c r="F96" i="1"/>
  <c r="Q96" i="1" s="1"/>
  <c r="T95" i="1"/>
  <c r="F95" i="1"/>
  <c r="Q95" i="1" s="1"/>
  <c r="T94" i="1"/>
  <c r="F94" i="1"/>
  <c r="Q94" i="1" s="1"/>
  <c r="T93" i="1"/>
  <c r="F93" i="1"/>
  <c r="Q93" i="1" s="1"/>
  <c r="T92" i="1"/>
  <c r="F92" i="1"/>
  <c r="Q92" i="1" s="1"/>
  <c r="T91" i="1"/>
  <c r="F91" i="1"/>
  <c r="Q91" i="1" s="1"/>
  <c r="T90" i="1"/>
  <c r="F90" i="1"/>
  <c r="Q90" i="1" s="1"/>
  <c r="T89" i="1"/>
  <c r="F89" i="1"/>
  <c r="Q89" i="1" s="1"/>
  <c r="T88" i="1"/>
  <c r="F88" i="1"/>
  <c r="Q88" i="1" s="1"/>
  <c r="T87" i="1"/>
  <c r="F87" i="1"/>
  <c r="Q87" i="1" s="1"/>
  <c r="T86" i="1"/>
  <c r="F86" i="1"/>
  <c r="Q86" i="1" s="1"/>
  <c r="T85" i="1"/>
  <c r="F85" i="1"/>
  <c r="Q85" i="1" s="1"/>
  <c r="T84" i="1"/>
  <c r="F84" i="1"/>
  <c r="Q84" i="1" s="1"/>
  <c r="T83" i="1"/>
  <c r="F83" i="1"/>
  <c r="Q83" i="1" s="1"/>
  <c r="T82" i="1"/>
  <c r="F82" i="1"/>
  <c r="Q82" i="1" s="1"/>
  <c r="T81" i="1"/>
  <c r="F81" i="1"/>
  <c r="Q81" i="1" s="1"/>
  <c r="T80" i="1"/>
  <c r="F80" i="1"/>
  <c r="Q80" i="1" s="1"/>
  <c r="T79" i="1"/>
  <c r="F79" i="1"/>
  <c r="Q79" i="1" s="1"/>
  <c r="T78" i="1"/>
  <c r="F78" i="1"/>
  <c r="Q78" i="1" s="1"/>
  <c r="T77" i="1"/>
  <c r="F77" i="1"/>
  <c r="Q77" i="1" s="1"/>
  <c r="T76" i="1"/>
  <c r="F76" i="1"/>
  <c r="Q76" i="1" s="1"/>
  <c r="T75" i="1"/>
  <c r="F75" i="1"/>
  <c r="Q75" i="1" s="1"/>
  <c r="T74" i="1"/>
  <c r="F74" i="1"/>
  <c r="Q74" i="1" s="1"/>
  <c r="T73" i="1"/>
  <c r="Q73" i="1"/>
  <c r="F73" i="1"/>
  <c r="T72" i="1"/>
  <c r="F72" i="1"/>
  <c r="Q72" i="1" s="1"/>
  <c r="T71" i="1"/>
  <c r="F71" i="1"/>
  <c r="Q71" i="1" s="1"/>
  <c r="T70" i="1"/>
  <c r="F70" i="1"/>
  <c r="Q70" i="1" s="1"/>
  <c r="T69" i="1"/>
  <c r="F69" i="1"/>
  <c r="Q69" i="1" s="1"/>
  <c r="T68" i="1"/>
  <c r="F68" i="1"/>
  <c r="Q68" i="1" s="1"/>
  <c r="T67" i="1"/>
  <c r="F67" i="1"/>
  <c r="Q67" i="1" s="1"/>
  <c r="T66" i="1"/>
  <c r="F66" i="1"/>
  <c r="Q66" i="1" s="1"/>
  <c r="T65" i="1"/>
  <c r="F65" i="1"/>
  <c r="Q65" i="1" s="1"/>
  <c r="T64" i="1"/>
  <c r="F64" i="1"/>
  <c r="Q64" i="1" s="1"/>
  <c r="T63" i="1"/>
  <c r="F63" i="1"/>
  <c r="Q63" i="1" s="1"/>
  <c r="T62" i="1"/>
  <c r="F62" i="1"/>
  <c r="Q62" i="1" s="1"/>
  <c r="T61" i="1"/>
  <c r="F61" i="1"/>
  <c r="Q61" i="1" s="1"/>
  <c r="T60" i="1"/>
  <c r="F60" i="1"/>
  <c r="Q60" i="1" s="1"/>
  <c r="T59" i="1"/>
  <c r="F59" i="1"/>
  <c r="Q59" i="1" s="1"/>
  <c r="T58" i="1"/>
  <c r="F58" i="1"/>
  <c r="Q58" i="1" s="1"/>
  <c r="T57" i="1"/>
  <c r="F57" i="1"/>
  <c r="Q57" i="1" s="1"/>
  <c r="T56" i="1"/>
  <c r="F56" i="1"/>
  <c r="Q56" i="1" s="1"/>
  <c r="T55" i="1"/>
  <c r="F55" i="1"/>
  <c r="Q55" i="1" s="1"/>
  <c r="T54" i="1"/>
  <c r="F54" i="1"/>
  <c r="Q54" i="1" s="1"/>
  <c r="T53" i="1"/>
  <c r="F53" i="1"/>
  <c r="Q53" i="1" s="1"/>
  <c r="T52" i="1"/>
  <c r="F52" i="1"/>
  <c r="Q52" i="1" s="1"/>
  <c r="T51" i="1"/>
  <c r="F51" i="1"/>
  <c r="Q51" i="1" s="1"/>
  <c r="T50" i="1"/>
  <c r="F50" i="1"/>
  <c r="Q50" i="1" s="1"/>
  <c r="T49" i="1"/>
  <c r="F49" i="1"/>
  <c r="Q49" i="1" s="1"/>
  <c r="T48" i="1"/>
  <c r="F48" i="1"/>
  <c r="Q48" i="1" s="1"/>
  <c r="T47" i="1"/>
  <c r="F47" i="1"/>
  <c r="Q47" i="1" s="1"/>
  <c r="T46" i="1"/>
  <c r="F46" i="1"/>
  <c r="Q46" i="1" s="1"/>
  <c r="T45" i="1"/>
  <c r="F45" i="1"/>
  <c r="Q45" i="1" s="1"/>
  <c r="T44" i="1"/>
  <c r="F44" i="1"/>
  <c r="Q44" i="1" s="1"/>
  <c r="T43" i="1"/>
  <c r="F43" i="1"/>
  <c r="Q43" i="1" s="1"/>
  <c r="T42" i="1"/>
  <c r="F42" i="1"/>
  <c r="Q42" i="1" s="1"/>
  <c r="T41" i="1"/>
  <c r="F41" i="1"/>
  <c r="Q41" i="1" s="1"/>
  <c r="T40" i="1"/>
  <c r="F40" i="1"/>
  <c r="Q40" i="1" s="1"/>
  <c r="T39" i="1"/>
  <c r="F39" i="1"/>
  <c r="Q39" i="1" s="1"/>
  <c r="T38" i="1"/>
  <c r="F38" i="1"/>
  <c r="Q38" i="1" s="1"/>
  <c r="T37" i="1"/>
  <c r="F37" i="1"/>
  <c r="Q37" i="1" s="1"/>
  <c r="T36" i="1"/>
  <c r="F36" i="1"/>
  <c r="Q36" i="1" s="1"/>
  <c r="T35" i="1"/>
  <c r="F35" i="1"/>
  <c r="Q35" i="1" s="1"/>
  <c r="T34" i="1"/>
  <c r="F34" i="1"/>
  <c r="Q34" i="1" s="1"/>
  <c r="T33" i="1"/>
  <c r="F33" i="1"/>
  <c r="Q33" i="1" s="1"/>
  <c r="T32" i="1"/>
  <c r="F32" i="1"/>
  <c r="Q32" i="1" s="1"/>
  <c r="T31" i="1"/>
  <c r="F31" i="1"/>
  <c r="Q31" i="1" s="1"/>
  <c r="T30" i="1"/>
  <c r="F30" i="1"/>
  <c r="Q30" i="1" s="1"/>
  <c r="T29" i="1"/>
  <c r="F29" i="1"/>
  <c r="Q29" i="1" s="1"/>
  <c r="T28" i="1"/>
  <c r="F28" i="1"/>
  <c r="Q28" i="1" s="1"/>
  <c r="T27" i="1"/>
  <c r="F27" i="1"/>
  <c r="Q27" i="1" s="1"/>
  <c r="T26" i="1"/>
  <c r="F26" i="1"/>
  <c r="Q26" i="1" s="1"/>
  <c r="T25" i="1"/>
  <c r="F25" i="1"/>
  <c r="Q25" i="1" s="1"/>
  <c r="T24" i="1"/>
  <c r="F24" i="1"/>
  <c r="Q24" i="1" s="1"/>
  <c r="T23" i="1"/>
  <c r="F23" i="1"/>
  <c r="Q23" i="1" s="1"/>
  <c r="T22" i="1"/>
  <c r="F22" i="1"/>
  <c r="Q22" i="1" s="1"/>
  <c r="T21" i="1"/>
  <c r="F21" i="1"/>
  <c r="Q21" i="1" s="1"/>
  <c r="T20" i="1"/>
  <c r="F20" i="1"/>
  <c r="Q20" i="1" s="1"/>
  <c r="T19" i="1"/>
  <c r="F19" i="1"/>
  <c r="Q19" i="1" s="1"/>
  <c r="T18" i="1"/>
  <c r="F18" i="1"/>
  <c r="Q18" i="1" s="1"/>
  <c r="T17" i="1"/>
  <c r="F17" i="1"/>
  <c r="Q17" i="1" s="1"/>
  <c r="T16" i="1"/>
  <c r="F16" i="1"/>
  <c r="Q16" i="1" s="1"/>
  <c r="T15" i="1"/>
  <c r="F15" i="1"/>
  <c r="Q15" i="1" s="1"/>
  <c r="T14" i="1"/>
  <c r="F14" i="1"/>
  <c r="Q14" i="1" s="1"/>
  <c r="T13" i="1"/>
  <c r="F13" i="1"/>
  <c r="Q13" i="1" s="1"/>
  <c r="T12" i="1"/>
  <c r="F12" i="1"/>
  <c r="Q12" i="1" s="1"/>
  <c r="T11" i="1"/>
  <c r="F11" i="1"/>
  <c r="Q11" i="1" s="1"/>
  <c r="T10" i="1"/>
  <c r="F10" i="1"/>
  <c r="Q10" i="1" s="1"/>
  <c r="T9" i="1"/>
  <c r="F9" i="1"/>
  <c r="Q9" i="1" s="1"/>
  <c r="T8" i="1"/>
  <c r="F8" i="1"/>
  <c r="Q8" i="1" s="1"/>
  <c r="T7" i="1"/>
  <c r="F7" i="1"/>
  <c r="F132" i="1" l="1"/>
  <c r="T132" i="1"/>
  <c r="Q7" i="1"/>
  <c r="Q132" i="1" l="1"/>
</calcChain>
</file>

<file path=xl/sharedStrings.xml><?xml version="1.0" encoding="utf-8"?>
<sst xmlns="http://schemas.openxmlformats.org/spreadsheetml/2006/main" count="163" uniqueCount="162">
  <si>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</si>
  <si>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marzo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</si>
  <si>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</si>
  <si>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Cve.</t>
  </si>
  <si>
    <t>Municipio</t>
  </si>
  <si>
    <t>FGP</t>
  </si>
  <si>
    <t>Compensación ISR</t>
  </si>
  <si>
    <t>FGP 
Neto</t>
  </si>
  <si>
    <t>FFM</t>
  </si>
  <si>
    <t>ISAN</t>
  </si>
  <si>
    <t>IEPS</t>
  </si>
  <si>
    <t xml:space="preserve">FOFIR </t>
  </si>
  <si>
    <t>IVFGyD</t>
  </si>
  <si>
    <t>FoCo</t>
  </si>
  <si>
    <t>FoCo ISAN</t>
  </si>
  <si>
    <t>FEXHI</t>
  </si>
  <si>
    <t>ISR EBI</t>
  </si>
  <si>
    <t>ISR 3B LCF</t>
  </si>
  <si>
    <t>TOTAL</t>
  </si>
  <si>
    <t>FGP, FEIEF</t>
  </si>
  <si>
    <t>Febrero</t>
  </si>
  <si>
    <t>Marzo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</si>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</sst>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21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3" applyFont="1" applyFill="1" applyBorder="1" applyAlignment="1" applyProtection="1">
      <alignment vertical="center" wrapText="1"/>
    </xf>
    <xf numFmtId="3" fontId="15" fillId="2" borderId="3" xfId="3" applyNumberFormat="1" applyFont="1" applyFill="1" applyBorder="1" applyAlignment="1" applyProtection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3" fontId="17" fillId="4" borderId="1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7" fillId="4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0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41" fontId="8" fillId="2" borderId="0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8" fillId="2" borderId="0" xfId="0" applyNumberFormat="1" applyFont="1" applyFill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abSelected="1" workbookViewId="0">
      <pane xSplit="2" ySplit="6" topLeftCell="G7" activePane="bottomRight" state="frozen"/>
      <selection pane="topRight" activeCell="D1" sqref="D1"/>
      <selection pane="bottomLeft" activeCell="A6" sqref="A6"/>
      <selection pane="bottomRight" activeCell="T136" sqref="T136"/>
    </sheetView>
  </sheetViews>
  <sheetFormatPr baseColWidth="10" defaultRowHeight="11.25" x14ac:dyDescent="0.3"/>
  <cols>
    <col min="1" max="1" width="4.42578125" style="24" bestFit="1" customWidth="1"/>
    <col min="2" max="2" width="24.42578125" style="24" bestFit="1" customWidth="1"/>
    <col min="3" max="3" width="10.85546875" style="24" customWidth="1"/>
    <col min="4" max="5" width="8" style="24" bestFit="1" customWidth="1"/>
    <col min="6" max="7" width="10.85546875" style="24" customWidth="1"/>
    <col min="8" max="8" width="8.85546875" style="24" customWidth="1"/>
    <col min="9" max="9" width="9" style="24" customWidth="1"/>
    <col min="10" max="10" width="11.28515625" style="24" customWidth="1"/>
    <col min="11" max="12" width="9.85546875" style="24" customWidth="1"/>
    <col min="13" max="13" width="9.5703125" style="24" customWidth="1"/>
    <col min="14" max="14" width="8.85546875" style="24" customWidth="1"/>
    <col min="15" max="15" width="7.42578125" style="24" customWidth="1"/>
    <col min="16" max="16" width="10.140625" style="24" bestFit="1" customWidth="1"/>
    <col min="17" max="17" width="14.85546875" style="24" customWidth="1"/>
    <col min="18" max="18" width="0.85546875" style="24" customWidth="1"/>
    <col min="19" max="16384" width="11.42578125" style="24"/>
  </cols>
  <sheetData>
    <row r="1" spans="1:22" s="1" customFormat="1" ht="15" x14ac:dyDescent="0.3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"/>
    </row>
    <row r="2" spans="1:22" s="1" customFormat="1" ht="14.25" x14ac:dyDescent="0.3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"/>
    </row>
    <row r="3" spans="1:22" s="1" customFormat="1" ht="14.25" x14ac:dyDescent="0.3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"/>
    </row>
    <row r="4" spans="1:22" s="1" customFormat="1" ht="14.25" x14ac:dyDescent="0.3">
      <c r="H4" s="5"/>
      <c r="I4" s="6"/>
    </row>
    <row r="5" spans="1:22" s="1" customFormat="1" ht="16.5" customHeight="1" x14ac:dyDescent="0.3">
      <c r="A5" s="39" t="s">
        <v>3</v>
      </c>
      <c r="B5" s="39" t="s">
        <v>4</v>
      </c>
      <c r="C5" s="41" t="s">
        <v>5</v>
      </c>
      <c r="D5" s="43" t="s">
        <v>6</v>
      </c>
      <c r="E5" s="43"/>
      <c r="F5" s="41" t="s">
        <v>7</v>
      </c>
      <c r="G5" s="41" t="s">
        <v>8</v>
      </c>
      <c r="H5" s="41" t="s">
        <v>9</v>
      </c>
      <c r="I5" s="41" t="s">
        <v>10</v>
      </c>
      <c r="J5" s="41" t="s">
        <v>11</v>
      </c>
      <c r="K5" s="41" t="s">
        <v>12</v>
      </c>
      <c r="L5" s="41" t="s">
        <v>13</v>
      </c>
      <c r="M5" s="41" t="s">
        <v>14</v>
      </c>
      <c r="N5" s="41" t="s">
        <v>15</v>
      </c>
      <c r="O5" s="41" t="s">
        <v>16</v>
      </c>
      <c r="P5" s="41" t="s">
        <v>17</v>
      </c>
      <c r="Q5" s="44" t="s">
        <v>18</v>
      </c>
      <c r="S5" s="41" t="s">
        <v>19</v>
      </c>
      <c r="T5" s="44" t="s">
        <v>18</v>
      </c>
    </row>
    <row r="6" spans="1:22" s="8" customFormat="1" ht="14.25" x14ac:dyDescent="0.3">
      <c r="A6" s="40"/>
      <c r="B6" s="40"/>
      <c r="C6" s="42"/>
      <c r="D6" s="7" t="s">
        <v>20</v>
      </c>
      <c r="E6" s="7" t="s">
        <v>21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5"/>
      <c r="S6" s="42"/>
      <c r="T6" s="45"/>
      <c r="V6" s="9"/>
    </row>
    <row r="7" spans="1:22" s="14" customFormat="1" ht="12" customHeight="1" x14ac:dyDescent="0.3">
      <c r="A7" s="10">
        <v>1</v>
      </c>
      <c r="B7" s="11" t="s">
        <v>22</v>
      </c>
      <c r="C7" s="12">
        <v>1891754.24</v>
      </c>
      <c r="D7" s="12">
        <v>0</v>
      </c>
      <c r="E7" s="12">
        <v>0</v>
      </c>
      <c r="F7" s="12">
        <f>C7+D7+E7</f>
        <v>1891754.24</v>
      </c>
      <c r="G7" s="12">
        <v>252360.51</v>
      </c>
      <c r="H7" s="12">
        <v>16476.3</v>
      </c>
      <c r="I7" s="12">
        <v>15957.61</v>
      </c>
      <c r="J7" s="12">
        <v>7277.38</v>
      </c>
      <c r="K7" s="12">
        <v>27558.37</v>
      </c>
      <c r="L7" s="12">
        <v>35762.910000000003</v>
      </c>
      <c r="M7" s="12">
        <v>2801.57</v>
      </c>
      <c r="N7" s="12">
        <v>0</v>
      </c>
      <c r="O7" s="12">
        <v>380.39</v>
      </c>
      <c r="P7" s="12">
        <v>260574</v>
      </c>
      <c r="Q7" s="13">
        <f t="shared" ref="Q7:Q70" si="0">F7+G7+H7+I7+J7+K7+L7+M7+N7+O7+P7</f>
        <v>2510903.2799999998</v>
      </c>
      <c r="S7" s="12">
        <v>-9141.07</v>
      </c>
      <c r="T7" s="13">
        <f>S7</f>
        <v>-9141.07</v>
      </c>
      <c r="V7" s="15"/>
    </row>
    <row r="8" spans="1:22" s="14" customFormat="1" ht="12" customHeight="1" x14ac:dyDescent="0.3">
      <c r="A8" s="10">
        <v>2</v>
      </c>
      <c r="B8" s="11" t="s">
        <v>23</v>
      </c>
      <c r="C8" s="12">
        <v>1784380.24</v>
      </c>
      <c r="D8" s="12">
        <v>0</v>
      </c>
      <c r="E8" s="12">
        <v>0</v>
      </c>
      <c r="F8" s="12">
        <f t="shared" ref="F8:F71" si="1">C8+D8+E8</f>
        <v>1784380.24</v>
      </c>
      <c r="G8" s="12">
        <v>294035.53000000003</v>
      </c>
      <c r="H8" s="12">
        <v>19455.77</v>
      </c>
      <c r="I8" s="12">
        <v>18843.28</v>
      </c>
      <c r="J8" s="12">
        <v>8568.74</v>
      </c>
      <c r="K8" s="12">
        <v>32446.46</v>
      </c>
      <c r="L8" s="12">
        <v>42106.27</v>
      </c>
      <c r="M8" s="12">
        <v>3308.19</v>
      </c>
      <c r="N8" s="12">
        <v>0</v>
      </c>
      <c r="O8" s="12">
        <v>449.17</v>
      </c>
      <c r="P8" s="12">
        <v>0</v>
      </c>
      <c r="Q8" s="13">
        <f t="shared" si="0"/>
        <v>2203593.65</v>
      </c>
      <c r="S8" s="12">
        <v>-10794.09</v>
      </c>
      <c r="T8" s="13">
        <f t="shared" ref="T8:T71" si="2">S8</f>
        <v>-10794.09</v>
      </c>
      <c r="V8" s="15"/>
    </row>
    <row r="9" spans="1:22" s="14" customFormat="1" ht="12" customHeight="1" x14ac:dyDescent="0.3">
      <c r="A9" s="10">
        <v>3</v>
      </c>
      <c r="B9" s="11" t="s">
        <v>24</v>
      </c>
      <c r="C9" s="12">
        <v>2588711.2999999998</v>
      </c>
      <c r="D9" s="12">
        <v>0</v>
      </c>
      <c r="E9" s="12">
        <v>0</v>
      </c>
      <c r="F9" s="12">
        <f t="shared" si="1"/>
        <v>2588711.2999999998</v>
      </c>
      <c r="G9" s="12">
        <v>380840.5</v>
      </c>
      <c r="H9" s="12">
        <v>20010.39</v>
      </c>
      <c r="I9" s="12">
        <v>19380.45</v>
      </c>
      <c r="J9" s="12">
        <v>17718.55</v>
      </c>
      <c r="K9" s="12">
        <v>41493.54</v>
      </c>
      <c r="L9" s="12">
        <v>53846.8</v>
      </c>
      <c r="M9" s="12">
        <v>3402.5</v>
      </c>
      <c r="N9" s="12">
        <v>0</v>
      </c>
      <c r="O9" s="12">
        <v>461.98</v>
      </c>
      <c r="P9" s="12">
        <v>88791</v>
      </c>
      <c r="Q9" s="13">
        <f t="shared" si="0"/>
        <v>3214657.01</v>
      </c>
      <c r="S9" s="12">
        <v>-11101.79</v>
      </c>
      <c r="T9" s="13">
        <f t="shared" si="2"/>
        <v>-11101.79</v>
      </c>
      <c r="V9" s="15"/>
    </row>
    <row r="10" spans="1:22" s="14" customFormat="1" ht="12" customHeight="1" x14ac:dyDescent="0.3">
      <c r="A10" s="10">
        <v>4</v>
      </c>
      <c r="B10" s="16" t="s">
        <v>25</v>
      </c>
      <c r="C10" s="12">
        <v>2853700.4</v>
      </c>
      <c r="D10" s="12">
        <v>0</v>
      </c>
      <c r="E10" s="12">
        <v>0</v>
      </c>
      <c r="F10" s="12">
        <f t="shared" si="1"/>
        <v>2853700.4</v>
      </c>
      <c r="G10" s="12">
        <v>427473.52</v>
      </c>
      <c r="H10" s="12">
        <v>22004.94</v>
      </c>
      <c r="I10" s="12">
        <v>21312.21</v>
      </c>
      <c r="J10" s="12">
        <v>224227.4</v>
      </c>
      <c r="K10" s="12">
        <v>56606.94</v>
      </c>
      <c r="L10" s="12">
        <v>73459.679999999993</v>
      </c>
      <c r="M10" s="12">
        <v>3741.65</v>
      </c>
      <c r="N10" s="12">
        <v>0</v>
      </c>
      <c r="O10" s="12">
        <v>508.02</v>
      </c>
      <c r="P10" s="12">
        <v>0</v>
      </c>
      <c r="Q10" s="13">
        <f t="shared" si="0"/>
        <v>3683034.76</v>
      </c>
      <c r="S10" s="12">
        <v>-12208.37</v>
      </c>
      <c r="T10" s="13">
        <f t="shared" si="2"/>
        <v>-12208.37</v>
      </c>
      <c r="V10" s="15"/>
    </row>
    <row r="11" spans="1:22" s="14" customFormat="1" ht="12" customHeight="1" x14ac:dyDescent="0.3">
      <c r="A11" s="10">
        <v>5</v>
      </c>
      <c r="B11" s="11" t="s">
        <v>26</v>
      </c>
      <c r="C11" s="12">
        <v>2050167.04</v>
      </c>
      <c r="D11" s="12">
        <v>0</v>
      </c>
      <c r="E11" s="12">
        <v>0</v>
      </c>
      <c r="F11" s="12">
        <f t="shared" si="1"/>
        <v>2050167.04</v>
      </c>
      <c r="G11" s="12">
        <v>381359.96</v>
      </c>
      <c r="H11" s="12">
        <v>18906.48</v>
      </c>
      <c r="I11" s="12">
        <v>18311.29</v>
      </c>
      <c r="J11" s="12">
        <v>136479.60999999999</v>
      </c>
      <c r="K11" s="12">
        <v>38615.5</v>
      </c>
      <c r="L11" s="12">
        <v>50111.92</v>
      </c>
      <c r="M11" s="12">
        <v>3214.79</v>
      </c>
      <c r="N11" s="12">
        <v>267154.84999999998</v>
      </c>
      <c r="O11" s="12">
        <v>436.49</v>
      </c>
      <c r="P11" s="12">
        <v>0</v>
      </c>
      <c r="Q11" s="13">
        <f t="shared" si="0"/>
        <v>2964757.93</v>
      </c>
      <c r="S11" s="12">
        <v>-10489.34</v>
      </c>
      <c r="T11" s="13">
        <f t="shared" si="2"/>
        <v>-10489.34</v>
      </c>
      <c r="V11" s="15"/>
    </row>
    <row r="12" spans="1:22" s="14" customFormat="1" ht="12" customHeight="1" x14ac:dyDescent="0.3">
      <c r="A12" s="10">
        <v>6</v>
      </c>
      <c r="B12" s="11" t="s">
        <v>27</v>
      </c>
      <c r="C12" s="12">
        <v>3065537.68</v>
      </c>
      <c r="D12" s="12">
        <v>0</v>
      </c>
      <c r="E12" s="12">
        <v>0</v>
      </c>
      <c r="F12" s="12">
        <f t="shared" si="1"/>
        <v>3065537.68</v>
      </c>
      <c r="G12" s="12">
        <v>672833.94</v>
      </c>
      <c r="H12" s="12">
        <v>22407.82</v>
      </c>
      <c r="I12" s="12">
        <v>21702.400000000001</v>
      </c>
      <c r="J12" s="12">
        <v>20890.63</v>
      </c>
      <c r="K12" s="12">
        <v>48928.95</v>
      </c>
      <c r="L12" s="12">
        <v>63495.839999999997</v>
      </c>
      <c r="M12" s="12">
        <v>3810.15</v>
      </c>
      <c r="N12" s="12">
        <v>0</v>
      </c>
      <c r="O12" s="12">
        <v>517.33000000000004</v>
      </c>
      <c r="P12" s="12">
        <v>0</v>
      </c>
      <c r="Q12" s="13">
        <f t="shared" si="0"/>
        <v>3920124.7399999998</v>
      </c>
      <c r="S12" s="12">
        <v>-12431.89</v>
      </c>
      <c r="T12" s="13">
        <f t="shared" si="2"/>
        <v>-12431.89</v>
      </c>
      <c r="V12" s="15"/>
    </row>
    <row r="13" spans="1:22" s="14" customFormat="1" ht="12" customHeight="1" x14ac:dyDescent="0.3">
      <c r="A13" s="10">
        <v>7</v>
      </c>
      <c r="B13" s="11" t="s">
        <v>28</v>
      </c>
      <c r="C13" s="12">
        <v>1675393.96</v>
      </c>
      <c r="D13" s="12">
        <v>0</v>
      </c>
      <c r="E13" s="12">
        <v>0</v>
      </c>
      <c r="F13" s="12">
        <f t="shared" si="1"/>
        <v>1675393.96</v>
      </c>
      <c r="G13" s="12">
        <v>193243.89</v>
      </c>
      <c r="H13" s="12">
        <v>20282.560000000001</v>
      </c>
      <c r="I13" s="12">
        <v>19644.05</v>
      </c>
      <c r="J13" s="12">
        <v>109726.93</v>
      </c>
      <c r="K13" s="12">
        <v>18078.09</v>
      </c>
      <c r="L13" s="12">
        <v>23460.21</v>
      </c>
      <c r="M13" s="12">
        <v>3448.78</v>
      </c>
      <c r="N13" s="12">
        <v>0</v>
      </c>
      <c r="O13" s="12">
        <v>468.26</v>
      </c>
      <c r="P13" s="12">
        <v>86349</v>
      </c>
      <c r="Q13" s="13">
        <f t="shared" si="0"/>
        <v>2150095.7300000004</v>
      </c>
      <c r="S13" s="12">
        <v>-11252.79</v>
      </c>
      <c r="T13" s="13">
        <f t="shared" si="2"/>
        <v>-11252.79</v>
      </c>
      <c r="V13" s="15"/>
    </row>
    <row r="14" spans="1:22" s="14" customFormat="1" ht="12" customHeight="1" x14ac:dyDescent="0.3">
      <c r="A14" s="10">
        <v>8</v>
      </c>
      <c r="B14" s="11" t="s">
        <v>29</v>
      </c>
      <c r="C14" s="12">
        <v>2171517.58</v>
      </c>
      <c r="D14" s="12">
        <v>0</v>
      </c>
      <c r="E14" s="12">
        <v>0</v>
      </c>
      <c r="F14" s="12">
        <f t="shared" si="1"/>
        <v>2171517.58</v>
      </c>
      <c r="G14" s="12">
        <v>338366.59</v>
      </c>
      <c r="H14" s="12">
        <v>21675.38</v>
      </c>
      <c r="I14" s="12">
        <v>20993.02</v>
      </c>
      <c r="J14" s="12">
        <v>21146.02</v>
      </c>
      <c r="K14" s="12">
        <v>49466.71</v>
      </c>
      <c r="L14" s="12">
        <v>64193.69</v>
      </c>
      <c r="M14" s="12">
        <v>3685.61</v>
      </c>
      <c r="N14" s="12">
        <v>0</v>
      </c>
      <c r="O14" s="12">
        <v>500.42</v>
      </c>
      <c r="P14" s="12">
        <v>0</v>
      </c>
      <c r="Q14" s="13">
        <f t="shared" si="0"/>
        <v>2691545.0199999996</v>
      </c>
      <c r="S14" s="12">
        <v>-12025.53</v>
      </c>
      <c r="T14" s="13">
        <f t="shared" si="2"/>
        <v>-12025.53</v>
      </c>
      <c r="V14" s="15"/>
    </row>
    <row r="15" spans="1:22" s="14" customFormat="1" ht="12" customHeight="1" x14ac:dyDescent="0.3">
      <c r="A15" s="10">
        <v>9</v>
      </c>
      <c r="B15" s="11" t="s">
        <v>30</v>
      </c>
      <c r="C15" s="12">
        <v>4185113.65</v>
      </c>
      <c r="D15" s="12">
        <v>0</v>
      </c>
      <c r="E15" s="12">
        <v>0</v>
      </c>
      <c r="F15" s="12">
        <f t="shared" si="1"/>
        <v>4185113.65</v>
      </c>
      <c r="G15" s="12">
        <v>600835.07999999996</v>
      </c>
      <c r="H15" s="12">
        <v>30741.599999999999</v>
      </c>
      <c r="I15" s="12">
        <v>29773.83</v>
      </c>
      <c r="J15" s="12">
        <v>16636.38</v>
      </c>
      <c r="K15" s="12">
        <v>62486.73</v>
      </c>
      <c r="L15" s="12">
        <v>81089.97</v>
      </c>
      <c r="M15" s="12">
        <v>5227.2</v>
      </c>
      <c r="N15" s="12">
        <v>0</v>
      </c>
      <c r="O15" s="12">
        <v>709.73</v>
      </c>
      <c r="P15" s="12">
        <v>426128</v>
      </c>
      <c r="Q15" s="13">
        <f t="shared" si="0"/>
        <v>5438742.1699999999</v>
      </c>
      <c r="S15" s="12">
        <v>-17055.48</v>
      </c>
      <c r="T15" s="13">
        <f t="shared" si="2"/>
        <v>-17055.48</v>
      </c>
      <c r="V15" s="15"/>
    </row>
    <row r="16" spans="1:22" s="14" customFormat="1" ht="12" customHeight="1" x14ac:dyDescent="0.3">
      <c r="A16" s="10">
        <v>10</v>
      </c>
      <c r="B16" s="11" t="s">
        <v>31</v>
      </c>
      <c r="C16" s="12">
        <v>1208451.54</v>
      </c>
      <c r="D16" s="12">
        <v>0</v>
      </c>
      <c r="E16" s="12">
        <v>0</v>
      </c>
      <c r="F16" s="12">
        <f t="shared" si="1"/>
        <v>1208451.54</v>
      </c>
      <c r="G16" s="12">
        <v>148035.19</v>
      </c>
      <c r="H16" s="12">
        <v>12787.56</v>
      </c>
      <c r="I16" s="12">
        <v>12385</v>
      </c>
      <c r="J16" s="12">
        <v>4944.3</v>
      </c>
      <c r="K16" s="12">
        <v>11530.19</v>
      </c>
      <c r="L16" s="12">
        <v>14962.9</v>
      </c>
      <c r="M16" s="12">
        <v>2174.35</v>
      </c>
      <c r="N16" s="12">
        <v>0</v>
      </c>
      <c r="O16" s="12">
        <v>295.22000000000003</v>
      </c>
      <c r="P16" s="12">
        <v>0</v>
      </c>
      <c r="Q16" s="13">
        <f t="shared" si="0"/>
        <v>1415566.25</v>
      </c>
      <c r="S16" s="12">
        <v>-7094.56</v>
      </c>
      <c r="T16" s="13">
        <f t="shared" si="2"/>
        <v>-7094.56</v>
      </c>
      <c r="V16" s="15"/>
    </row>
    <row r="17" spans="1:22" s="14" customFormat="1" ht="12" customHeight="1" x14ac:dyDescent="0.3">
      <c r="A17" s="10">
        <v>11</v>
      </c>
      <c r="B17" s="11" t="s">
        <v>32</v>
      </c>
      <c r="C17" s="12">
        <v>2408933.7400000002</v>
      </c>
      <c r="D17" s="12">
        <v>0</v>
      </c>
      <c r="E17" s="12">
        <v>0</v>
      </c>
      <c r="F17" s="12">
        <f t="shared" si="1"/>
        <v>2408933.7400000002</v>
      </c>
      <c r="G17" s="12">
        <v>364486.45</v>
      </c>
      <c r="H17" s="12">
        <v>17181.59</v>
      </c>
      <c r="I17" s="12">
        <v>16640.7</v>
      </c>
      <c r="J17" s="12">
        <v>13346.12</v>
      </c>
      <c r="K17" s="12">
        <v>31218.39</v>
      </c>
      <c r="L17" s="12">
        <v>40512.58</v>
      </c>
      <c r="M17" s="12">
        <v>2921.5</v>
      </c>
      <c r="N17" s="12">
        <v>0</v>
      </c>
      <c r="O17" s="12">
        <v>396.67</v>
      </c>
      <c r="P17" s="12">
        <v>0</v>
      </c>
      <c r="Q17" s="13">
        <f t="shared" si="0"/>
        <v>2895637.7400000007</v>
      </c>
      <c r="S17" s="12">
        <v>-9532.3700000000008</v>
      </c>
      <c r="T17" s="13">
        <f t="shared" si="2"/>
        <v>-9532.3700000000008</v>
      </c>
      <c r="V17" s="15"/>
    </row>
    <row r="18" spans="1:22" s="14" customFormat="1" ht="12" customHeight="1" x14ac:dyDescent="0.3">
      <c r="A18" s="10">
        <v>12</v>
      </c>
      <c r="B18" s="11" t="s">
        <v>33</v>
      </c>
      <c r="C18" s="12">
        <v>3986577.56</v>
      </c>
      <c r="D18" s="12">
        <v>0</v>
      </c>
      <c r="E18" s="12">
        <v>0</v>
      </c>
      <c r="F18" s="12">
        <f t="shared" si="1"/>
        <v>3986577.56</v>
      </c>
      <c r="G18" s="12">
        <v>1347138.21</v>
      </c>
      <c r="H18" s="12">
        <v>50590.15</v>
      </c>
      <c r="I18" s="12">
        <v>48997.52</v>
      </c>
      <c r="J18" s="12">
        <v>26139.360000000001</v>
      </c>
      <c r="K18" s="12">
        <v>98980.89</v>
      </c>
      <c r="L18" s="12">
        <v>128449</v>
      </c>
      <c r="M18" s="12">
        <v>8602.18</v>
      </c>
      <c r="N18" s="12">
        <v>0</v>
      </c>
      <c r="O18" s="12">
        <v>1167.97</v>
      </c>
      <c r="P18" s="12">
        <v>93035</v>
      </c>
      <c r="Q18" s="13">
        <f t="shared" si="0"/>
        <v>5789677.8399999989</v>
      </c>
      <c r="S18" s="12">
        <v>-28067.48</v>
      </c>
      <c r="T18" s="13">
        <f t="shared" si="2"/>
        <v>-28067.48</v>
      </c>
      <c r="V18" s="15"/>
    </row>
    <row r="19" spans="1:22" s="14" customFormat="1" ht="12" customHeight="1" x14ac:dyDescent="0.3">
      <c r="A19" s="10">
        <v>13</v>
      </c>
      <c r="B19" s="16" t="s">
        <v>34</v>
      </c>
      <c r="C19" s="12">
        <v>2438685.02</v>
      </c>
      <c r="D19" s="12">
        <v>0</v>
      </c>
      <c r="E19" s="12">
        <v>0</v>
      </c>
      <c r="F19" s="12">
        <f t="shared" si="1"/>
        <v>2438685.02</v>
      </c>
      <c r="G19" s="12">
        <v>450673.19</v>
      </c>
      <c r="H19" s="12">
        <v>23253.01</v>
      </c>
      <c r="I19" s="12">
        <v>22520.98</v>
      </c>
      <c r="J19" s="12">
        <v>24570.639999999999</v>
      </c>
      <c r="K19" s="12">
        <v>57526.68</v>
      </c>
      <c r="L19" s="12">
        <v>74653.240000000005</v>
      </c>
      <c r="M19" s="12">
        <v>3953.86</v>
      </c>
      <c r="N19" s="12">
        <v>0</v>
      </c>
      <c r="O19" s="12">
        <v>536.84</v>
      </c>
      <c r="P19" s="12">
        <v>0</v>
      </c>
      <c r="Q19" s="13">
        <f t="shared" si="0"/>
        <v>3096373.46</v>
      </c>
      <c r="S19" s="12">
        <v>-12900.8</v>
      </c>
      <c r="T19" s="13">
        <f t="shared" si="2"/>
        <v>-12900.8</v>
      </c>
      <c r="V19" s="15"/>
    </row>
    <row r="20" spans="1:22" s="14" customFormat="1" ht="12" customHeight="1" x14ac:dyDescent="0.3">
      <c r="A20" s="10">
        <v>14</v>
      </c>
      <c r="B20" s="11" t="s">
        <v>35</v>
      </c>
      <c r="C20" s="12">
        <v>2327733.54</v>
      </c>
      <c r="D20" s="12">
        <v>0</v>
      </c>
      <c r="E20" s="12">
        <v>0</v>
      </c>
      <c r="F20" s="12">
        <f t="shared" si="1"/>
        <v>2327733.54</v>
      </c>
      <c r="G20" s="12">
        <v>321574.37</v>
      </c>
      <c r="H20" s="12">
        <v>18320.84</v>
      </c>
      <c r="I20" s="12">
        <v>17744.09</v>
      </c>
      <c r="J20" s="12">
        <v>139166.45000000001</v>
      </c>
      <c r="K20" s="12">
        <v>37925.46</v>
      </c>
      <c r="L20" s="12">
        <v>49216.44</v>
      </c>
      <c r="M20" s="12">
        <v>3115.21</v>
      </c>
      <c r="N20" s="12">
        <v>0</v>
      </c>
      <c r="O20" s="12">
        <v>422.97</v>
      </c>
      <c r="P20" s="12">
        <v>0</v>
      </c>
      <c r="Q20" s="13">
        <f t="shared" si="0"/>
        <v>2915219.37</v>
      </c>
      <c r="S20" s="12">
        <v>-10164.43</v>
      </c>
      <c r="T20" s="13">
        <f t="shared" si="2"/>
        <v>-10164.43</v>
      </c>
      <c r="V20" s="15"/>
    </row>
    <row r="21" spans="1:22" s="14" customFormat="1" ht="12" customHeight="1" x14ac:dyDescent="0.3">
      <c r="A21" s="10">
        <v>15</v>
      </c>
      <c r="B21" s="11" t="s">
        <v>36</v>
      </c>
      <c r="C21" s="12">
        <v>3442498.62</v>
      </c>
      <c r="D21" s="12">
        <v>0</v>
      </c>
      <c r="E21" s="12">
        <v>0</v>
      </c>
      <c r="F21" s="12">
        <f t="shared" si="1"/>
        <v>3442498.62</v>
      </c>
      <c r="G21" s="12">
        <v>597289.42000000004</v>
      </c>
      <c r="H21" s="12">
        <v>29399.08</v>
      </c>
      <c r="I21" s="12">
        <v>28473.57</v>
      </c>
      <c r="J21" s="12">
        <v>20266.990000000002</v>
      </c>
      <c r="K21" s="12">
        <v>76125.440000000002</v>
      </c>
      <c r="L21" s="12">
        <v>98789.13</v>
      </c>
      <c r="M21" s="12">
        <v>4998.92</v>
      </c>
      <c r="N21" s="12">
        <v>0</v>
      </c>
      <c r="O21" s="12">
        <v>678.73</v>
      </c>
      <c r="P21" s="12">
        <v>0</v>
      </c>
      <c r="Q21" s="13">
        <f t="shared" si="0"/>
        <v>4298519.9000000004</v>
      </c>
      <c r="S21" s="12">
        <v>-16310.64</v>
      </c>
      <c r="T21" s="13">
        <f t="shared" si="2"/>
        <v>-16310.64</v>
      </c>
      <c r="V21" s="15"/>
    </row>
    <row r="22" spans="1:22" s="14" customFormat="1" ht="12" customHeight="1" x14ac:dyDescent="0.3">
      <c r="A22" s="10">
        <v>16</v>
      </c>
      <c r="B22" s="11" t="s">
        <v>37</v>
      </c>
      <c r="C22" s="12">
        <v>2218274.1399999997</v>
      </c>
      <c r="D22" s="12">
        <v>0</v>
      </c>
      <c r="E22" s="12">
        <v>0</v>
      </c>
      <c r="F22" s="12">
        <f t="shared" si="1"/>
        <v>2218274.1399999997</v>
      </c>
      <c r="G22" s="12">
        <v>280177.15999999997</v>
      </c>
      <c r="H22" s="12">
        <v>18056.689999999999</v>
      </c>
      <c r="I22" s="12">
        <v>17488.25</v>
      </c>
      <c r="J22" s="12">
        <v>11607.63</v>
      </c>
      <c r="K22" s="12">
        <v>27181.93</v>
      </c>
      <c r="L22" s="12">
        <v>35274.400000000001</v>
      </c>
      <c r="M22" s="12">
        <v>3070.3</v>
      </c>
      <c r="N22" s="12">
        <v>0</v>
      </c>
      <c r="O22" s="12">
        <v>416.87</v>
      </c>
      <c r="P22" s="12">
        <v>0</v>
      </c>
      <c r="Q22" s="13">
        <f t="shared" si="0"/>
        <v>2611547.3699999996</v>
      </c>
      <c r="S22" s="12">
        <v>-10017.870000000001</v>
      </c>
      <c r="T22" s="13">
        <f t="shared" si="2"/>
        <v>-10017.870000000001</v>
      </c>
      <c r="V22" s="15"/>
    </row>
    <row r="23" spans="1:22" s="14" customFormat="1" ht="12" customHeight="1" x14ac:dyDescent="0.3">
      <c r="A23" s="10">
        <v>17</v>
      </c>
      <c r="B23" s="11" t="s">
        <v>38</v>
      </c>
      <c r="C23" s="12">
        <v>6082913.8499999996</v>
      </c>
      <c r="D23" s="12">
        <v>0</v>
      </c>
      <c r="E23" s="12">
        <v>0</v>
      </c>
      <c r="F23" s="12">
        <f t="shared" si="1"/>
        <v>6082913.8499999996</v>
      </c>
      <c r="G23" s="12">
        <v>1014078.89</v>
      </c>
      <c r="H23" s="12">
        <v>52509.93</v>
      </c>
      <c r="I23" s="12">
        <v>50856.86</v>
      </c>
      <c r="J23" s="12">
        <v>35633.040000000001</v>
      </c>
      <c r="K23" s="12">
        <v>134520.13</v>
      </c>
      <c r="L23" s="12">
        <v>174568.81</v>
      </c>
      <c r="M23" s="12">
        <v>8928.61</v>
      </c>
      <c r="N23" s="12">
        <v>0</v>
      </c>
      <c r="O23" s="12">
        <v>1212.29</v>
      </c>
      <c r="P23" s="12">
        <v>789963</v>
      </c>
      <c r="Q23" s="13">
        <f t="shared" si="0"/>
        <v>8345185.4099999992</v>
      </c>
      <c r="S23" s="12">
        <v>-29132.57</v>
      </c>
      <c r="T23" s="13">
        <f t="shared" si="2"/>
        <v>-29132.57</v>
      </c>
      <c r="V23" s="15"/>
    </row>
    <row r="24" spans="1:22" s="14" customFormat="1" ht="12" customHeight="1" x14ac:dyDescent="0.3">
      <c r="A24" s="10">
        <v>18</v>
      </c>
      <c r="B24" s="11" t="s">
        <v>39</v>
      </c>
      <c r="C24" s="12">
        <v>1632580.31</v>
      </c>
      <c r="D24" s="12">
        <v>0</v>
      </c>
      <c r="E24" s="12">
        <v>0</v>
      </c>
      <c r="F24" s="12">
        <f t="shared" si="1"/>
        <v>1632580.31</v>
      </c>
      <c r="G24" s="12">
        <v>225748.8</v>
      </c>
      <c r="H24" s="12">
        <v>14525.17</v>
      </c>
      <c r="I24" s="12">
        <v>14067.91</v>
      </c>
      <c r="J24" s="12">
        <v>6515.14</v>
      </c>
      <c r="K24" s="12">
        <v>15260.39</v>
      </c>
      <c r="L24" s="12">
        <v>19803.64</v>
      </c>
      <c r="M24" s="12">
        <v>2469.81</v>
      </c>
      <c r="N24" s="12">
        <v>0</v>
      </c>
      <c r="O24" s="12">
        <v>335.34</v>
      </c>
      <c r="P24" s="12">
        <v>0</v>
      </c>
      <c r="Q24" s="13">
        <f t="shared" si="0"/>
        <v>1931306.5099999998</v>
      </c>
      <c r="S24" s="12">
        <v>-8058.58</v>
      </c>
      <c r="T24" s="13">
        <f t="shared" si="2"/>
        <v>-8058.58</v>
      </c>
      <c r="V24" s="15"/>
    </row>
    <row r="25" spans="1:22" s="14" customFormat="1" ht="12" customHeight="1" x14ac:dyDescent="0.3">
      <c r="A25" s="10">
        <v>19</v>
      </c>
      <c r="B25" s="11" t="s">
        <v>40</v>
      </c>
      <c r="C25" s="12">
        <v>13717642.33</v>
      </c>
      <c r="D25" s="12">
        <v>0</v>
      </c>
      <c r="E25" s="12">
        <v>0</v>
      </c>
      <c r="F25" s="12">
        <f t="shared" si="1"/>
        <v>13717642.33</v>
      </c>
      <c r="G25" s="12">
        <v>2099027.48</v>
      </c>
      <c r="H25" s="12">
        <v>146280.39000000001</v>
      </c>
      <c r="I25" s="12">
        <v>141675.35</v>
      </c>
      <c r="J25" s="12">
        <v>67208</v>
      </c>
      <c r="K25" s="12">
        <v>251809.75</v>
      </c>
      <c r="L25" s="12">
        <v>326777.32</v>
      </c>
      <c r="M25" s="12">
        <v>24873.03</v>
      </c>
      <c r="N25" s="12">
        <v>0</v>
      </c>
      <c r="O25" s="12">
        <v>3377.15</v>
      </c>
      <c r="P25" s="12">
        <v>0</v>
      </c>
      <c r="Q25" s="13">
        <f t="shared" si="0"/>
        <v>16778670.800000001</v>
      </c>
      <c r="S25" s="12">
        <v>-81156.539999999994</v>
      </c>
      <c r="T25" s="13">
        <f t="shared" si="2"/>
        <v>-81156.539999999994</v>
      </c>
      <c r="V25" s="15"/>
    </row>
    <row r="26" spans="1:22" s="14" customFormat="1" ht="12" customHeight="1" x14ac:dyDescent="0.3">
      <c r="A26" s="10">
        <v>20</v>
      </c>
      <c r="B26" s="11" t="s">
        <v>41</v>
      </c>
      <c r="C26" s="12">
        <v>3454162.46</v>
      </c>
      <c r="D26" s="12">
        <v>0</v>
      </c>
      <c r="E26" s="12">
        <v>0</v>
      </c>
      <c r="F26" s="12">
        <f t="shared" si="1"/>
        <v>3454162.46</v>
      </c>
      <c r="G26" s="12">
        <v>871920.27</v>
      </c>
      <c r="H26" s="12">
        <v>29371.35</v>
      </c>
      <c r="I26" s="12">
        <v>28446.71</v>
      </c>
      <c r="J26" s="12">
        <v>33361.370000000003</v>
      </c>
      <c r="K26" s="12">
        <v>77876.59</v>
      </c>
      <c r="L26" s="12">
        <v>101061.63</v>
      </c>
      <c r="M26" s="12">
        <v>4994.21</v>
      </c>
      <c r="N26" s="12">
        <v>0</v>
      </c>
      <c r="O26" s="12">
        <v>678.09</v>
      </c>
      <c r="P26" s="12">
        <v>145705</v>
      </c>
      <c r="Q26" s="13">
        <f t="shared" si="0"/>
        <v>4747577.68</v>
      </c>
      <c r="S26" s="12">
        <v>-16295.26</v>
      </c>
      <c r="T26" s="13">
        <f t="shared" si="2"/>
        <v>-16295.26</v>
      </c>
      <c r="V26" s="15"/>
    </row>
    <row r="27" spans="1:22" s="14" customFormat="1" ht="12" customHeight="1" x14ac:dyDescent="0.3">
      <c r="A27" s="10">
        <v>21</v>
      </c>
      <c r="B27" s="16" t="s">
        <v>42</v>
      </c>
      <c r="C27" s="12">
        <v>2157502.7199999997</v>
      </c>
      <c r="D27" s="12">
        <v>0</v>
      </c>
      <c r="E27" s="12">
        <v>0</v>
      </c>
      <c r="F27" s="12">
        <f t="shared" si="1"/>
        <v>2157502.7199999997</v>
      </c>
      <c r="G27" s="12">
        <v>352762.29</v>
      </c>
      <c r="H27" s="12">
        <v>19213.099999999999</v>
      </c>
      <c r="I27" s="12">
        <v>18608.25</v>
      </c>
      <c r="J27" s="12">
        <v>8975.19</v>
      </c>
      <c r="K27" s="12">
        <v>34011.81</v>
      </c>
      <c r="L27" s="12">
        <v>44137.64</v>
      </c>
      <c r="M27" s="12">
        <v>3266.93</v>
      </c>
      <c r="N27" s="12">
        <v>0</v>
      </c>
      <c r="O27" s="12">
        <v>443.57</v>
      </c>
      <c r="P27" s="12">
        <v>0</v>
      </c>
      <c r="Q27" s="13">
        <f t="shared" si="0"/>
        <v>2638921.5</v>
      </c>
      <c r="S27" s="12">
        <v>-10659.45</v>
      </c>
      <c r="T27" s="13">
        <f t="shared" si="2"/>
        <v>-10659.45</v>
      </c>
      <c r="V27" s="15"/>
    </row>
    <row r="28" spans="1:22" s="14" customFormat="1" ht="12" customHeight="1" x14ac:dyDescent="0.3">
      <c r="A28" s="10">
        <v>22</v>
      </c>
      <c r="B28" s="16" t="s">
        <v>43</v>
      </c>
      <c r="C28" s="12">
        <v>1563803.68</v>
      </c>
      <c r="D28" s="12">
        <v>0</v>
      </c>
      <c r="E28" s="12">
        <v>0</v>
      </c>
      <c r="F28" s="12">
        <f t="shared" si="1"/>
        <v>1563803.68</v>
      </c>
      <c r="G28" s="12">
        <v>308221.12</v>
      </c>
      <c r="H28" s="12">
        <v>15336.23</v>
      </c>
      <c r="I28" s="12">
        <v>14853.44</v>
      </c>
      <c r="J28" s="12">
        <v>379482.61</v>
      </c>
      <c r="K28" s="12">
        <v>36846.39</v>
      </c>
      <c r="L28" s="12">
        <v>47816.12</v>
      </c>
      <c r="M28" s="12">
        <v>2607.7199999999998</v>
      </c>
      <c r="N28" s="12">
        <v>0</v>
      </c>
      <c r="O28" s="12">
        <v>354.07</v>
      </c>
      <c r="P28" s="12">
        <v>0</v>
      </c>
      <c r="Q28" s="13">
        <f t="shared" si="0"/>
        <v>2369321.38</v>
      </c>
      <c r="S28" s="12">
        <v>-8508.56</v>
      </c>
      <c r="T28" s="13">
        <f t="shared" si="2"/>
        <v>-8508.56</v>
      </c>
      <c r="V28" s="15"/>
    </row>
    <row r="29" spans="1:22" s="14" customFormat="1" ht="12" customHeight="1" x14ac:dyDescent="0.3">
      <c r="A29" s="10">
        <v>23</v>
      </c>
      <c r="B29" s="16" t="s">
        <v>44</v>
      </c>
      <c r="C29" s="12">
        <v>5289228.8100000005</v>
      </c>
      <c r="D29" s="12">
        <v>0</v>
      </c>
      <c r="E29" s="12">
        <v>0</v>
      </c>
      <c r="F29" s="12">
        <f t="shared" si="1"/>
        <v>5289228.8100000005</v>
      </c>
      <c r="G29" s="12">
        <v>927440.28</v>
      </c>
      <c r="H29" s="12">
        <v>45938.29</v>
      </c>
      <c r="I29" s="12">
        <v>44492.11</v>
      </c>
      <c r="J29" s="12">
        <v>1088034.8899999999</v>
      </c>
      <c r="K29" s="12">
        <v>163034.54999999999</v>
      </c>
      <c r="L29" s="12">
        <v>211572.4</v>
      </c>
      <c r="M29" s="12">
        <v>7811.19</v>
      </c>
      <c r="N29" s="12">
        <v>0</v>
      </c>
      <c r="O29" s="12">
        <v>1060.57</v>
      </c>
      <c r="P29" s="12">
        <v>0</v>
      </c>
      <c r="Q29" s="13">
        <f t="shared" si="0"/>
        <v>7778613.0900000017</v>
      </c>
      <c r="S29" s="12">
        <v>-25486.62</v>
      </c>
      <c r="T29" s="13">
        <f t="shared" si="2"/>
        <v>-25486.62</v>
      </c>
      <c r="V29" s="15"/>
    </row>
    <row r="30" spans="1:22" s="14" customFormat="1" ht="12" customHeight="1" x14ac:dyDescent="0.3">
      <c r="A30" s="10">
        <v>24</v>
      </c>
      <c r="B30" s="16" t="s">
        <v>45</v>
      </c>
      <c r="C30" s="12">
        <v>1702694.6800000002</v>
      </c>
      <c r="D30" s="12">
        <v>0</v>
      </c>
      <c r="E30" s="12">
        <v>0</v>
      </c>
      <c r="F30" s="12">
        <f t="shared" si="1"/>
        <v>1702694.6800000002</v>
      </c>
      <c r="G30" s="12">
        <v>231182.15</v>
      </c>
      <c r="H30" s="12">
        <v>15261.42</v>
      </c>
      <c r="I30" s="12">
        <v>14780.97</v>
      </c>
      <c r="J30" s="12">
        <v>139700.59</v>
      </c>
      <c r="K30" s="12">
        <v>21855.13</v>
      </c>
      <c r="L30" s="12">
        <v>28361.73</v>
      </c>
      <c r="M30" s="12">
        <v>2595</v>
      </c>
      <c r="N30" s="12">
        <v>0</v>
      </c>
      <c r="O30" s="12">
        <v>352.34</v>
      </c>
      <c r="P30" s="12">
        <v>28052</v>
      </c>
      <c r="Q30" s="13">
        <f t="shared" si="0"/>
        <v>2184836.0099999998</v>
      </c>
      <c r="S30" s="12">
        <v>-8467.0499999999993</v>
      </c>
      <c r="T30" s="13">
        <f t="shared" si="2"/>
        <v>-8467.0499999999993</v>
      </c>
      <c r="V30" s="15"/>
    </row>
    <row r="31" spans="1:22" s="14" customFormat="1" ht="12" customHeight="1" x14ac:dyDescent="0.3">
      <c r="A31" s="10">
        <v>25</v>
      </c>
      <c r="B31" s="16" t="s">
        <v>46</v>
      </c>
      <c r="C31" s="12">
        <v>1281419.46</v>
      </c>
      <c r="D31" s="12">
        <v>0</v>
      </c>
      <c r="E31" s="12">
        <v>0</v>
      </c>
      <c r="F31" s="12">
        <f t="shared" si="1"/>
        <v>1281419.46</v>
      </c>
      <c r="G31" s="12">
        <v>194424.35</v>
      </c>
      <c r="H31" s="12">
        <v>13047.44</v>
      </c>
      <c r="I31" s="12">
        <v>12636.69</v>
      </c>
      <c r="J31" s="12">
        <v>4947.49</v>
      </c>
      <c r="K31" s="12">
        <v>11572.73</v>
      </c>
      <c r="L31" s="12">
        <v>15018.11</v>
      </c>
      <c r="M31" s="12">
        <v>2218.54</v>
      </c>
      <c r="N31" s="12">
        <v>0</v>
      </c>
      <c r="O31" s="12">
        <v>301.22000000000003</v>
      </c>
      <c r="P31" s="12">
        <v>45644</v>
      </c>
      <c r="Q31" s="13">
        <f t="shared" si="0"/>
        <v>1581230.03</v>
      </c>
      <c r="S31" s="12">
        <v>-7238.73</v>
      </c>
      <c r="T31" s="13">
        <f t="shared" si="2"/>
        <v>-7238.73</v>
      </c>
      <c r="V31" s="15"/>
    </row>
    <row r="32" spans="1:22" s="14" customFormat="1" ht="12" customHeight="1" x14ac:dyDescent="0.3">
      <c r="A32" s="10">
        <v>26</v>
      </c>
      <c r="B32" s="16" t="s">
        <v>47</v>
      </c>
      <c r="C32" s="12">
        <v>2894613.77</v>
      </c>
      <c r="D32" s="12">
        <v>0</v>
      </c>
      <c r="E32" s="12">
        <v>0</v>
      </c>
      <c r="F32" s="12">
        <f t="shared" si="1"/>
        <v>2894613.77</v>
      </c>
      <c r="G32" s="12">
        <v>477714.66</v>
      </c>
      <c r="H32" s="12">
        <v>26282.41</v>
      </c>
      <c r="I32" s="12">
        <v>25455.01</v>
      </c>
      <c r="J32" s="12">
        <v>563300.87</v>
      </c>
      <c r="K32" s="12">
        <v>76153.06</v>
      </c>
      <c r="L32" s="12">
        <v>98824.98</v>
      </c>
      <c r="M32" s="12">
        <v>4468.97</v>
      </c>
      <c r="N32" s="12">
        <v>0</v>
      </c>
      <c r="O32" s="12">
        <v>606.78</v>
      </c>
      <c r="P32" s="12">
        <v>0</v>
      </c>
      <c r="Q32" s="13">
        <f t="shared" si="0"/>
        <v>4167420.5100000002</v>
      </c>
      <c r="S32" s="12">
        <v>-14581.51</v>
      </c>
      <c r="T32" s="13">
        <f t="shared" si="2"/>
        <v>-14581.51</v>
      </c>
      <c r="V32" s="15"/>
    </row>
    <row r="33" spans="1:22" s="14" customFormat="1" ht="12" customHeight="1" x14ac:dyDescent="0.3">
      <c r="A33" s="10">
        <v>27</v>
      </c>
      <c r="B33" s="16" t="s">
        <v>48</v>
      </c>
      <c r="C33" s="12">
        <v>7268680.9399999995</v>
      </c>
      <c r="D33" s="12">
        <v>0</v>
      </c>
      <c r="E33" s="12">
        <v>0</v>
      </c>
      <c r="F33" s="12">
        <f t="shared" si="1"/>
        <v>7268680.9399999995</v>
      </c>
      <c r="G33" s="12">
        <v>2853718.32</v>
      </c>
      <c r="H33" s="12">
        <v>91123.26</v>
      </c>
      <c r="I33" s="12">
        <v>88254.62</v>
      </c>
      <c r="J33" s="12">
        <v>45326.91</v>
      </c>
      <c r="K33" s="12">
        <v>169752.84</v>
      </c>
      <c r="L33" s="12">
        <v>220290.82</v>
      </c>
      <c r="M33" s="12">
        <v>15494.29</v>
      </c>
      <c r="N33" s="12">
        <v>0</v>
      </c>
      <c r="O33" s="12">
        <v>2103.75</v>
      </c>
      <c r="P33" s="12">
        <v>402933</v>
      </c>
      <c r="Q33" s="13">
        <f t="shared" si="0"/>
        <v>11157678.749999998</v>
      </c>
      <c r="S33" s="12">
        <v>-50555.3</v>
      </c>
      <c r="T33" s="13">
        <f t="shared" si="2"/>
        <v>-50555.3</v>
      </c>
      <c r="V33" s="15"/>
    </row>
    <row r="34" spans="1:22" s="14" customFormat="1" ht="12" customHeight="1" x14ac:dyDescent="0.3">
      <c r="A34" s="10">
        <v>28</v>
      </c>
      <c r="B34" s="16" t="s">
        <v>49</v>
      </c>
      <c r="C34" s="12">
        <v>1785562.63</v>
      </c>
      <c r="D34" s="12">
        <v>0</v>
      </c>
      <c r="E34" s="12">
        <v>0</v>
      </c>
      <c r="F34" s="12">
        <f t="shared" si="1"/>
        <v>1785562.63</v>
      </c>
      <c r="G34" s="12">
        <v>133956.73000000001</v>
      </c>
      <c r="H34" s="12">
        <v>18800.400000000001</v>
      </c>
      <c r="I34" s="12">
        <v>18208.54</v>
      </c>
      <c r="J34" s="12">
        <v>4070.86</v>
      </c>
      <c r="K34" s="12">
        <v>9524.92</v>
      </c>
      <c r="L34" s="12">
        <v>12360.63</v>
      </c>
      <c r="M34" s="12">
        <v>3196.76</v>
      </c>
      <c r="N34" s="12">
        <v>0</v>
      </c>
      <c r="O34" s="12">
        <v>434.04</v>
      </c>
      <c r="P34" s="12">
        <v>0</v>
      </c>
      <c r="Q34" s="13">
        <f t="shared" si="0"/>
        <v>1986115.5099999998</v>
      </c>
      <c r="S34" s="12">
        <v>-10430.48</v>
      </c>
      <c r="T34" s="13">
        <f t="shared" si="2"/>
        <v>-10430.48</v>
      </c>
      <c r="V34" s="15"/>
    </row>
    <row r="35" spans="1:22" s="14" customFormat="1" ht="12" customHeight="1" x14ac:dyDescent="0.3">
      <c r="A35" s="10">
        <v>29</v>
      </c>
      <c r="B35" s="16" t="s">
        <v>50</v>
      </c>
      <c r="C35" s="12">
        <v>1459943.37</v>
      </c>
      <c r="D35" s="12">
        <v>0</v>
      </c>
      <c r="E35" s="12">
        <v>0</v>
      </c>
      <c r="F35" s="12">
        <f t="shared" si="1"/>
        <v>1459943.37</v>
      </c>
      <c r="G35" s="12">
        <v>470502.82</v>
      </c>
      <c r="H35" s="12">
        <v>18966.349999999999</v>
      </c>
      <c r="I35" s="12">
        <v>18369.27</v>
      </c>
      <c r="J35" s="12">
        <v>2184.75</v>
      </c>
      <c r="K35" s="12">
        <v>8267.0400000000009</v>
      </c>
      <c r="L35" s="12">
        <v>10728.26</v>
      </c>
      <c r="M35" s="12">
        <v>3224.97</v>
      </c>
      <c r="N35" s="12">
        <v>0</v>
      </c>
      <c r="O35" s="12">
        <v>437.87</v>
      </c>
      <c r="P35" s="12">
        <v>0</v>
      </c>
      <c r="Q35" s="13">
        <f t="shared" si="0"/>
        <v>1992624.7000000004</v>
      </c>
      <c r="S35" s="12">
        <v>-10522.55</v>
      </c>
      <c r="T35" s="13">
        <f t="shared" si="2"/>
        <v>-10522.55</v>
      </c>
      <c r="V35" s="15"/>
    </row>
    <row r="36" spans="1:22" s="14" customFormat="1" ht="12" customHeight="1" x14ac:dyDescent="0.3">
      <c r="A36" s="10">
        <v>30</v>
      </c>
      <c r="B36" s="16" t="s">
        <v>51</v>
      </c>
      <c r="C36" s="12">
        <v>2886033.59</v>
      </c>
      <c r="D36" s="12">
        <v>0</v>
      </c>
      <c r="E36" s="12">
        <v>0</v>
      </c>
      <c r="F36" s="12">
        <f t="shared" si="1"/>
        <v>2886033.59</v>
      </c>
      <c r="G36" s="12">
        <v>451743.83</v>
      </c>
      <c r="H36" s="12">
        <v>24197.57</v>
      </c>
      <c r="I36" s="12">
        <v>23435.81</v>
      </c>
      <c r="J36" s="12">
        <v>24516.85</v>
      </c>
      <c r="K36" s="12">
        <v>57264.639999999999</v>
      </c>
      <c r="L36" s="12">
        <v>74313.2</v>
      </c>
      <c r="M36" s="12">
        <v>4114.47</v>
      </c>
      <c r="N36" s="12">
        <v>0</v>
      </c>
      <c r="O36" s="12">
        <v>558.65</v>
      </c>
      <c r="P36" s="12">
        <v>0</v>
      </c>
      <c r="Q36" s="13">
        <f t="shared" si="0"/>
        <v>3546178.6100000003</v>
      </c>
      <c r="S36" s="12">
        <v>-13424.84</v>
      </c>
      <c r="T36" s="13">
        <f t="shared" si="2"/>
        <v>-13424.84</v>
      </c>
      <c r="V36" s="15"/>
    </row>
    <row r="37" spans="1:22" s="14" customFormat="1" ht="12" customHeight="1" x14ac:dyDescent="0.3">
      <c r="A37" s="10">
        <v>31</v>
      </c>
      <c r="B37" s="16" t="s">
        <v>52</v>
      </c>
      <c r="C37" s="12">
        <v>6480794.5800000001</v>
      </c>
      <c r="D37" s="12">
        <v>0</v>
      </c>
      <c r="E37" s="12">
        <v>0</v>
      </c>
      <c r="F37" s="12">
        <f t="shared" si="1"/>
        <v>6480794.5800000001</v>
      </c>
      <c r="G37" s="12">
        <v>1567312.65</v>
      </c>
      <c r="H37" s="12">
        <v>58326.79</v>
      </c>
      <c r="I37" s="12">
        <v>56490.61</v>
      </c>
      <c r="J37" s="12">
        <v>1253770.69</v>
      </c>
      <c r="K37" s="12">
        <v>220891.22</v>
      </c>
      <c r="L37" s="12">
        <v>286653.88</v>
      </c>
      <c r="M37" s="12">
        <v>9917.69</v>
      </c>
      <c r="N37" s="12">
        <v>0</v>
      </c>
      <c r="O37" s="12">
        <v>1346.58</v>
      </c>
      <c r="P37" s="12">
        <v>474807</v>
      </c>
      <c r="Q37" s="13">
        <f t="shared" si="0"/>
        <v>10410311.690000001</v>
      </c>
      <c r="S37" s="12">
        <v>-32359.78</v>
      </c>
      <c r="T37" s="13">
        <f t="shared" si="2"/>
        <v>-32359.78</v>
      </c>
      <c r="V37" s="15"/>
    </row>
    <row r="38" spans="1:22" s="14" customFormat="1" ht="12" customHeight="1" x14ac:dyDescent="0.3">
      <c r="A38" s="10">
        <v>32</v>
      </c>
      <c r="B38" s="11" t="s">
        <v>53</v>
      </c>
      <c r="C38" s="12">
        <v>2901852.46</v>
      </c>
      <c r="D38" s="12">
        <v>0</v>
      </c>
      <c r="E38" s="12">
        <v>0</v>
      </c>
      <c r="F38" s="12">
        <f t="shared" si="1"/>
        <v>2901852.46</v>
      </c>
      <c r="G38" s="12">
        <v>468041.39</v>
      </c>
      <c r="H38" s="12">
        <v>24479.279999999999</v>
      </c>
      <c r="I38" s="12">
        <v>23708.65</v>
      </c>
      <c r="J38" s="12">
        <v>20280.47</v>
      </c>
      <c r="K38" s="12">
        <v>47530.04</v>
      </c>
      <c r="L38" s="12">
        <v>61680.46</v>
      </c>
      <c r="M38" s="12">
        <v>4162.37</v>
      </c>
      <c r="N38" s="12">
        <v>0</v>
      </c>
      <c r="O38" s="12">
        <v>565.15</v>
      </c>
      <c r="P38" s="12">
        <v>0</v>
      </c>
      <c r="Q38" s="13">
        <f t="shared" si="0"/>
        <v>3552300.27</v>
      </c>
      <c r="S38" s="12">
        <v>-13581.13</v>
      </c>
      <c r="T38" s="13">
        <f t="shared" si="2"/>
        <v>-13581.13</v>
      </c>
      <c r="V38" s="15"/>
    </row>
    <row r="39" spans="1:22" s="14" customFormat="1" ht="12" customHeight="1" x14ac:dyDescent="0.3">
      <c r="A39" s="10">
        <v>33</v>
      </c>
      <c r="B39" s="16" t="s">
        <v>54</v>
      </c>
      <c r="C39" s="12">
        <v>1284762.6299999999</v>
      </c>
      <c r="D39" s="12">
        <v>0</v>
      </c>
      <c r="E39" s="12">
        <v>0</v>
      </c>
      <c r="F39" s="12">
        <f t="shared" si="1"/>
        <v>1284762.6299999999</v>
      </c>
      <c r="G39" s="12">
        <v>208659.6</v>
      </c>
      <c r="H39" s="12">
        <v>14196.97</v>
      </c>
      <c r="I39" s="12">
        <v>13750.04</v>
      </c>
      <c r="J39" s="12">
        <v>4856.1000000000004</v>
      </c>
      <c r="K39" s="12">
        <v>11328.42</v>
      </c>
      <c r="L39" s="12">
        <v>14701.06</v>
      </c>
      <c r="M39" s="12">
        <v>2414.0100000000002</v>
      </c>
      <c r="N39" s="12">
        <v>0</v>
      </c>
      <c r="O39" s="12">
        <v>327.76</v>
      </c>
      <c r="P39" s="12">
        <v>54273</v>
      </c>
      <c r="Q39" s="13">
        <f t="shared" si="0"/>
        <v>1609269.59</v>
      </c>
      <c r="S39" s="12">
        <v>-7876.5</v>
      </c>
      <c r="T39" s="13">
        <f t="shared" si="2"/>
        <v>-7876.5</v>
      </c>
      <c r="V39" s="15"/>
    </row>
    <row r="40" spans="1:22" s="14" customFormat="1" ht="12" customHeight="1" x14ac:dyDescent="0.3">
      <c r="A40" s="10">
        <v>34</v>
      </c>
      <c r="B40" s="16" t="s">
        <v>55</v>
      </c>
      <c r="C40" s="12">
        <v>4527225.51</v>
      </c>
      <c r="D40" s="12">
        <v>0</v>
      </c>
      <c r="E40" s="12">
        <v>0</v>
      </c>
      <c r="F40" s="12">
        <f t="shared" si="1"/>
        <v>4527225.51</v>
      </c>
      <c r="G40" s="12">
        <v>847674.11</v>
      </c>
      <c r="H40" s="12">
        <v>39856.03</v>
      </c>
      <c r="I40" s="12">
        <v>38601.32</v>
      </c>
      <c r="J40" s="12">
        <v>32717.48</v>
      </c>
      <c r="K40" s="12">
        <v>123880.72</v>
      </c>
      <c r="L40" s="12">
        <v>160761.88</v>
      </c>
      <c r="M40" s="12">
        <v>6776.99</v>
      </c>
      <c r="N40" s="12">
        <v>0</v>
      </c>
      <c r="O40" s="12">
        <v>920.15</v>
      </c>
      <c r="P40" s="12">
        <v>0</v>
      </c>
      <c r="Q40" s="13">
        <f t="shared" si="0"/>
        <v>5778414.1900000013</v>
      </c>
      <c r="S40" s="12">
        <v>-22112.17</v>
      </c>
      <c r="T40" s="13">
        <f t="shared" si="2"/>
        <v>-22112.17</v>
      </c>
      <c r="V40" s="15"/>
    </row>
    <row r="41" spans="1:22" s="14" customFormat="1" ht="12" customHeight="1" x14ac:dyDescent="0.3">
      <c r="A41" s="10">
        <v>35</v>
      </c>
      <c r="B41" s="16" t="s">
        <v>56</v>
      </c>
      <c r="C41" s="12">
        <v>1756815.55</v>
      </c>
      <c r="D41" s="12">
        <v>0</v>
      </c>
      <c r="E41" s="12">
        <v>0</v>
      </c>
      <c r="F41" s="12">
        <f t="shared" si="1"/>
        <v>1756815.55</v>
      </c>
      <c r="G41" s="12">
        <v>291110.58</v>
      </c>
      <c r="H41" s="12">
        <v>16814.72</v>
      </c>
      <c r="I41" s="12">
        <v>16285.38</v>
      </c>
      <c r="J41" s="12">
        <v>9573.98</v>
      </c>
      <c r="K41" s="12">
        <v>22427.86</v>
      </c>
      <c r="L41" s="12">
        <v>29104.97</v>
      </c>
      <c r="M41" s="12">
        <v>2859.12</v>
      </c>
      <c r="N41" s="12">
        <v>0</v>
      </c>
      <c r="O41" s="12">
        <v>388.2</v>
      </c>
      <c r="P41" s="12">
        <v>105639</v>
      </c>
      <c r="Q41" s="13">
        <f t="shared" si="0"/>
        <v>2251019.3600000003</v>
      </c>
      <c r="S41" s="12">
        <v>-9328.83</v>
      </c>
      <c r="T41" s="13">
        <f t="shared" si="2"/>
        <v>-9328.83</v>
      </c>
      <c r="V41" s="15"/>
    </row>
    <row r="42" spans="1:22" s="14" customFormat="1" ht="12" customHeight="1" x14ac:dyDescent="0.3">
      <c r="A42" s="10">
        <v>36</v>
      </c>
      <c r="B42" s="16" t="s">
        <v>57</v>
      </c>
      <c r="C42" s="12">
        <v>1438963.9300000002</v>
      </c>
      <c r="D42" s="12">
        <v>0</v>
      </c>
      <c r="E42" s="12">
        <v>0</v>
      </c>
      <c r="F42" s="12">
        <f t="shared" si="1"/>
        <v>1438963.9300000002</v>
      </c>
      <c r="G42" s="12">
        <v>166334.26</v>
      </c>
      <c r="H42" s="12">
        <v>14486.28</v>
      </c>
      <c r="I42" s="12">
        <v>14030.24</v>
      </c>
      <c r="J42" s="12">
        <v>5076.38</v>
      </c>
      <c r="K42" s="12">
        <v>11886.02</v>
      </c>
      <c r="L42" s="12">
        <v>15424.67</v>
      </c>
      <c r="M42" s="12">
        <v>2463.1999999999998</v>
      </c>
      <c r="N42" s="12">
        <v>0</v>
      </c>
      <c r="O42" s="12">
        <v>334.44</v>
      </c>
      <c r="P42" s="12">
        <v>0</v>
      </c>
      <c r="Q42" s="13">
        <f t="shared" si="0"/>
        <v>1668999.42</v>
      </c>
      <c r="S42" s="12">
        <v>-8037.01</v>
      </c>
      <c r="T42" s="13">
        <f t="shared" si="2"/>
        <v>-8037.01</v>
      </c>
      <c r="V42" s="15"/>
    </row>
    <row r="43" spans="1:22" s="14" customFormat="1" ht="12" customHeight="1" x14ac:dyDescent="0.3">
      <c r="A43" s="10">
        <v>37</v>
      </c>
      <c r="B43" s="16" t="s">
        <v>58</v>
      </c>
      <c r="C43" s="12">
        <v>2961872.46</v>
      </c>
      <c r="D43" s="12">
        <v>0</v>
      </c>
      <c r="E43" s="12">
        <v>0</v>
      </c>
      <c r="F43" s="12">
        <f t="shared" si="1"/>
        <v>2961872.46</v>
      </c>
      <c r="G43" s="12">
        <v>449545.79</v>
      </c>
      <c r="H43" s="12">
        <v>24737.31</v>
      </c>
      <c r="I43" s="12">
        <v>23958.560000000001</v>
      </c>
      <c r="J43" s="12">
        <v>23855.43</v>
      </c>
      <c r="K43" s="12">
        <v>55905.29</v>
      </c>
      <c r="L43" s="12">
        <v>72549.14</v>
      </c>
      <c r="M43" s="12">
        <v>4206.25</v>
      </c>
      <c r="N43" s="12">
        <v>0</v>
      </c>
      <c r="O43" s="12">
        <v>571.11</v>
      </c>
      <c r="P43" s="12">
        <v>0</v>
      </c>
      <c r="Q43" s="13">
        <f t="shared" si="0"/>
        <v>3617201.3400000003</v>
      </c>
      <c r="S43" s="12">
        <v>-13724.29</v>
      </c>
      <c r="T43" s="13">
        <f t="shared" si="2"/>
        <v>-13724.29</v>
      </c>
      <c r="V43" s="15"/>
    </row>
    <row r="44" spans="1:22" s="14" customFormat="1" ht="12" customHeight="1" x14ac:dyDescent="0.3">
      <c r="A44" s="10">
        <v>38</v>
      </c>
      <c r="B44" s="16" t="s">
        <v>59</v>
      </c>
      <c r="C44" s="12">
        <v>2132646.91</v>
      </c>
      <c r="D44" s="12">
        <v>0</v>
      </c>
      <c r="E44" s="12">
        <v>0</v>
      </c>
      <c r="F44" s="12">
        <f t="shared" si="1"/>
        <v>2132646.91</v>
      </c>
      <c r="G44" s="12">
        <v>333631.74</v>
      </c>
      <c r="H44" s="12">
        <v>17793.68</v>
      </c>
      <c r="I44" s="12">
        <v>17233.52</v>
      </c>
      <c r="J44" s="12">
        <v>183634.03</v>
      </c>
      <c r="K44" s="12">
        <v>36244.78</v>
      </c>
      <c r="L44" s="12">
        <v>47035.41</v>
      </c>
      <c r="M44" s="12">
        <v>3025.58</v>
      </c>
      <c r="N44" s="12">
        <v>0</v>
      </c>
      <c r="O44" s="12">
        <v>410.8</v>
      </c>
      <c r="P44" s="12">
        <v>0</v>
      </c>
      <c r="Q44" s="13">
        <f t="shared" si="0"/>
        <v>2771656.45</v>
      </c>
      <c r="S44" s="12">
        <v>-9871.9599999999991</v>
      </c>
      <c r="T44" s="13">
        <f t="shared" si="2"/>
        <v>-9871.9599999999991</v>
      </c>
      <c r="V44" s="15"/>
    </row>
    <row r="45" spans="1:22" s="14" customFormat="1" ht="12" customHeight="1" x14ac:dyDescent="0.3">
      <c r="A45" s="10">
        <v>39</v>
      </c>
      <c r="B45" s="16" t="s">
        <v>60</v>
      </c>
      <c r="C45" s="12">
        <v>2227097.8099999996</v>
      </c>
      <c r="D45" s="12">
        <v>0</v>
      </c>
      <c r="E45" s="12">
        <v>0</v>
      </c>
      <c r="F45" s="12">
        <f t="shared" si="1"/>
        <v>2227097.8099999996</v>
      </c>
      <c r="G45" s="12">
        <v>386613.04</v>
      </c>
      <c r="H45" s="12">
        <v>20077.990000000002</v>
      </c>
      <c r="I45" s="12">
        <v>19445.919999999998</v>
      </c>
      <c r="J45" s="12">
        <v>169653.36</v>
      </c>
      <c r="K45" s="12">
        <v>43898.2</v>
      </c>
      <c r="L45" s="12">
        <v>56967.360000000001</v>
      </c>
      <c r="M45" s="12">
        <v>3413.99</v>
      </c>
      <c r="N45" s="12">
        <v>0</v>
      </c>
      <c r="O45" s="12">
        <v>463.54</v>
      </c>
      <c r="P45" s="12">
        <v>0</v>
      </c>
      <c r="Q45" s="13">
        <f t="shared" si="0"/>
        <v>2927631.21</v>
      </c>
      <c r="S45" s="12">
        <v>-11139.29</v>
      </c>
      <c r="T45" s="13">
        <f t="shared" si="2"/>
        <v>-11139.29</v>
      </c>
      <c r="V45" s="15"/>
    </row>
    <row r="46" spans="1:22" s="14" customFormat="1" ht="12" customHeight="1" x14ac:dyDescent="0.3">
      <c r="A46" s="10">
        <v>40</v>
      </c>
      <c r="B46" s="16" t="s">
        <v>61</v>
      </c>
      <c r="C46" s="12">
        <v>5045644.6400000006</v>
      </c>
      <c r="D46" s="12">
        <v>0</v>
      </c>
      <c r="E46" s="12">
        <v>0</v>
      </c>
      <c r="F46" s="12">
        <f t="shared" si="1"/>
        <v>5045644.6400000006</v>
      </c>
      <c r="G46" s="12">
        <v>790236.74</v>
      </c>
      <c r="H46" s="12">
        <v>43067.23</v>
      </c>
      <c r="I46" s="12">
        <v>41711.440000000002</v>
      </c>
      <c r="J46" s="12">
        <v>21532.86</v>
      </c>
      <c r="K46" s="12">
        <v>80924.84</v>
      </c>
      <c r="L46" s="12">
        <v>105017.39</v>
      </c>
      <c r="M46" s="12">
        <v>7323.01</v>
      </c>
      <c r="N46" s="12">
        <v>0</v>
      </c>
      <c r="O46" s="12">
        <v>994.29</v>
      </c>
      <c r="P46" s="12">
        <v>236561</v>
      </c>
      <c r="Q46" s="13">
        <f t="shared" si="0"/>
        <v>6373013.4400000013</v>
      </c>
      <c r="S46" s="12">
        <v>-23893.75</v>
      </c>
      <c r="T46" s="13">
        <f t="shared" si="2"/>
        <v>-23893.75</v>
      </c>
      <c r="V46" s="15"/>
    </row>
    <row r="47" spans="1:22" s="14" customFormat="1" ht="12" customHeight="1" x14ac:dyDescent="0.3">
      <c r="A47" s="10">
        <v>41</v>
      </c>
      <c r="B47" s="16" t="s">
        <v>62</v>
      </c>
      <c r="C47" s="12">
        <v>3359050.4</v>
      </c>
      <c r="D47" s="12">
        <v>0</v>
      </c>
      <c r="E47" s="12">
        <v>0</v>
      </c>
      <c r="F47" s="12">
        <f t="shared" si="1"/>
        <v>3359050.4</v>
      </c>
      <c r="G47" s="12">
        <v>533031.02</v>
      </c>
      <c r="H47" s="12">
        <v>25868.14</v>
      </c>
      <c r="I47" s="12">
        <v>25053.78</v>
      </c>
      <c r="J47" s="12">
        <v>30535.54</v>
      </c>
      <c r="K47" s="12">
        <v>71526.460000000006</v>
      </c>
      <c r="L47" s="12">
        <v>92820.96</v>
      </c>
      <c r="M47" s="12">
        <v>4398.53</v>
      </c>
      <c r="N47" s="12">
        <v>0</v>
      </c>
      <c r="O47" s="12">
        <v>597.21</v>
      </c>
      <c r="P47" s="12">
        <v>0</v>
      </c>
      <c r="Q47" s="13">
        <f t="shared" si="0"/>
        <v>4142882.0399999996</v>
      </c>
      <c r="S47" s="12">
        <v>-14351.67</v>
      </c>
      <c r="T47" s="13">
        <f t="shared" si="2"/>
        <v>-14351.67</v>
      </c>
      <c r="V47" s="15"/>
    </row>
    <row r="48" spans="1:22" s="14" customFormat="1" ht="12" customHeight="1" x14ac:dyDescent="0.3">
      <c r="A48" s="10">
        <v>42</v>
      </c>
      <c r="B48" s="16" t="s">
        <v>63</v>
      </c>
      <c r="C48" s="12">
        <v>1656622.1400000001</v>
      </c>
      <c r="D48" s="12">
        <v>0</v>
      </c>
      <c r="E48" s="12">
        <v>0</v>
      </c>
      <c r="F48" s="12">
        <f t="shared" si="1"/>
        <v>1656622.1400000001</v>
      </c>
      <c r="G48" s="12">
        <v>299028.23</v>
      </c>
      <c r="H48" s="12">
        <v>20894.810000000001</v>
      </c>
      <c r="I48" s="12">
        <v>20237.02</v>
      </c>
      <c r="J48" s="12">
        <v>4601.24</v>
      </c>
      <c r="K48" s="12">
        <v>17461.990000000002</v>
      </c>
      <c r="L48" s="12">
        <v>22660.69</v>
      </c>
      <c r="M48" s="12">
        <v>3552.88</v>
      </c>
      <c r="N48" s="12">
        <v>0</v>
      </c>
      <c r="O48" s="12">
        <v>482.4</v>
      </c>
      <c r="P48" s="12">
        <v>68403</v>
      </c>
      <c r="Q48" s="13">
        <f t="shared" si="0"/>
        <v>2113944.4</v>
      </c>
      <c r="S48" s="12">
        <v>-11592.47</v>
      </c>
      <c r="T48" s="13">
        <f t="shared" si="2"/>
        <v>-11592.47</v>
      </c>
      <c r="V48" s="15"/>
    </row>
    <row r="49" spans="1:22" s="14" customFormat="1" ht="12" customHeight="1" x14ac:dyDescent="0.3">
      <c r="A49" s="10">
        <v>43</v>
      </c>
      <c r="B49" s="16" t="s">
        <v>64</v>
      </c>
      <c r="C49" s="12">
        <v>1488294.25</v>
      </c>
      <c r="D49" s="12">
        <v>0</v>
      </c>
      <c r="E49" s="12">
        <v>0</v>
      </c>
      <c r="F49" s="12">
        <f t="shared" si="1"/>
        <v>1488294.25</v>
      </c>
      <c r="G49" s="12">
        <v>187265.42</v>
      </c>
      <c r="H49" s="12">
        <v>14858</v>
      </c>
      <c r="I49" s="12">
        <v>14390.26</v>
      </c>
      <c r="J49" s="12">
        <v>4433</v>
      </c>
      <c r="K49" s="12">
        <v>16768.53</v>
      </c>
      <c r="L49" s="12">
        <v>21760.78</v>
      </c>
      <c r="M49" s="12">
        <v>2526.41</v>
      </c>
      <c r="N49" s="12">
        <v>119463.3</v>
      </c>
      <c r="O49" s="12">
        <v>343.02</v>
      </c>
      <c r="P49" s="12">
        <v>0</v>
      </c>
      <c r="Q49" s="13">
        <f t="shared" si="0"/>
        <v>1870102.97</v>
      </c>
      <c r="S49" s="12">
        <v>-8243.24</v>
      </c>
      <c r="T49" s="13">
        <f t="shared" si="2"/>
        <v>-8243.24</v>
      </c>
      <c r="V49" s="15"/>
    </row>
    <row r="50" spans="1:22" s="14" customFormat="1" ht="12" customHeight="1" x14ac:dyDescent="0.3">
      <c r="A50" s="10">
        <v>44</v>
      </c>
      <c r="B50" s="16" t="s">
        <v>65</v>
      </c>
      <c r="C50" s="12">
        <v>2181068.0599999996</v>
      </c>
      <c r="D50" s="12">
        <v>0</v>
      </c>
      <c r="E50" s="12">
        <v>0</v>
      </c>
      <c r="F50" s="12">
        <f t="shared" si="1"/>
        <v>2181068.0599999996</v>
      </c>
      <c r="G50" s="12">
        <v>443990.78</v>
      </c>
      <c r="H50" s="12">
        <v>19274.66</v>
      </c>
      <c r="I50" s="12">
        <v>18667.88</v>
      </c>
      <c r="J50" s="12">
        <v>19178.46</v>
      </c>
      <c r="K50" s="12">
        <v>44872.43</v>
      </c>
      <c r="L50" s="12">
        <v>58231.64</v>
      </c>
      <c r="M50" s="12">
        <v>3277.4</v>
      </c>
      <c r="N50" s="12">
        <v>0</v>
      </c>
      <c r="O50" s="12">
        <v>444.99</v>
      </c>
      <c r="P50" s="12">
        <v>0</v>
      </c>
      <c r="Q50" s="13">
        <f t="shared" si="0"/>
        <v>2789006.3000000003</v>
      </c>
      <c r="S50" s="12">
        <v>-10693.61</v>
      </c>
      <c r="T50" s="13">
        <f t="shared" si="2"/>
        <v>-10693.61</v>
      </c>
      <c r="V50" s="15"/>
    </row>
    <row r="51" spans="1:22" s="14" customFormat="1" ht="12" customHeight="1" x14ac:dyDescent="0.3">
      <c r="A51" s="10">
        <v>45</v>
      </c>
      <c r="B51" s="16" t="s">
        <v>66</v>
      </c>
      <c r="C51" s="12">
        <v>1780706.6400000001</v>
      </c>
      <c r="D51" s="12">
        <v>0</v>
      </c>
      <c r="E51" s="12">
        <v>0</v>
      </c>
      <c r="F51" s="12">
        <f t="shared" si="1"/>
        <v>1780706.6400000001</v>
      </c>
      <c r="G51" s="12">
        <v>179000.47</v>
      </c>
      <c r="H51" s="12">
        <v>13323.39</v>
      </c>
      <c r="I51" s="12">
        <v>12903.96</v>
      </c>
      <c r="J51" s="12">
        <v>4175.8100000000004</v>
      </c>
      <c r="K51" s="12">
        <v>9759.94</v>
      </c>
      <c r="L51" s="12">
        <v>12665.62</v>
      </c>
      <c r="M51" s="12">
        <v>2265.4699999999998</v>
      </c>
      <c r="N51" s="12">
        <v>68488.95</v>
      </c>
      <c r="O51" s="12">
        <v>307.60000000000002</v>
      </c>
      <c r="P51" s="12">
        <v>29445</v>
      </c>
      <c r="Q51" s="13">
        <f t="shared" si="0"/>
        <v>2113042.85</v>
      </c>
      <c r="S51" s="12">
        <v>-7391.84</v>
      </c>
      <c r="T51" s="13">
        <f t="shared" si="2"/>
        <v>-7391.84</v>
      </c>
      <c r="V51" s="15"/>
    </row>
    <row r="52" spans="1:22" s="14" customFormat="1" ht="12" customHeight="1" x14ac:dyDescent="0.3">
      <c r="A52" s="10">
        <v>46</v>
      </c>
      <c r="B52" s="16" t="s">
        <v>67</v>
      </c>
      <c r="C52" s="12">
        <v>3460128.73</v>
      </c>
      <c r="D52" s="12">
        <v>0</v>
      </c>
      <c r="E52" s="12">
        <v>0</v>
      </c>
      <c r="F52" s="12">
        <f t="shared" si="1"/>
        <v>3460128.73</v>
      </c>
      <c r="G52" s="12">
        <v>555736.67000000004</v>
      </c>
      <c r="H52" s="12">
        <v>24357.4</v>
      </c>
      <c r="I52" s="12">
        <v>23590.61</v>
      </c>
      <c r="J52" s="12">
        <v>16607.259999999998</v>
      </c>
      <c r="K52" s="12">
        <v>62833.11</v>
      </c>
      <c r="L52" s="12">
        <v>81539.47</v>
      </c>
      <c r="M52" s="12">
        <v>4141.6499999999996</v>
      </c>
      <c r="N52" s="12">
        <v>0</v>
      </c>
      <c r="O52" s="12">
        <v>562.34</v>
      </c>
      <c r="P52" s="12">
        <v>0</v>
      </c>
      <c r="Q52" s="13">
        <f t="shared" si="0"/>
        <v>4229497.2399999993</v>
      </c>
      <c r="S52" s="12">
        <v>-13513.52</v>
      </c>
      <c r="T52" s="13">
        <f t="shared" si="2"/>
        <v>-13513.52</v>
      </c>
      <c r="V52" s="15"/>
    </row>
    <row r="53" spans="1:22" s="14" customFormat="1" ht="12" customHeight="1" x14ac:dyDescent="0.3">
      <c r="A53" s="10">
        <v>47</v>
      </c>
      <c r="B53" s="16" t="s">
        <v>68</v>
      </c>
      <c r="C53" s="12">
        <v>2027946.17</v>
      </c>
      <c r="D53" s="12">
        <v>0</v>
      </c>
      <c r="E53" s="12">
        <v>0</v>
      </c>
      <c r="F53" s="12">
        <f t="shared" si="1"/>
        <v>2027946.17</v>
      </c>
      <c r="G53" s="12">
        <v>264403.09000000003</v>
      </c>
      <c r="H53" s="12">
        <v>18875.79</v>
      </c>
      <c r="I53" s="12">
        <v>18281.560000000001</v>
      </c>
      <c r="J53" s="12">
        <v>16396.3</v>
      </c>
      <c r="K53" s="12">
        <v>38422.589999999997</v>
      </c>
      <c r="L53" s="12">
        <v>49861.58</v>
      </c>
      <c r="M53" s="12">
        <v>3209.58</v>
      </c>
      <c r="N53" s="12">
        <v>0</v>
      </c>
      <c r="O53" s="12">
        <v>435.78</v>
      </c>
      <c r="P53" s="12">
        <v>0</v>
      </c>
      <c r="Q53" s="13">
        <f t="shared" si="0"/>
        <v>2437832.4399999995</v>
      </c>
      <c r="S53" s="12">
        <v>-10472.31</v>
      </c>
      <c r="T53" s="13">
        <f t="shared" si="2"/>
        <v>-10472.31</v>
      </c>
      <c r="V53" s="15"/>
    </row>
    <row r="54" spans="1:22" s="14" customFormat="1" ht="12" customHeight="1" x14ac:dyDescent="0.3">
      <c r="A54" s="10">
        <v>48</v>
      </c>
      <c r="B54" s="16" t="s">
        <v>69</v>
      </c>
      <c r="C54" s="12">
        <v>2845980.12</v>
      </c>
      <c r="D54" s="12">
        <v>0</v>
      </c>
      <c r="E54" s="12">
        <v>0</v>
      </c>
      <c r="F54" s="12">
        <f t="shared" si="1"/>
        <v>2845980.12</v>
      </c>
      <c r="G54" s="12">
        <v>374593.26</v>
      </c>
      <c r="H54" s="12">
        <v>21593.68</v>
      </c>
      <c r="I54" s="12">
        <v>20913.89</v>
      </c>
      <c r="J54" s="12">
        <v>8819.49</v>
      </c>
      <c r="K54" s="12">
        <v>33308.35</v>
      </c>
      <c r="L54" s="12">
        <v>43224.76</v>
      </c>
      <c r="M54" s="12">
        <v>3671.72</v>
      </c>
      <c r="N54" s="12">
        <v>237673.21</v>
      </c>
      <c r="O54" s="12">
        <v>498.53</v>
      </c>
      <c r="P54" s="12">
        <v>0</v>
      </c>
      <c r="Q54" s="13">
        <f t="shared" si="0"/>
        <v>3590277.0100000002</v>
      </c>
      <c r="S54" s="12">
        <v>-11980.2</v>
      </c>
      <c r="T54" s="13">
        <f t="shared" si="2"/>
        <v>-11980.2</v>
      </c>
      <c r="V54" s="15"/>
    </row>
    <row r="55" spans="1:22" s="14" customFormat="1" ht="12" customHeight="1" x14ac:dyDescent="0.3">
      <c r="A55" s="10">
        <v>49</v>
      </c>
      <c r="B55" s="16" t="s">
        <v>70</v>
      </c>
      <c r="C55" s="12">
        <v>2532960.8499999996</v>
      </c>
      <c r="D55" s="12">
        <v>0</v>
      </c>
      <c r="E55" s="12">
        <v>0</v>
      </c>
      <c r="F55" s="12">
        <f t="shared" si="1"/>
        <v>2532960.8499999996</v>
      </c>
      <c r="G55" s="12">
        <v>283409.40999999997</v>
      </c>
      <c r="H55" s="12">
        <v>21060.78</v>
      </c>
      <c r="I55" s="12">
        <v>20397.759999999998</v>
      </c>
      <c r="J55" s="12">
        <v>173620.73</v>
      </c>
      <c r="K55" s="12">
        <v>48715.41</v>
      </c>
      <c r="L55" s="12">
        <v>63218.720000000001</v>
      </c>
      <c r="M55" s="12">
        <v>3581.1</v>
      </c>
      <c r="N55" s="12">
        <v>0</v>
      </c>
      <c r="O55" s="12">
        <v>486.23</v>
      </c>
      <c r="P55" s="12">
        <v>155440</v>
      </c>
      <c r="Q55" s="13">
        <f t="shared" si="0"/>
        <v>3302890.9899999998</v>
      </c>
      <c r="S55" s="12">
        <v>-11684.54</v>
      </c>
      <c r="T55" s="13">
        <f t="shared" si="2"/>
        <v>-11684.54</v>
      </c>
      <c r="V55" s="15"/>
    </row>
    <row r="56" spans="1:22" s="14" customFormat="1" ht="12" customHeight="1" x14ac:dyDescent="0.3">
      <c r="A56" s="10">
        <v>50</v>
      </c>
      <c r="B56" s="16" t="s">
        <v>71</v>
      </c>
      <c r="C56" s="12">
        <v>1841971.33</v>
      </c>
      <c r="D56" s="12">
        <v>0</v>
      </c>
      <c r="E56" s="12">
        <v>0</v>
      </c>
      <c r="F56" s="12">
        <f t="shared" si="1"/>
        <v>1841971.33</v>
      </c>
      <c r="G56" s="12">
        <v>138562.65</v>
      </c>
      <c r="H56" s="12">
        <v>12424.31</v>
      </c>
      <c r="I56" s="12">
        <v>12033.18</v>
      </c>
      <c r="J56" s="12">
        <v>2116</v>
      </c>
      <c r="K56" s="12">
        <v>8043.24</v>
      </c>
      <c r="L56" s="12">
        <v>10437.83</v>
      </c>
      <c r="M56" s="12">
        <v>2112.59</v>
      </c>
      <c r="N56" s="12">
        <v>0</v>
      </c>
      <c r="O56" s="12">
        <v>286.83999999999997</v>
      </c>
      <c r="P56" s="12">
        <v>0</v>
      </c>
      <c r="Q56" s="13">
        <f t="shared" si="0"/>
        <v>2027987.9700000002</v>
      </c>
      <c r="S56" s="12">
        <v>-6893.02</v>
      </c>
      <c r="T56" s="13">
        <f t="shared" si="2"/>
        <v>-6893.02</v>
      </c>
      <c r="V56" s="15"/>
    </row>
    <row r="57" spans="1:22" s="14" customFormat="1" ht="12" customHeight="1" x14ac:dyDescent="0.3">
      <c r="A57" s="10">
        <v>51</v>
      </c>
      <c r="B57" s="16" t="s">
        <v>72</v>
      </c>
      <c r="C57" s="12">
        <v>3755551.0700000003</v>
      </c>
      <c r="D57" s="12">
        <v>0</v>
      </c>
      <c r="E57" s="12">
        <v>0</v>
      </c>
      <c r="F57" s="12">
        <f t="shared" si="1"/>
        <v>3755551.0700000003</v>
      </c>
      <c r="G57" s="12">
        <v>969067.49</v>
      </c>
      <c r="H57" s="12">
        <v>30164.48</v>
      </c>
      <c r="I57" s="12">
        <v>29214.880000000001</v>
      </c>
      <c r="J57" s="12">
        <v>18656.53</v>
      </c>
      <c r="K57" s="12">
        <v>70741.919999999998</v>
      </c>
      <c r="L57" s="12">
        <v>91802.86</v>
      </c>
      <c r="M57" s="12">
        <v>5129.07</v>
      </c>
      <c r="N57" s="12">
        <v>0</v>
      </c>
      <c r="O57" s="12">
        <v>696.4</v>
      </c>
      <c r="P57" s="12">
        <v>0</v>
      </c>
      <c r="Q57" s="13">
        <f t="shared" si="0"/>
        <v>4971024.700000002</v>
      </c>
      <c r="S57" s="12">
        <v>-16735.29</v>
      </c>
      <c r="T57" s="13">
        <f t="shared" si="2"/>
        <v>-16735.29</v>
      </c>
      <c r="V57" s="15"/>
    </row>
    <row r="58" spans="1:22" s="14" customFormat="1" ht="12" customHeight="1" x14ac:dyDescent="0.3">
      <c r="A58" s="10">
        <v>52</v>
      </c>
      <c r="B58" s="16" t="s">
        <v>73</v>
      </c>
      <c r="C58" s="12">
        <v>6997186.7699999996</v>
      </c>
      <c r="D58" s="12">
        <v>0</v>
      </c>
      <c r="E58" s="12">
        <v>0</v>
      </c>
      <c r="F58" s="12">
        <f t="shared" si="1"/>
        <v>6997186.7699999996</v>
      </c>
      <c r="G58" s="12">
        <v>1412147.66</v>
      </c>
      <c r="H58" s="12">
        <v>61638.39</v>
      </c>
      <c r="I58" s="12">
        <v>59697.96</v>
      </c>
      <c r="J58" s="12">
        <v>972852.8</v>
      </c>
      <c r="K58" s="12">
        <v>221664.28</v>
      </c>
      <c r="L58" s="12">
        <v>287657.09000000003</v>
      </c>
      <c r="M58" s="12">
        <v>10480.790000000001</v>
      </c>
      <c r="N58" s="12">
        <v>0</v>
      </c>
      <c r="O58" s="12">
        <v>1423.04</v>
      </c>
      <c r="P58" s="12">
        <v>155688</v>
      </c>
      <c r="Q58" s="13">
        <f t="shared" si="0"/>
        <v>10180436.779999999</v>
      </c>
      <c r="S58" s="12">
        <v>-34197.06</v>
      </c>
      <c r="T58" s="13">
        <f t="shared" si="2"/>
        <v>-34197.06</v>
      </c>
      <c r="V58" s="15"/>
    </row>
    <row r="59" spans="1:22" s="14" customFormat="1" ht="12" customHeight="1" x14ac:dyDescent="0.3">
      <c r="A59" s="10">
        <v>53</v>
      </c>
      <c r="B59" s="16" t="s">
        <v>74</v>
      </c>
      <c r="C59" s="12">
        <v>1227569.75</v>
      </c>
      <c r="D59" s="12">
        <v>0</v>
      </c>
      <c r="E59" s="12">
        <v>0</v>
      </c>
      <c r="F59" s="12">
        <f t="shared" si="1"/>
        <v>1227569.75</v>
      </c>
      <c r="G59" s="12">
        <v>171877.88</v>
      </c>
      <c r="H59" s="12">
        <v>11383.12</v>
      </c>
      <c r="I59" s="12">
        <v>11024.77</v>
      </c>
      <c r="J59" s="12">
        <v>5187.8</v>
      </c>
      <c r="K59" s="12">
        <v>12157.54</v>
      </c>
      <c r="L59" s="12">
        <v>15777.02</v>
      </c>
      <c r="M59" s="12">
        <v>1935.55</v>
      </c>
      <c r="N59" s="12">
        <v>0</v>
      </c>
      <c r="O59" s="12">
        <v>262.8</v>
      </c>
      <c r="P59" s="12">
        <v>0</v>
      </c>
      <c r="Q59" s="13">
        <f t="shared" si="0"/>
        <v>1457176.2300000002</v>
      </c>
      <c r="S59" s="12">
        <v>-6315.37</v>
      </c>
      <c r="T59" s="13">
        <f t="shared" si="2"/>
        <v>-6315.37</v>
      </c>
      <c r="V59" s="15"/>
    </row>
    <row r="60" spans="1:22" s="14" customFormat="1" ht="12" customHeight="1" x14ac:dyDescent="0.3">
      <c r="A60" s="10">
        <v>54</v>
      </c>
      <c r="B60" s="16" t="s">
        <v>75</v>
      </c>
      <c r="C60" s="12">
        <v>2588585.4</v>
      </c>
      <c r="D60" s="12">
        <v>0</v>
      </c>
      <c r="E60" s="12">
        <v>0</v>
      </c>
      <c r="F60" s="12">
        <f t="shared" si="1"/>
        <v>2588585.4</v>
      </c>
      <c r="G60" s="12">
        <v>424008.57</v>
      </c>
      <c r="H60" s="12">
        <v>20923.04</v>
      </c>
      <c r="I60" s="12">
        <v>20264.36</v>
      </c>
      <c r="J60" s="12">
        <v>18573.78</v>
      </c>
      <c r="K60" s="12">
        <v>43514.400000000001</v>
      </c>
      <c r="L60" s="12">
        <v>56469.29</v>
      </c>
      <c r="M60" s="12">
        <v>3557.68</v>
      </c>
      <c r="N60" s="12">
        <v>0</v>
      </c>
      <c r="O60" s="12">
        <v>483.05</v>
      </c>
      <c r="P60" s="12">
        <v>378896</v>
      </c>
      <c r="Q60" s="13">
        <f t="shared" si="0"/>
        <v>3555275.5699999994</v>
      </c>
      <c r="S60" s="12">
        <v>-11608.13</v>
      </c>
      <c r="T60" s="13">
        <f t="shared" si="2"/>
        <v>-11608.13</v>
      </c>
      <c r="V60" s="15"/>
    </row>
    <row r="61" spans="1:22" s="14" customFormat="1" ht="12" customHeight="1" x14ac:dyDescent="0.3">
      <c r="A61" s="10">
        <v>55</v>
      </c>
      <c r="B61" s="16" t="s">
        <v>76</v>
      </c>
      <c r="C61" s="12">
        <v>1291020.44</v>
      </c>
      <c r="D61" s="12">
        <v>0</v>
      </c>
      <c r="E61" s="12">
        <v>0</v>
      </c>
      <c r="F61" s="12">
        <f t="shared" si="1"/>
        <v>1291020.44</v>
      </c>
      <c r="G61" s="12">
        <v>125953.93</v>
      </c>
      <c r="H61" s="12">
        <v>13975.66</v>
      </c>
      <c r="I61" s="12">
        <v>13535.69</v>
      </c>
      <c r="J61" s="12">
        <v>2376.4499999999998</v>
      </c>
      <c r="K61" s="12">
        <v>8975.0300000000007</v>
      </c>
      <c r="L61" s="12">
        <v>11647.04</v>
      </c>
      <c r="M61" s="12">
        <v>2376.37</v>
      </c>
      <c r="N61" s="12">
        <v>0</v>
      </c>
      <c r="O61" s="12">
        <v>322.64999999999998</v>
      </c>
      <c r="P61" s="12">
        <v>91099</v>
      </c>
      <c r="Q61" s="13">
        <f t="shared" si="0"/>
        <v>1561282.2599999998</v>
      </c>
      <c r="S61" s="12">
        <v>-7753.71</v>
      </c>
      <c r="T61" s="13">
        <f t="shared" si="2"/>
        <v>-7753.71</v>
      </c>
      <c r="V61" s="15"/>
    </row>
    <row r="62" spans="1:22" s="14" customFormat="1" ht="12" customHeight="1" x14ac:dyDescent="0.3">
      <c r="A62" s="10">
        <v>56</v>
      </c>
      <c r="B62" s="16" t="s">
        <v>77</v>
      </c>
      <c r="C62" s="12">
        <v>1110402.83</v>
      </c>
      <c r="D62" s="12">
        <v>0</v>
      </c>
      <c r="E62" s="12">
        <v>0</v>
      </c>
      <c r="F62" s="12">
        <f t="shared" si="1"/>
        <v>1110402.83</v>
      </c>
      <c r="G62" s="12">
        <v>92707.03</v>
      </c>
      <c r="H62" s="12">
        <v>10809.26</v>
      </c>
      <c r="I62" s="12">
        <v>10468.98</v>
      </c>
      <c r="J62" s="12">
        <v>162945.38</v>
      </c>
      <c r="K62" s="12">
        <v>22093.54</v>
      </c>
      <c r="L62" s="12">
        <v>28671.119999999999</v>
      </c>
      <c r="M62" s="12">
        <v>1837.97</v>
      </c>
      <c r="N62" s="12">
        <v>0</v>
      </c>
      <c r="O62" s="12">
        <v>249.55</v>
      </c>
      <c r="P62" s="12">
        <v>0</v>
      </c>
      <c r="Q62" s="13">
        <f t="shared" si="0"/>
        <v>1440185.6600000001</v>
      </c>
      <c r="S62" s="12">
        <v>-5996.99</v>
      </c>
      <c r="T62" s="13">
        <f t="shared" si="2"/>
        <v>-5996.99</v>
      </c>
      <c r="V62" s="15"/>
    </row>
    <row r="63" spans="1:22" s="14" customFormat="1" ht="12" customHeight="1" x14ac:dyDescent="0.3">
      <c r="A63" s="10">
        <v>57</v>
      </c>
      <c r="B63" s="16" t="s">
        <v>78</v>
      </c>
      <c r="C63" s="12">
        <v>4897144.7300000004</v>
      </c>
      <c r="D63" s="12">
        <v>-676825</v>
      </c>
      <c r="E63" s="12">
        <v>-703653</v>
      </c>
      <c r="F63" s="12">
        <f t="shared" si="1"/>
        <v>3516666.7300000004</v>
      </c>
      <c r="G63" s="12">
        <v>936024.38</v>
      </c>
      <c r="H63" s="12">
        <v>41918.42</v>
      </c>
      <c r="I63" s="12">
        <v>40598.78</v>
      </c>
      <c r="J63" s="12">
        <v>30897.93</v>
      </c>
      <c r="K63" s="12">
        <v>117217.59</v>
      </c>
      <c r="L63" s="12">
        <v>152115.03</v>
      </c>
      <c r="M63" s="12">
        <v>7127.67</v>
      </c>
      <c r="N63" s="12">
        <v>0</v>
      </c>
      <c r="O63" s="12">
        <v>967.76</v>
      </c>
      <c r="P63" s="12">
        <v>622499</v>
      </c>
      <c r="Q63" s="13">
        <f t="shared" si="0"/>
        <v>5466033.29</v>
      </c>
      <c r="S63" s="12">
        <v>-23256.39</v>
      </c>
      <c r="T63" s="13">
        <f t="shared" si="2"/>
        <v>-23256.39</v>
      </c>
      <c r="V63" s="15"/>
    </row>
    <row r="64" spans="1:22" s="14" customFormat="1" ht="12" customHeight="1" x14ac:dyDescent="0.3">
      <c r="A64" s="10">
        <v>58</v>
      </c>
      <c r="B64" s="16" t="s">
        <v>79</v>
      </c>
      <c r="C64" s="12">
        <v>1096569.1100000001</v>
      </c>
      <c r="D64" s="12">
        <v>0</v>
      </c>
      <c r="E64" s="12">
        <v>0</v>
      </c>
      <c r="F64" s="12">
        <f t="shared" si="1"/>
        <v>1096569.1100000001</v>
      </c>
      <c r="G64" s="12">
        <v>97639.62</v>
      </c>
      <c r="H64" s="12">
        <v>11795.66</v>
      </c>
      <c r="I64" s="12">
        <v>11424.32</v>
      </c>
      <c r="J64" s="12">
        <v>3155.56</v>
      </c>
      <c r="K64" s="12">
        <v>7380.96</v>
      </c>
      <c r="L64" s="12">
        <v>9578.3799999999992</v>
      </c>
      <c r="M64" s="12">
        <v>2005.69</v>
      </c>
      <c r="N64" s="12">
        <v>0</v>
      </c>
      <c r="O64" s="12">
        <v>272.32</v>
      </c>
      <c r="P64" s="12">
        <v>0</v>
      </c>
      <c r="Q64" s="13">
        <f t="shared" si="0"/>
        <v>1239821.6199999999</v>
      </c>
      <c r="S64" s="12">
        <v>-6544.24</v>
      </c>
      <c r="T64" s="13">
        <f t="shared" si="2"/>
        <v>-6544.24</v>
      </c>
      <c r="V64" s="15"/>
    </row>
    <row r="65" spans="1:22" s="14" customFormat="1" ht="12" customHeight="1" x14ac:dyDescent="0.3">
      <c r="A65" s="10">
        <v>59</v>
      </c>
      <c r="B65" s="16" t="s">
        <v>80</v>
      </c>
      <c r="C65" s="12">
        <v>11847071.189999999</v>
      </c>
      <c r="D65" s="12">
        <v>0</v>
      </c>
      <c r="E65" s="12">
        <v>0</v>
      </c>
      <c r="F65" s="12">
        <f t="shared" si="1"/>
        <v>11847071.189999999</v>
      </c>
      <c r="G65" s="12">
        <v>2605901.58</v>
      </c>
      <c r="H65" s="12">
        <v>112362.96</v>
      </c>
      <c r="I65" s="12">
        <v>108825.66</v>
      </c>
      <c r="J65" s="12">
        <v>1749926.93</v>
      </c>
      <c r="K65" s="12">
        <v>373526.49</v>
      </c>
      <c r="L65" s="12">
        <v>484730.98</v>
      </c>
      <c r="M65" s="12">
        <v>19105.82</v>
      </c>
      <c r="N65" s="12">
        <v>0</v>
      </c>
      <c r="O65" s="12">
        <v>2594.11</v>
      </c>
      <c r="P65" s="12">
        <v>0</v>
      </c>
      <c r="Q65" s="13">
        <f t="shared" si="0"/>
        <v>17304045.719999999</v>
      </c>
      <c r="S65" s="12">
        <v>-62339.1</v>
      </c>
      <c r="T65" s="13">
        <f t="shared" si="2"/>
        <v>-62339.1</v>
      </c>
      <c r="V65" s="15"/>
    </row>
    <row r="66" spans="1:22" s="14" customFormat="1" ht="12" customHeight="1" x14ac:dyDescent="0.3">
      <c r="A66" s="10">
        <v>60</v>
      </c>
      <c r="B66" s="16" t="s">
        <v>81</v>
      </c>
      <c r="C66" s="12">
        <v>1535750.7599999998</v>
      </c>
      <c r="D66" s="12">
        <v>0</v>
      </c>
      <c r="E66" s="12">
        <v>0</v>
      </c>
      <c r="F66" s="12">
        <f t="shared" si="1"/>
        <v>1535750.7599999998</v>
      </c>
      <c r="G66" s="12">
        <v>227082.52</v>
      </c>
      <c r="H66" s="12">
        <v>15556.58</v>
      </c>
      <c r="I66" s="12">
        <v>15066.84</v>
      </c>
      <c r="J66" s="12">
        <v>99744.71</v>
      </c>
      <c r="K66" s="12">
        <v>22188.51</v>
      </c>
      <c r="L66" s="12">
        <v>28794.36</v>
      </c>
      <c r="M66" s="12">
        <v>2645.19</v>
      </c>
      <c r="N66" s="12">
        <v>0</v>
      </c>
      <c r="O66" s="12">
        <v>359.15</v>
      </c>
      <c r="P66" s="12">
        <v>0</v>
      </c>
      <c r="Q66" s="13">
        <f t="shared" si="0"/>
        <v>1947188.6199999999</v>
      </c>
      <c r="S66" s="12">
        <v>-8630.81</v>
      </c>
      <c r="T66" s="13">
        <f t="shared" si="2"/>
        <v>-8630.81</v>
      </c>
      <c r="V66" s="15"/>
    </row>
    <row r="67" spans="1:22" s="14" customFormat="1" ht="12" customHeight="1" x14ac:dyDescent="0.3">
      <c r="A67" s="10">
        <v>61</v>
      </c>
      <c r="B67" s="16" t="s">
        <v>82</v>
      </c>
      <c r="C67" s="12">
        <v>5692342.7000000002</v>
      </c>
      <c r="D67" s="12">
        <v>0</v>
      </c>
      <c r="E67" s="12">
        <v>0</v>
      </c>
      <c r="F67" s="12">
        <f t="shared" si="1"/>
        <v>5692342.7000000002</v>
      </c>
      <c r="G67" s="12">
        <v>990852.91</v>
      </c>
      <c r="H67" s="12">
        <v>55708.09</v>
      </c>
      <c r="I67" s="12">
        <v>53954.34</v>
      </c>
      <c r="J67" s="12">
        <v>39390.639999999999</v>
      </c>
      <c r="K67" s="12">
        <v>149638.76</v>
      </c>
      <c r="L67" s="12">
        <v>194188.48</v>
      </c>
      <c r="M67" s="12">
        <v>9472.42</v>
      </c>
      <c r="N67" s="12">
        <v>0</v>
      </c>
      <c r="O67" s="12">
        <v>1286.1199999999999</v>
      </c>
      <c r="P67" s="12">
        <v>0</v>
      </c>
      <c r="Q67" s="13">
        <f t="shared" si="0"/>
        <v>7186834.46</v>
      </c>
      <c r="S67" s="12">
        <v>-30906.91</v>
      </c>
      <c r="T67" s="13">
        <f t="shared" si="2"/>
        <v>-30906.91</v>
      </c>
      <c r="V67" s="15"/>
    </row>
    <row r="68" spans="1:22" s="14" customFormat="1" ht="12" customHeight="1" x14ac:dyDescent="0.3">
      <c r="A68" s="10">
        <v>62</v>
      </c>
      <c r="B68" s="16" t="s">
        <v>83</v>
      </c>
      <c r="C68" s="12">
        <v>2206549.8600000003</v>
      </c>
      <c r="D68" s="12">
        <v>0</v>
      </c>
      <c r="E68" s="12">
        <v>0</v>
      </c>
      <c r="F68" s="12">
        <f t="shared" si="1"/>
        <v>2206549.8600000003</v>
      </c>
      <c r="G68" s="12">
        <v>330369.03000000003</v>
      </c>
      <c r="H68" s="12">
        <v>17317.740000000002</v>
      </c>
      <c r="I68" s="12">
        <v>16772.560000000001</v>
      </c>
      <c r="J68" s="12">
        <v>12214.83</v>
      </c>
      <c r="K68" s="12">
        <v>28579.21</v>
      </c>
      <c r="L68" s="12">
        <v>37087.68</v>
      </c>
      <c r="M68" s="12">
        <v>2944.65</v>
      </c>
      <c r="N68" s="12">
        <v>201292.55</v>
      </c>
      <c r="O68" s="12">
        <v>399.81</v>
      </c>
      <c r="P68" s="12">
        <v>44416</v>
      </c>
      <c r="Q68" s="13">
        <f t="shared" si="0"/>
        <v>2897943.9200000009</v>
      </c>
      <c r="S68" s="12">
        <v>-9607.91</v>
      </c>
      <c r="T68" s="13">
        <f t="shared" si="2"/>
        <v>-9607.91</v>
      </c>
      <c r="V68" s="15"/>
    </row>
    <row r="69" spans="1:22" s="14" customFormat="1" ht="12" customHeight="1" x14ac:dyDescent="0.3">
      <c r="A69" s="10">
        <v>63</v>
      </c>
      <c r="B69" s="16" t="s">
        <v>84</v>
      </c>
      <c r="C69" s="12">
        <v>1074885.03</v>
      </c>
      <c r="D69" s="12">
        <v>0</v>
      </c>
      <c r="E69" s="12">
        <v>0</v>
      </c>
      <c r="F69" s="12">
        <f t="shared" si="1"/>
        <v>1074885.03</v>
      </c>
      <c r="G69" s="12">
        <v>159239.78</v>
      </c>
      <c r="H69" s="12">
        <v>12316.57</v>
      </c>
      <c r="I69" s="12">
        <v>11928.83</v>
      </c>
      <c r="J69" s="12">
        <v>1610.86</v>
      </c>
      <c r="K69" s="12">
        <v>6051.03</v>
      </c>
      <c r="L69" s="12">
        <v>7852.51</v>
      </c>
      <c r="M69" s="12">
        <v>2094.27</v>
      </c>
      <c r="N69" s="12">
        <v>0</v>
      </c>
      <c r="O69" s="12">
        <v>284.35000000000002</v>
      </c>
      <c r="P69" s="12">
        <v>55132</v>
      </c>
      <c r="Q69" s="13">
        <f t="shared" si="0"/>
        <v>1331395.2300000004</v>
      </c>
      <c r="S69" s="12">
        <v>-6833.25</v>
      </c>
      <c r="T69" s="13">
        <f t="shared" si="2"/>
        <v>-6833.25</v>
      </c>
      <c r="V69" s="15"/>
    </row>
    <row r="70" spans="1:22" s="14" customFormat="1" ht="12" customHeight="1" x14ac:dyDescent="0.3">
      <c r="A70" s="10">
        <v>64</v>
      </c>
      <c r="B70" s="16" t="s">
        <v>85</v>
      </c>
      <c r="C70" s="12">
        <v>3402992.25</v>
      </c>
      <c r="D70" s="12">
        <v>0</v>
      </c>
      <c r="E70" s="12">
        <v>0</v>
      </c>
      <c r="F70" s="12">
        <f t="shared" si="1"/>
        <v>3402992.25</v>
      </c>
      <c r="G70" s="12">
        <v>580937.17000000004</v>
      </c>
      <c r="H70" s="12">
        <v>34651.17</v>
      </c>
      <c r="I70" s="12">
        <v>33560.32</v>
      </c>
      <c r="J70" s="12">
        <v>761808.81</v>
      </c>
      <c r="K70" s="12">
        <v>90750.18</v>
      </c>
      <c r="L70" s="12">
        <v>117767.88</v>
      </c>
      <c r="M70" s="12">
        <v>5891.97</v>
      </c>
      <c r="N70" s="12">
        <v>0</v>
      </c>
      <c r="O70" s="12">
        <v>799.99</v>
      </c>
      <c r="P70" s="12">
        <v>0</v>
      </c>
      <c r="Q70" s="13">
        <f t="shared" si="0"/>
        <v>5029159.7399999993</v>
      </c>
      <c r="S70" s="12">
        <v>-19224.509999999998</v>
      </c>
      <c r="T70" s="13">
        <f t="shared" si="2"/>
        <v>-19224.509999999998</v>
      </c>
      <c r="V70" s="15"/>
    </row>
    <row r="71" spans="1:22" s="14" customFormat="1" ht="12" customHeight="1" x14ac:dyDescent="0.3">
      <c r="A71" s="10">
        <v>65</v>
      </c>
      <c r="B71" s="16" t="s">
        <v>86</v>
      </c>
      <c r="C71" s="12">
        <v>9916690.2800000012</v>
      </c>
      <c r="D71" s="12">
        <v>0</v>
      </c>
      <c r="E71" s="12">
        <v>0</v>
      </c>
      <c r="F71" s="12">
        <f t="shared" si="1"/>
        <v>9916690.2800000012</v>
      </c>
      <c r="G71" s="12">
        <v>3057821.94</v>
      </c>
      <c r="H71" s="12">
        <v>88302.61</v>
      </c>
      <c r="I71" s="12">
        <v>85522.76</v>
      </c>
      <c r="J71" s="12">
        <v>53492.43</v>
      </c>
      <c r="K71" s="12">
        <v>203356.99</v>
      </c>
      <c r="L71" s="12">
        <v>263899.44</v>
      </c>
      <c r="M71" s="12">
        <v>15014.68</v>
      </c>
      <c r="N71" s="12">
        <v>0</v>
      </c>
      <c r="O71" s="12">
        <v>2038.63</v>
      </c>
      <c r="P71" s="12">
        <v>483119</v>
      </c>
      <c r="Q71" s="13">
        <f t="shared" ref="Q71:Q131" si="3">F71+G71+H71+I71+J71+K71+L71+M71+N71+O71+P71</f>
        <v>14169258.76</v>
      </c>
      <c r="S71" s="12">
        <v>-48990.39</v>
      </c>
      <c r="T71" s="13">
        <f t="shared" si="2"/>
        <v>-48990.39</v>
      </c>
      <c r="V71" s="15"/>
    </row>
    <row r="72" spans="1:22" s="14" customFormat="1" ht="12" customHeight="1" x14ac:dyDescent="0.3">
      <c r="A72" s="10">
        <v>66</v>
      </c>
      <c r="B72" s="16" t="s">
        <v>87</v>
      </c>
      <c r="C72" s="12">
        <v>1907419.73</v>
      </c>
      <c r="D72" s="12">
        <v>0</v>
      </c>
      <c r="E72" s="12">
        <v>0</v>
      </c>
      <c r="F72" s="12">
        <f t="shared" ref="F72:F131" si="4">C72+D72+E72</f>
        <v>1907419.73</v>
      </c>
      <c r="G72" s="12">
        <v>336324.37</v>
      </c>
      <c r="H72" s="12">
        <v>19126.64</v>
      </c>
      <c r="I72" s="12">
        <v>18524.52</v>
      </c>
      <c r="J72" s="12">
        <v>274193.78999999998</v>
      </c>
      <c r="K72" s="12">
        <v>42409.46</v>
      </c>
      <c r="L72" s="12">
        <v>55035.39</v>
      </c>
      <c r="M72" s="12">
        <v>3252.23</v>
      </c>
      <c r="N72" s="12">
        <v>0</v>
      </c>
      <c r="O72" s="12">
        <v>441.57</v>
      </c>
      <c r="P72" s="12">
        <v>0</v>
      </c>
      <c r="Q72" s="13">
        <f t="shared" si="3"/>
        <v>2656727.7000000002</v>
      </c>
      <c r="S72" s="12">
        <v>-10611.48</v>
      </c>
      <c r="T72" s="13">
        <f t="shared" ref="T72:T131" si="5">S72</f>
        <v>-10611.48</v>
      </c>
      <c r="V72" s="15"/>
    </row>
    <row r="73" spans="1:22" s="14" customFormat="1" ht="12" customHeight="1" x14ac:dyDescent="0.3">
      <c r="A73" s="10">
        <v>67</v>
      </c>
      <c r="B73" s="16" t="s">
        <v>88</v>
      </c>
      <c r="C73" s="12">
        <v>1647347.75</v>
      </c>
      <c r="D73" s="12">
        <v>0</v>
      </c>
      <c r="E73" s="12">
        <v>0</v>
      </c>
      <c r="F73" s="12">
        <f t="shared" si="4"/>
        <v>1647347.75</v>
      </c>
      <c r="G73" s="12">
        <v>265642.23</v>
      </c>
      <c r="H73" s="12">
        <v>11948.7</v>
      </c>
      <c r="I73" s="12">
        <v>11572.55</v>
      </c>
      <c r="J73" s="12">
        <v>62439</v>
      </c>
      <c r="K73" s="12">
        <v>19208.97</v>
      </c>
      <c r="L73" s="12">
        <v>24927.77</v>
      </c>
      <c r="M73" s="12">
        <v>2031.72</v>
      </c>
      <c r="N73" s="12">
        <v>0</v>
      </c>
      <c r="O73" s="12">
        <v>275.86</v>
      </c>
      <c r="P73" s="12">
        <v>39290</v>
      </c>
      <c r="Q73" s="13">
        <f t="shared" si="3"/>
        <v>2084684.55</v>
      </c>
      <c r="S73" s="12">
        <v>-6629.15</v>
      </c>
      <c r="T73" s="13">
        <f t="shared" si="5"/>
        <v>-6629.15</v>
      </c>
      <c r="V73" s="15"/>
    </row>
    <row r="74" spans="1:22" s="14" customFormat="1" ht="12" customHeight="1" x14ac:dyDescent="0.3">
      <c r="A74" s="10">
        <v>68</v>
      </c>
      <c r="B74" s="16" t="s">
        <v>89</v>
      </c>
      <c r="C74" s="12">
        <v>3504840.91</v>
      </c>
      <c r="D74" s="12">
        <v>0</v>
      </c>
      <c r="E74" s="12">
        <v>0</v>
      </c>
      <c r="F74" s="12">
        <f t="shared" si="4"/>
        <v>3504840.91</v>
      </c>
      <c r="G74" s="12">
        <v>884818.21</v>
      </c>
      <c r="H74" s="12">
        <v>24211.91</v>
      </c>
      <c r="I74" s="12">
        <v>23449.69</v>
      </c>
      <c r="J74" s="12">
        <v>12909.12</v>
      </c>
      <c r="K74" s="12">
        <v>48706.41</v>
      </c>
      <c r="L74" s="12">
        <v>63207.05</v>
      </c>
      <c r="M74" s="12">
        <v>4116.91</v>
      </c>
      <c r="N74" s="12">
        <v>347883.31</v>
      </c>
      <c r="O74" s="12">
        <v>558.98</v>
      </c>
      <c r="P74" s="12">
        <v>0</v>
      </c>
      <c r="Q74" s="13">
        <f t="shared" si="3"/>
        <v>4914702.5000000009</v>
      </c>
      <c r="S74" s="12">
        <v>-13432.79</v>
      </c>
      <c r="T74" s="13">
        <f t="shared" si="5"/>
        <v>-13432.79</v>
      </c>
      <c r="V74" s="15"/>
    </row>
    <row r="75" spans="1:22" s="14" customFormat="1" ht="12" customHeight="1" x14ac:dyDescent="0.3">
      <c r="A75" s="10">
        <v>69</v>
      </c>
      <c r="B75" s="16" t="s">
        <v>90</v>
      </c>
      <c r="C75" s="12">
        <v>4134954.79</v>
      </c>
      <c r="D75" s="12">
        <v>0</v>
      </c>
      <c r="E75" s="12">
        <v>0</v>
      </c>
      <c r="F75" s="12">
        <f t="shared" si="4"/>
        <v>4134954.79</v>
      </c>
      <c r="G75" s="12">
        <v>726497.92</v>
      </c>
      <c r="H75" s="12">
        <v>30205.88</v>
      </c>
      <c r="I75" s="12">
        <v>29254.97</v>
      </c>
      <c r="J75" s="12">
        <v>33703.21</v>
      </c>
      <c r="K75" s="12">
        <v>78935.990000000005</v>
      </c>
      <c r="L75" s="12">
        <v>102436.43</v>
      </c>
      <c r="M75" s="12">
        <v>5136.1099999999997</v>
      </c>
      <c r="N75" s="12">
        <v>0</v>
      </c>
      <c r="O75" s="12">
        <v>697.36</v>
      </c>
      <c r="P75" s="12">
        <v>0</v>
      </c>
      <c r="Q75" s="13">
        <f t="shared" si="3"/>
        <v>5141822.66</v>
      </c>
      <c r="S75" s="12">
        <v>-16758.259999999998</v>
      </c>
      <c r="T75" s="13">
        <f t="shared" si="5"/>
        <v>-16758.259999999998</v>
      </c>
      <c r="V75" s="15"/>
    </row>
    <row r="76" spans="1:22" s="14" customFormat="1" ht="12" customHeight="1" x14ac:dyDescent="0.3">
      <c r="A76" s="10">
        <v>70</v>
      </c>
      <c r="B76" s="16" t="s">
        <v>91</v>
      </c>
      <c r="C76" s="12">
        <v>1612183.54</v>
      </c>
      <c r="D76" s="12">
        <v>0</v>
      </c>
      <c r="E76" s="12">
        <v>0</v>
      </c>
      <c r="F76" s="12">
        <f t="shared" si="4"/>
        <v>1612183.54</v>
      </c>
      <c r="G76" s="12">
        <v>176948.76</v>
      </c>
      <c r="H76" s="12">
        <v>11153.55</v>
      </c>
      <c r="I76" s="12">
        <v>10802.43</v>
      </c>
      <c r="J76" s="12">
        <v>4959.57</v>
      </c>
      <c r="K76" s="12">
        <v>18817.419999999998</v>
      </c>
      <c r="L76" s="12">
        <v>24419.65</v>
      </c>
      <c r="M76" s="12">
        <v>1896.51</v>
      </c>
      <c r="N76" s="12">
        <v>0</v>
      </c>
      <c r="O76" s="12">
        <v>257.5</v>
      </c>
      <c r="P76" s="12">
        <v>0</v>
      </c>
      <c r="Q76" s="13">
        <f t="shared" si="3"/>
        <v>1861438.93</v>
      </c>
      <c r="S76" s="12">
        <v>-6188</v>
      </c>
      <c r="T76" s="13">
        <f t="shared" si="5"/>
        <v>-6188</v>
      </c>
      <c r="V76" s="15"/>
    </row>
    <row r="77" spans="1:22" s="14" customFormat="1" ht="12" customHeight="1" x14ac:dyDescent="0.3">
      <c r="A77" s="10">
        <v>71</v>
      </c>
      <c r="B77" s="16" t="s">
        <v>92</v>
      </c>
      <c r="C77" s="12">
        <v>3373431.17</v>
      </c>
      <c r="D77" s="12">
        <v>0</v>
      </c>
      <c r="E77" s="12">
        <v>0</v>
      </c>
      <c r="F77" s="12">
        <f t="shared" si="4"/>
        <v>3373431.17</v>
      </c>
      <c r="G77" s="12">
        <v>478341.04</v>
      </c>
      <c r="H77" s="12">
        <v>24138.52</v>
      </c>
      <c r="I77" s="12">
        <v>23378.62</v>
      </c>
      <c r="J77" s="12">
        <v>19953.41</v>
      </c>
      <c r="K77" s="12">
        <v>46728.95</v>
      </c>
      <c r="L77" s="12">
        <v>60640.87</v>
      </c>
      <c r="M77" s="12">
        <v>4104.43</v>
      </c>
      <c r="N77" s="12">
        <v>0</v>
      </c>
      <c r="O77" s="12">
        <v>557.28</v>
      </c>
      <c r="P77" s="12">
        <v>965456</v>
      </c>
      <c r="Q77" s="13">
        <f t="shared" si="3"/>
        <v>4996730.290000001</v>
      </c>
      <c r="S77" s="12">
        <v>-13392.08</v>
      </c>
      <c r="T77" s="13">
        <f t="shared" si="5"/>
        <v>-13392.08</v>
      </c>
      <c r="V77" s="15"/>
    </row>
    <row r="78" spans="1:22" s="14" customFormat="1" ht="12" customHeight="1" x14ac:dyDescent="0.3">
      <c r="A78" s="10">
        <v>72</v>
      </c>
      <c r="B78" s="16" t="s">
        <v>93</v>
      </c>
      <c r="C78" s="12">
        <v>1999067.63</v>
      </c>
      <c r="D78" s="12">
        <v>0</v>
      </c>
      <c r="E78" s="12">
        <v>0</v>
      </c>
      <c r="F78" s="12">
        <f t="shared" si="4"/>
        <v>1999067.63</v>
      </c>
      <c r="G78" s="12">
        <v>469907.11</v>
      </c>
      <c r="H78" s="12">
        <v>20518.73</v>
      </c>
      <c r="I78" s="12">
        <v>19872.78</v>
      </c>
      <c r="J78" s="12">
        <v>148906.65</v>
      </c>
      <c r="K78" s="12">
        <v>46218.78</v>
      </c>
      <c r="L78" s="12">
        <v>59978.8</v>
      </c>
      <c r="M78" s="12">
        <v>3488.94</v>
      </c>
      <c r="N78" s="12">
        <v>0</v>
      </c>
      <c r="O78" s="12">
        <v>473.71</v>
      </c>
      <c r="P78" s="12">
        <v>0</v>
      </c>
      <c r="Q78" s="13">
        <f t="shared" si="3"/>
        <v>2768433.129999999</v>
      </c>
      <c r="S78" s="12">
        <v>-11383.82</v>
      </c>
      <c r="T78" s="13">
        <f t="shared" si="5"/>
        <v>-11383.82</v>
      </c>
      <c r="V78" s="15"/>
    </row>
    <row r="79" spans="1:22" s="14" customFormat="1" ht="12" customHeight="1" x14ac:dyDescent="0.3">
      <c r="A79" s="10">
        <v>73</v>
      </c>
      <c r="B79" s="16" t="s">
        <v>94</v>
      </c>
      <c r="C79" s="12">
        <v>1425947.75</v>
      </c>
      <c r="D79" s="12">
        <v>0</v>
      </c>
      <c r="E79" s="12">
        <v>0</v>
      </c>
      <c r="F79" s="12">
        <f t="shared" si="4"/>
        <v>1425947.75</v>
      </c>
      <c r="G79" s="12">
        <v>171848.16</v>
      </c>
      <c r="H79" s="12">
        <v>14056.82</v>
      </c>
      <c r="I79" s="12">
        <v>13614.29</v>
      </c>
      <c r="J79" s="12">
        <v>7196.51</v>
      </c>
      <c r="K79" s="12">
        <v>16832.560000000001</v>
      </c>
      <c r="L79" s="12">
        <v>21843.86</v>
      </c>
      <c r="M79" s="12">
        <v>2390.17</v>
      </c>
      <c r="N79" s="12">
        <v>0</v>
      </c>
      <c r="O79" s="12">
        <v>324.52999999999997</v>
      </c>
      <c r="P79" s="12">
        <v>0</v>
      </c>
      <c r="Q79" s="13">
        <f t="shared" si="3"/>
        <v>1674054.6500000001</v>
      </c>
      <c r="S79" s="12">
        <v>-7798.74</v>
      </c>
      <c r="T79" s="13">
        <f t="shared" si="5"/>
        <v>-7798.74</v>
      </c>
      <c r="V79" s="15"/>
    </row>
    <row r="80" spans="1:22" s="14" customFormat="1" ht="12" customHeight="1" x14ac:dyDescent="0.3">
      <c r="A80" s="10">
        <v>74</v>
      </c>
      <c r="B80" s="16" t="s">
        <v>95</v>
      </c>
      <c r="C80" s="12">
        <v>4839244.97</v>
      </c>
      <c r="D80" s="12">
        <v>0</v>
      </c>
      <c r="E80" s="12">
        <v>0</v>
      </c>
      <c r="F80" s="12">
        <f t="shared" si="4"/>
        <v>4839244.97</v>
      </c>
      <c r="G80" s="12">
        <v>656636.13</v>
      </c>
      <c r="H80" s="12">
        <v>48740.1</v>
      </c>
      <c r="I80" s="12">
        <v>47205.71</v>
      </c>
      <c r="J80" s="12">
        <v>18130.36</v>
      </c>
      <c r="K80" s="12">
        <v>67358.98</v>
      </c>
      <c r="L80" s="12">
        <v>87412.77</v>
      </c>
      <c r="M80" s="12">
        <v>8287.6</v>
      </c>
      <c r="N80" s="12">
        <v>488588.63</v>
      </c>
      <c r="O80" s="12">
        <v>1125.25</v>
      </c>
      <c r="P80" s="12">
        <v>0</v>
      </c>
      <c r="Q80" s="13">
        <f t="shared" si="3"/>
        <v>6262730.4999999991</v>
      </c>
      <c r="S80" s="12">
        <v>-27041.06</v>
      </c>
      <c r="T80" s="13">
        <f t="shared" si="5"/>
        <v>-27041.06</v>
      </c>
      <c r="V80" s="15"/>
    </row>
    <row r="81" spans="1:22" s="14" customFormat="1" ht="12" customHeight="1" x14ac:dyDescent="0.3">
      <c r="A81" s="10">
        <v>75</v>
      </c>
      <c r="B81" s="16" t="s">
        <v>96</v>
      </c>
      <c r="C81" s="12">
        <v>2443937.7199999997</v>
      </c>
      <c r="D81" s="12">
        <v>0</v>
      </c>
      <c r="E81" s="12">
        <v>0</v>
      </c>
      <c r="F81" s="12">
        <f t="shared" si="4"/>
        <v>2443937.7199999997</v>
      </c>
      <c r="G81" s="12">
        <v>332901.86</v>
      </c>
      <c r="H81" s="12">
        <v>22435.53</v>
      </c>
      <c r="I81" s="12">
        <v>21729.24</v>
      </c>
      <c r="J81" s="12">
        <v>137570.35999999999</v>
      </c>
      <c r="K81" s="12">
        <v>45053.760000000002</v>
      </c>
      <c r="L81" s="12">
        <v>58466.95</v>
      </c>
      <c r="M81" s="12">
        <v>3814.86</v>
      </c>
      <c r="N81" s="12">
        <v>0</v>
      </c>
      <c r="O81" s="12">
        <v>517.97</v>
      </c>
      <c r="P81" s="12">
        <v>81060</v>
      </c>
      <c r="Q81" s="13">
        <f t="shared" si="3"/>
        <v>3147488.2499999995</v>
      </c>
      <c r="S81" s="12">
        <v>-12447.26</v>
      </c>
      <c r="T81" s="13">
        <f t="shared" si="5"/>
        <v>-12447.26</v>
      </c>
      <c r="V81" s="15"/>
    </row>
    <row r="82" spans="1:22" s="14" customFormat="1" ht="12" customHeight="1" x14ac:dyDescent="0.3">
      <c r="A82" s="10">
        <v>76</v>
      </c>
      <c r="B82" s="16" t="s">
        <v>97</v>
      </c>
      <c r="C82" s="12">
        <v>2282137.81</v>
      </c>
      <c r="D82" s="12">
        <v>0</v>
      </c>
      <c r="E82" s="12">
        <v>0</v>
      </c>
      <c r="F82" s="12">
        <f t="shared" si="4"/>
        <v>2282137.81</v>
      </c>
      <c r="G82" s="12">
        <v>468461.25</v>
      </c>
      <c r="H82" s="12">
        <v>20121.689999999999</v>
      </c>
      <c r="I82" s="12">
        <v>19488.240000000002</v>
      </c>
      <c r="J82" s="12">
        <v>178978.65</v>
      </c>
      <c r="K82" s="12">
        <v>47035.15</v>
      </c>
      <c r="L82" s="12">
        <v>61038.22</v>
      </c>
      <c r="M82" s="12">
        <v>3421.42</v>
      </c>
      <c r="N82" s="12">
        <v>0</v>
      </c>
      <c r="O82" s="12">
        <v>464.55</v>
      </c>
      <c r="P82" s="12">
        <v>0</v>
      </c>
      <c r="Q82" s="13">
        <f t="shared" si="3"/>
        <v>3081146.98</v>
      </c>
      <c r="S82" s="12">
        <v>-11163.54</v>
      </c>
      <c r="T82" s="13">
        <f t="shared" si="5"/>
        <v>-11163.54</v>
      </c>
      <c r="V82" s="15"/>
    </row>
    <row r="83" spans="1:22" s="14" customFormat="1" ht="12" customHeight="1" x14ac:dyDescent="0.3">
      <c r="A83" s="10">
        <v>77</v>
      </c>
      <c r="B83" s="16" t="s">
        <v>98</v>
      </c>
      <c r="C83" s="12">
        <v>4150547.4</v>
      </c>
      <c r="D83" s="12">
        <v>0</v>
      </c>
      <c r="E83" s="12">
        <v>0</v>
      </c>
      <c r="F83" s="12">
        <f t="shared" si="4"/>
        <v>4150547.4</v>
      </c>
      <c r="G83" s="12">
        <v>675854.9</v>
      </c>
      <c r="H83" s="12">
        <v>33920.43</v>
      </c>
      <c r="I83" s="12">
        <v>32852.58</v>
      </c>
      <c r="J83" s="12">
        <v>355517.26</v>
      </c>
      <c r="K83" s="12">
        <v>101633.58</v>
      </c>
      <c r="L83" s="12">
        <v>131891.43</v>
      </c>
      <c r="M83" s="12">
        <v>5767.72</v>
      </c>
      <c r="N83" s="12">
        <v>0</v>
      </c>
      <c r="O83" s="12">
        <v>783.12</v>
      </c>
      <c r="P83" s="12">
        <v>0</v>
      </c>
      <c r="Q83" s="13">
        <f t="shared" si="3"/>
        <v>5488768.419999999</v>
      </c>
      <c r="S83" s="12">
        <v>-18819.09</v>
      </c>
      <c r="T83" s="13">
        <f t="shared" si="5"/>
        <v>-18819.09</v>
      </c>
      <c r="V83" s="15"/>
    </row>
    <row r="84" spans="1:22" s="14" customFormat="1" ht="12" customHeight="1" x14ac:dyDescent="0.3">
      <c r="A84" s="10">
        <v>78</v>
      </c>
      <c r="B84" s="16" t="s">
        <v>99</v>
      </c>
      <c r="C84" s="12">
        <v>19022461.740000002</v>
      </c>
      <c r="D84" s="12">
        <v>0</v>
      </c>
      <c r="E84" s="12">
        <v>0</v>
      </c>
      <c r="F84" s="12">
        <f t="shared" si="4"/>
        <v>19022461.740000002</v>
      </c>
      <c r="G84" s="12">
        <v>2969161.94</v>
      </c>
      <c r="H84" s="12">
        <v>233933.79</v>
      </c>
      <c r="I84" s="12">
        <v>226569.33</v>
      </c>
      <c r="J84" s="12">
        <v>87306.74</v>
      </c>
      <c r="K84" s="12">
        <v>325308.48</v>
      </c>
      <c r="L84" s="12">
        <v>422157.74</v>
      </c>
      <c r="M84" s="12">
        <v>39777.32</v>
      </c>
      <c r="N84" s="12">
        <v>0</v>
      </c>
      <c r="O84" s="12">
        <v>5400.79</v>
      </c>
      <c r="P84" s="12">
        <v>1906427</v>
      </c>
      <c r="Q84" s="13">
        <f t="shared" si="3"/>
        <v>25238504.869999997</v>
      </c>
      <c r="S84" s="12">
        <v>-129786.75</v>
      </c>
      <c r="T84" s="13">
        <f t="shared" si="5"/>
        <v>-129786.75</v>
      </c>
      <c r="V84" s="15"/>
    </row>
    <row r="85" spans="1:22" s="14" customFormat="1" ht="12" customHeight="1" x14ac:dyDescent="0.3">
      <c r="A85" s="10">
        <v>79</v>
      </c>
      <c r="B85" s="16" t="s">
        <v>100</v>
      </c>
      <c r="C85" s="12">
        <v>3119831.08</v>
      </c>
      <c r="D85" s="12">
        <v>0</v>
      </c>
      <c r="E85" s="12">
        <v>0</v>
      </c>
      <c r="F85" s="12">
        <f t="shared" si="4"/>
        <v>3119831.08</v>
      </c>
      <c r="G85" s="12">
        <v>548696.43000000005</v>
      </c>
      <c r="H85" s="12">
        <v>29687.39</v>
      </c>
      <c r="I85" s="12">
        <v>28752.799999999999</v>
      </c>
      <c r="J85" s="12">
        <v>16902.5</v>
      </c>
      <c r="K85" s="12">
        <v>64025.1</v>
      </c>
      <c r="L85" s="12">
        <v>83086.34</v>
      </c>
      <c r="M85" s="12">
        <v>5047.9399999999996</v>
      </c>
      <c r="N85" s="12">
        <v>0</v>
      </c>
      <c r="O85" s="12">
        <v>685.39</v>
      </c>
      <c r="P85" s="12">
        <v>52862</v>
      </c>
      <c r="Q85" s="13">
        <f t="shared" si="3"/>
        <v>3949576.97</v>
      </c>
      <c r="S85" s="12">
        <v>-16470.599999999999</v>
      </c>
      <c r="T85" s="13">
        <f t="shared" si="5"/>
        <v>-16470.599999999999</v>
      </c>
      <c r="V85" s="15"/>
    </row>
    <row r="86" spans="1:22" s="14" customFormat="1" ht="12" customHeight="1" x14ac:dyDescent="0.3">
      <c r="A86" s="10">
        <v>80</v>
      </c>
      <c r="B86" s="16" t="s">
        <v>101</v>
      </c>
      <c r="C86" s="12">
        <v>2154638.63</v>
      </c>
      <c r="D86" s="12">
        <v>0</v>
      </c>
      <c r="E86" s="12">
        <v>0</v>
      </c>
      <c r="F86" s="12">
        <f t="shared" si="4"/>
        <v>2154638.63</v>
      </c>
      <c r="G86" s="12">
        <v>389042.55</v>
      </c>
      <c r="H86" s="12">
        <v>25455.47</v>
      </c>
      <c r="I86" s="12">
        <v>24654.11</v>
      </c>
      <c r="J86" s="12">
        <v>17263.98</v>
      </c>
      <c r="K86" s="12">
        <v>40335.67</v>
      </c>
      <c r="L86" s="12">
        <v>52344.21</v>
      </c>
      <c r="M86" s="12">
        <v>4328.3599999999997</v>
      </c>
      <c r="N86" s="12">
        <v>0</v>
      </c>
      <c r="O86" s="12">
        <v>587.69000000000005</v>
      </c>
      <c r="P86" s="12">
        <v>0</v>
      </c>
      <c r="Q86" s="13">
        <f t="shared" si="3"/>
        <v>2708650.6699999995</v>
      </c>
      <c r="S86" s="12">
        <v>-14122.73</v>
      </c>
      <c r="T86" s="13">
        <f t="shared" si="5"/>
        <v>-14122.73</v>
      </c>
      <c r="V86" s="15"/>
    </row>
    <row r="87" spans="1:22" s="14" customFormat="1" ht="12" customHeight="1" x14ac:dyDescent="0.3">
      <c r="A87" s="10">
        <v>81</v>
      </c>
      <c r="B87" s="16" t="s">
        <v>102</v>
      </c>
      <c r="C87" s="12">
        <v>3286024.25</v>
      </c>
      <c r="D87" s="12">
        <v>0</v>
      </c>
      <c r="E87" s="12">
        <v>0</v>
      </c>
      <c r="F87" s="12">
        <f t="shared" si="4"/>
        <v>3286024.25</v>
      </c>
      <c r="G87" s="12">
        <v>706955.32</v>
      </c>
      <c r="H87" s="12">
        <v>29175.759999999998</v>
      </c>
      <c r="I87" s="12">
        <v>28257.279999999999</v>
      </c>
      <c r="J87" s="12">
        <v>346392.25</v>
      </c>
      <c r="K87" s="12">
        <v>83423.33</v>
      </c>
      <c r="L87" s="12">
        <v>108259.72</v>
      </c>
      <c r="M87" s="12">
        <v>4960.95</v>
      </c>
      <c r="N87" s="12">
        <v>0</v>
      </c>
      <c r="O87" s="12">
        <v>673.58</v>
      </c>
      <c r="P87" s="12">
        <v>0</v>
      </c>
      <c r="Q87" s="13">
        <f t="shared" si="3"/>
        <v>4594122.4399999995</v>
      </c>
      <c r="S87" s="12">
        <v>-16186.75</v>
      </c>
      <c r="T87" s="13">
        <f t="shared" si="5"/>
        <v>-16186.75</v>
      </c>
      <c r="V87" s="15"/>
    </row>
    <row r="88" spans="1:22" s="14" customFormat="1" ht="12" customHeight="1" x14ac:dyDescent="0.3">
      <c r="A88" s="10">
        <v>82</v>
      </c>
      <c r="B88" s="16" t="s">
        <v>103</v>
      </c>
      <c r="C88" s="12">
        <v>1808076.69</v>
      </c>
      <c r="D88" s="12">
        <v>0</v>
      </c>
      <c r="E88" s="12">
        <v>0</v>
      </c>
      <c r="F88" s="12">
        <f t="shared" si="4"/>
        <v>1808076.69</v>
      </c>
      <c r="G88" s="12">
        <v>211444.95</v>
      </c>
      <c r="H88" s="12">
        <v>18004.310000000001</v>
      </c>
      <c r="I88" s="12">
        <v>17437.52</v>
      </c>
      <c r="J88" s="12">
        <v>263634.14</v>
      </c>
      <c r="K88" s="12">
        <v>26376.95</v>
      </c>
      <c r="L88" s="12">
        <v>34229.760000000002</v>
      </c>
      <c r="M88" s="12">
        <v>3061.39</v>
      </c>
      <c r="N88" s="12">
        <v>0</v>
      </c>
      <c r="O88" s="12">
        <v>415.66</v>
      </c>
      <c r="P88" s="12">
        <v>0</v>
      </c>
      <c r="Q88" s="13">
        <f t="shared" si="3"/>
        <v>2382681.37</v>
      </c>
      <c r="S88" s="12">
        <v>-9988.81</v>
      </c>
      <c r="T88" s="13">
        <f t="shared" si="5"/>
        <v>-9988.81</v>
      </c>
      <c r="V88" s="15"/>
    </row>
    <row r="89" spans="1:22" s="14" customFormat="1" ht="12" customHeight="1" x14ac:dyDescent="0.3">
      <c r="A89" s="10">
        <v>83</v>
      </c>
      <c r="B89" s="16" t="s">
        <v>104</v>
      </c>
      <c r="C89" s="12">
        <v>1848756.62</v>
      </c>
      <c r="D89" s="12">
        <v>0</v>
      </c>
      <c r="E89" s="12">
        <v>0</v>
      </c>
      <c r="F89" s="12">
        <f t="shared" si="4"/>
        <v>1848756.62</v>
      </c>
      <c r="G89" s="12">
        <v>229936.82</v>
      </c>
      <c r="H89" s="12">
        <v>17298.47</v>
      </c>
      <c r="I89" s="12">
        <v>16753.89</v>
      </c>
      <c r="J89" s="12">
        <v>12607.59</v>
      </c>
      <c r="K89" s="12">
        <v>29508.17</v>
      </c>
      <c r="L89" s="12">
        <v>38293.19</v>
      </c>
      <c r="M89" s="12">
        <v>2941.37</v>
      </c>
      <c r="N89" s="12">
        <v>0</v>
      </c>
      <c r="O89" s="12">
        <v>399.37</v>
      </c>
      <c r="P89" s="12">
        <v>0</v>
      </c>
      <c r="Q89" s="13">
        <f t="shared" si="3"/>
        <v>2196495.4900000002</v>
      </c>
      <c r="S89" s="12">
        <v>-9597.2099999999991</v>
      </c>
      <c r="T89" s="13">
        <f t="shared" si="5"/>
        <v>-9597.2099999999991</v>
      </c>
      <c r="V89" s="15"/>
    </row>
    <row r="90" spans="1:22" s="14" customFormat="1" ht="12" customHeight="1" x14ac:dyDescent="0.3">
      <c r="A90" s="10">
        <v>84</v>
      </c>
      <c r="B90" s="16" t="s">
        <v>105</v>
      </c>
      <c r="C90" s="12">
        <v>2219349.7000000002</v>
      </c>
      <c r="D90" s="12">
        <v>0</v>
      </c>
      <c r="E90" s="12">
        <v>0</v>
      </c>
      <c r="F90" s="12">
        <f t="shared" si="4"/>
        <v>2219349.7000000002</v>
      </c>
      <c r="G90" s="12">
        <v>320159.40000000002</v>
      </c>
      <c r="H90" s="12">
        <v>20314.97</v>
      </c>
      <c r="I90" s="12">
        <v>19675.43</v>
      </c>
      <c r="J90" s="12">
        <v>5629.7</v>
      </c>
      <c r="K90" s="12">
        <v>13188.65</v>
      </c>
      <c r="L90" s="12">
        <v>17115.11</v>
      </c>
      <c r="M90" s="12">
        <v>3454.29</v>
      </c>
      <c r="N90" s="12">
        <v>93305.84</v>
      </c>
      <c r="O90" s="12">
        <v>469.01</v>
      </c>
      <c r="P90" s="12">
        <v>0</v>
      </c>
      <c r="Q90" s="13">
        <f t="shared" si="3"/>
        <v>2712662.1</v>
      </c>
      <c r="S90" s="12">
        <v>-11270.77</v>
      </c>
      <c r="T90" s="13">
        <f t="shared" si="5"/>
        <v>-11270.77</v>
      </c>
      <c r="V90" s="15"/>
    </row>
    <row r="91" spans="1:22" s="14" customFormat="1" ht="12" customHeight="1" x14ac:dyDescent="0.3">
      <c r="A91" s="10">
        <v>85</v>
      </c>
      <c r="B91" s="16" t="s">
        <v>106</v>
      </c>
      <c r="C91" s="12">
        <v>1412233.48</v>
      </c>
      <c r="D91" s="12">
        <v>0</v>
      </c>
      <c r="E91" s="12">
        <v>0</v>
      </c>
      <c r="F91" s="12">
        <f t="shared" si="4"/>
        <v>1412233.48</v>
      </c>
      <c r="G91" s="12">
        <v>217252.51</v>
      </c>
      <c r="H91" s="12">
        <v>11500.61</v>
      </c>
      <c r="I91" s="12">
        <v>11138.56</v>
      </c>
      <c r="J91" s="12">
        <v>7155.52</v>
      </c>
      <c r="K91" s="12">
        <v>16766.169999999998</v>
      </c>
      <c r="L91" s="12">
        <v>21757.71</v>
      </c>
      <c r="M91" s="12">
        <v>1955.53</v>
      </c>
      <c r="N91" s="12">
        <v>0</v>
      </c>
      <c r="O91" s="12">
        <v>265.51</v>
      </c>
      <c r="P91" s="12">
        <v>79914</v>
      </c>
      <c r="Q91" s="13">
        <f t="shared" si="3"/>
        <v>1779939.6</v>
      </c>
      <c r="S91" s="12">
        <v>-6380.55</v>
      </c>
      <c r="T91" s="13">
        <f t="shared" si="5"/>
        <v>-6380.55</v>
      </c>
      <c r="V91" s="15"/>
    </row>
    <row r="92" spans="1:22" s="14" customFormat="1" ht="12" customHeight="1" x14ac:dyDescent="0.3">
      <c r="A92" s="10">
        <v>86</v>
      </c>
      <c r="B92" s="16" t="s">
        <v>107</v>
      </c>
      <c r="C92" s="12">
        <v>2098816.56</v>
      </c>
      <c r="D92" s="12">
        <v>0</v>
      </c>
      <c r="E92" s="12">
        <v>0</v>
      </c>
      <c r="F92" s="12">
        <f t="shared" si="4"/>
        <v>2098816.56</v>
      </c>
      <c r="G92" s="12">
        <v>360847.28</v>
      </c>
      <c r="H92" s="12">
        <v>20946.599999999999</v>
      </c>
      <c r="I92" s="12">
        <v>20287.18</v>
      </c>
      <c r="J92" s="12">
        <v>10364.42</v>
      </c>
      <c r="K92" s="12">
        <v>39027.360000000001</v>
      </c>
      <c r="L92" s="12">
        <v>50646.39</v>
      </c>
      <c r="M92" s="12">
        <v>3561.69</v>
      </c>
      <c r="N92" s="12">
        <v>0</v>
      </c>
      <c r="O92" s="12">
        <v>483.59</v>
      </c>
      <c r="P92" s="12">
        <v>0</v>
      </c>
      <c r="Q92" s="13">
        <f t="shared" si="3"/>
        <v>2604981.0699999998</v>
      </c>
      <c r="S92" s="12">
        <v>-11621.2</v>
      </c>
      <c r="T92" s="13">
        <f t="shared" si="5"/>
        <v>-11621.2</v>
      </c>
      <c r="V92" s="15"/>
    </row>
    <row r="93" spans="1:22" s="14" customFormat="1" ht="12" customHeight="1" x14ac:dyDescent="0.3">
      <c r="A93" s="10">
        <v>87</v>
      </c>
      <c r="B93" s="16" t="s">
        <v>108</v>
      </c>
      <c r="C93" s="12">
        <v>3355687.13</v>
      </c>
      <c r="D93" s="12">
        <v>0</v>
      </c>
      <c r="E93" s="12">
        <v>0</v>
      </c>
      <c r="F93" s="12">
        <f t="shared" si="4"/>
        <v>3355687.13</v>
      </c>
      <c r="G93" s="12">
        <v>532737.99</v>
      </c>
      <c r="H93" s="12">
        <v>28707.66</v>
      </c>
      <c r="I93" s="12">
        <v>27803.919999999998</v>
      </c>
      <c r="J93" s="12">
        <v>27647.29</v>
      </c>
      <c r="K93" s="12">
        <v>64641.77</v>
      </c>
      <c r="L93" s="12">
        <v>83886.61</v>
      </c>
      <c r="M93" s="12">
        <v>4881.3500000000004</v>
      </c>
      <c r="N93" s="12">
        <v>0</v>
      </c>
      <c r="O93" s="12">
        <v>662.77</v>
      </c>
      <c r="P93" s="12">
        <v>0</v>
      </c>
      <c r="Q93" s="13">
        <f t="shared" si="3"/>
        <v>4126656.49</v>
      </c>
      <c r="S93" s="12">
        <v>-15927.04</v>
      </c>
      <c r="T93" s="13">
        <f t="shared" si="5"/>
        <v>-15927.04</v>
      </c>
      <c r="V93" s="15"/>
    </row>
    <row r="94" spans="1:22" s="14" customFormat="1" ht="12" customHeight="1" x14ac:dyDescent="0.3">
      <c r="A94" s="10">
        <v>88</v>
      </c>
      <c r="B94" s="16" t="s">
        <v>109</v>
      </c>
      <c r="C94" s="12">
        <v>1461664.71</v>
      </c>
      <c r="D94" s="12">
        <v>0</v>
      </c>
      <c r="E94" s="12">
        <v>0</v>
      </c>
      <c r="F94" s="12">
        <f t="shared" si="4"/>
        <v>1461664.71</v>
      </c>
      <c r="G94" s="12">
        <v>110703.82</v>
      </c>
      <c r="H94" s="12">
        <v>12239.96</v>
      </c>
      <c r="I94" s="12">
        <v>11854.64</v>
      </c>
      <c r="J94" s="12">
        <v>1525.28</v>
      </c>
      <c r="K94" s="12">
        <v>3569.32</v>
      </c>
      <c r="L94" s="12">
        <v>4631.96</v>
      </c>
      <c r="M94" s="12">
        <v>2081.2399999999998</v>
      </c>
      <c r="N94" s="12">
        <v>25154.76</v>
      </c>
      <c r="O94" s="12">
        <v>282.58</v>
      </c>
      <c r="P94" s="12">
        <v>0</v>
      </c>
      <c r="Q94" s="13">
        <f t="shared" si="3"/>
        <v>1633708.27</v>
      </c>
      <c r="S94" s="12">
        <v>-6790.75</v>
      </c>
      <c r="T94" s="13">
        <f t="shared" si="5"/>
        <v>-6790.75</v>
      </c>
      <c r="V94" s="15"/>
    </row>
    <row r="95" spans="1:22" s="14" customFormat="1" ht="12" customHeight="1" x14ac:dyDescent="0.3">
      <c r="A95" s="10">
        <v>89</v>
      </c>
      <c r="B95" s="16" t="s">
        <v>110</v>
      </c>
      <c r="C95" s="12">
        <v>38469193.340000004</v>
      </c>
      <c r="D95" s="12">
        <v>0</v>
      </c>
      <c r="E95" s="12">
        <v>0</v>
      </c>
      <c r="F95" s="12">
        <f t="shared" si="4"/>
        <v>38469193.340000004</v>
      </c>
      <c r="G95" s="12">
        <v>5255259.25</v>
      </c>
      <c r="H95" s="12">
        <v>397561.93</v>
      </c>
      <c r="I95" s="12">
        <v>385046.3</v>
      </c>
      <c r="J95" s="12">
        <v>143050.65</v>
      </c>
      <c r="K95" s="12">
        <v>534111.88</v>
      </c>
      <c r="L95" s="12">
        <v>693125.06</v>
      </c>
      <c r="M95" s="12">
        <v>67600.100000000006</v>
      </c>
      <c r="N95" s="12">
        <v>0</v>
      </c>
      <c r="O95" s="12">
        <v>9178.4500000000007</v>
      </c>
      <c r="P95" s="12">
        <v>1784305</v>
      </c>
      <c r="Q95" s="13">
        <f t="shared" si="3"/>
        <v>47738431.960000008</v>
      </c>
      <c r="S95" s="12">
        <v>-220567.84</v>
      </c>
      <c r="T95" s="13">
        <f t="shared" si="5"/>
        <v>-220567.84</v>
      </c>
      <c r="V95" s="15"/>
    </row>
    <row r="96" spans="1:22" s="14" customFormat="1" ht="12" customHeight="1" x14ac:dyDescent="0.3">
      <c r="A96" s="10">
        <v>90</v>
      </c>
      <c r="B96" s="16" t="s">
        <v>111</v>
      </c>
      <c r="C96" s="12">
        <v>1302037.2</v>
      </c>
      <c r="D96" s="12">
        <v>0</v>
      </c>
      <c r="E96" s="12">
        <v>0</v>
      </c>
      <c r="F96" s="12">
        <f t="shared" si="4"/>
        <v>1302037.2</v>
      </c>
      <c r="G96" s="12">
        <v>133742.19</v>
      </c>
      <c r="H96" s="12">
        <v>13236.1</v>
      </c>
      <c r="I96" s="12">
        <v>12819.42</v>
      </c>
      <c r="J96" s="12">
        <v>3002.4</v>
      </c>
      <c r="K96" s="12">
        <v>7027.28</v>
      </c>
      <c r="L96" s="12">
        <v>9119.41</v>
      </c>
      <c r="M96" s="12">
        <v>2250.62</v>
      </c>
      <c r="N96" s="12">
        <v>0</v>
      </c>
      <c r="O96" s="12">
        <v>305.58</v>
      </c>
      <c r="P96" s="12">
        <v>32601</v>
      </c>
      <c r="Q96" s="13">
        <f t="shared" si="3"/>
        <v>1516141.2</v>
      </c>
      <c r="S96" s="12">
        <v>-7343.41</v>
      </c>
      <c r="T96" s="13">
        <f t="shared" si="5"/>
        <v>-7343.41</v>
      </c>
      <c r="V96" s="15"/>
    </row>
    <row r="97" spans="1:22" s="14" customFormat="1" ht="12" customHeight="1" x14ac:dyDescent="0.3">
      <c r="A97" s="10">
        <v>91</v>
      </c>
      <c r="B97" s="16" t="s">
        <v>112</v>
      </c>
      <c r="C97" s="12">
        <v>1345575.8599999999</v>
      </c>
      <c r="D97" s="12">
        <v>0</v>
      </c>
      <c r="E97" s="12">
        <v>0</v>
      </c>
      <c r="F97" s="12">
        <f t="shared" si="4"/>
        <v>1345575.8599999999</v>
      </c>
      <c r="G97" s="12">
        <v>238256.24</v>
      </c>
      <c r="H97" s="12">
        <v>14115.11</v>
      </c>
      <c r="I97" s="12">
        <v>13670.75</v>
      </c>
      <c r="J97" s="12">
        <v>5497.06</v>
      </c>
      <c r="K97" s="12">
        <v>20640.39</v>
      </c>
      <c r="L97" s="12">
        <v>26785.35</v>
      </c>
      <c r="M97" s="12">
        <v>2400.09</v>
      </c>
      <c r="N97" s="12">
        <v>0</v>
      </c>
      <c r="O97" s="12">
        <v>325.87</v>
      </c>
      <c r="P97" s="12">
        <v>0</v>
      </c>
      <c r="Q97" s="13">
        <f t="shared" si="3"/>
        <v>1667266.7200000002</v>
      </c>
      <c r="S97" s="12">
        <v>-7831.08</v>
      </c>
      <c r="T97" s="13">
        <f t="shared" si="5"/>
        <v>-7831.08</v>
      </c>
      <c r="V97" s="15"/>
    </row>
    <row r="98" spans="1:22" s="14" customFormat="1" ht="12" customHeight="1" x14ac:dyDescent="0.3">
      <c r="A98" s="10">
        <v>92</v>
      </c>
      <c r="B98" s="16" t="s">
        <v>113</v>
      </c>
      <c r="C98" s="12">
        <v>1837883.8900000001</v>
      </c>
      <c r="D98" s="12">
        <v>0</v>
      </c>
      <c r="E98" s="12">
        <v>0</v>
      </c>
      <c r="F98" s="12">
        <f t="shared" si="4"/>
        <v>1837883.8900000001</v>
      </c>
      <c r="G98" s="12">
        <v>361969.28</v>
      </c>
      <c r="H98" s="12">
        <v>18849.64</v>
      </c>
      <c r="I98" s="12">
        <v>18256.240000000002</v>
      </c>
      <c r="J98" s="12">
        <v>14284.34</v>
      </c>
      <c r="K98" s="12">
        <v>33362.199999999997</v>
      </c>
      <c r="L98" s="12">
        <v>43294.63</v>
      </c>
      <c r="M98" s="12">
        <v>3205.13</v>
      </c>
      <c r="N98" s="12">
        <v>0</v>
      </c>
      <c r="O98" s="12">
        <v>435.18</v>
      </c>
      <c r="P98" s="12">
        <v>352979</v>
      </c>
      <c r="Q98" s="13">
        <f t="shared" si="3"/>
        <v>2684519.5300000003</v>
      </c>
      <c r="S98" s="12">
        <v>-10457.799999999999</v>
      </c>
      <c r="T98" s="13">
        <f t="shared" si="5"/>
        <v>-10457.799999999999</v>
      </c>
      <c r="V98" s="15"/>
    </row>
    <row r="99" spans="1:22" s="14" customFormat="1" ht="12" customHeight="1" x14ac:dyDescent="0.3">
      <c r="A99" s="10">
        <v>93</v>
      </c>
      <c r="B99" s="16" t="s">
        <v>114</v>
      </c>
      <c r="C99" s="12">
        <v>2928294.1500000004</v>
      </c>
      <c r="D99" s="12">
        <v>0</v>
      </c>
      <c r="E99" s="12">
        <v>0</v>
      </c>
      <c r="F99" s="12">
        <f t="shared" si="4"/>
        <v>2928294.1500000004</v>
      </c>
      <c r="G99" s="12">
        <v>595591.03</v>
      </c>
      <c r="H99" s="12">
        <v>26106.14</v>
      </c>
      <c r="I99" s="12">
        <v>25284.29</v>
      </c>
      <c r="J99" s="12">
        <v>347853.26</v>
      </c>
      <c r="K99" s="12">
        <v>75373.990000000005</v>
      </c>
      <c r="L99" s="12">
        <v>97813.97</v>
      </c>
      <c r="M99" s="12">
        <v>4439</v>
      </c>
      <c r="N99" s="12">
        <v>0</v>
      </c>
      <c r="O99" s="12">
        <v>602.71</v>
      </c>
      <c r="P99" s="12">
        <v>0</v>
      </c>
      <c r="Q99" s="13">
        <f t="shared" si="3"/>
        <v>4101358.5400000014</v>
      </c>
      <c r="S99" s="12">
        <v>-14483.72</v>
      </c>
      <c r="T99" s="13">
        <f t="shared" si="5"/>
        <v>-14483.72</v>
      </c>
      <c r="V99" s="15"/>
    </row>
    <row r="100" spans="1:22" s="14" customFormat="1" ht="12" customHeight="1" x14ac:dyDescent="0.3">
      <c r="A100" s="10">
        <v>94</v>
      </c>
      <c r="B100" s="16" t="s">
        <v>115</v>
      </c>
      <c r="C100" s="12">
        <v>3031216.63</v>
      </c>
      <c r="D100" s="12">
        <v>0</v>
      </c>
      <c r="E100" s="12">
        <v>0</v>
      </c>
      <c r="F100" s="12">
        <f t="shared" si="4"/>
        <v>3031216.63</v>
      </c>
      <c r="G100" s="12">
        <v>528525.81999999995</v>
      </c>
      <c r="H100" s="12">
        <v>24495.93</v>
      </c>
      <c r="I100" s="12">
        <v>23724.78</v>
      </c>
      <c r="J100" s="12">
        <v>276444.15000000002</v>
      </c>
      <c r="K100" s="12">
        <v>77382.87</v>
      </c>
      <c r="L100" s="12">
        <v>100420.92</v>
      </c>
      <c r="M100" s="12">
        <v>4165.21</v>
      </c>
      <c r="N100" s="12">
        <v>0</v>
      </c>
      <c r="O100" s="12">
        <v>565.53</v>
      </c>
      <c r="P100" s="12">
        <v>0</v>
      </c>
      <c r="Q100" s="13">
        <f t="shared" si="3"/>
        <v>4066941.8399999994</v>
      </c>
      <c r="S100" s="12">
        <v>-13590.37</v>
      </c>
      <c r="T100" s="13">
        <f t="shared" si="5"/>
        <v>-13590.37</v>
      </c>
      <c r="V100" s="15"/>
    </row>
    <row r="101" spans="1:22" s="14" customFormat="1" ht="12" customHeight="1" x14ac:dyDescent="0.3">
      <c r="A101" s="10">
        <v>96</v>
      </c>
      <c r="B101" s="16" t="s">
        <v>116</v>
      </c>
      <c r="C101" s="12">
        <v>4360380.43</v>
      </c>
      <c r="D101" s="12">
        <v>0</v>
      </c>
      <c r="E101" s="12">
        <v>0</v>
      </c>
      <c r="F101" s="12">
        <f t="shared" si="4"/>
        <v>4360380.43</v>
      </c>
      <c r="G101" s="12">
        <v>1004307.51</v>
      </c>
      <c r="H101" s="12">
        <v>39369.18</v>
      </c>
      <c r="I101" s="12">
        <v>38129.800000000003</v>
      </c>
      <c r="J101" s="12">
        <v>623797.82999999996</v>
      </c>
      <c r="K101" s="12">
        <v>131889.76999999999</v>
      </c>
      <c r="L101" s="12">
        <v>171155.36</v>
      </c>
      <c r="M101" s="12">
        <v>6694.2</v>
      </c>
      <c r="N101" s="12">
        <v>0</v>
      </c>
      <c r="O101" s="12">
        <v>908.91</v>
      </c>
      <c r="P101" s="12">
        <v>94087</v>
      </c>
      <c r="Q101" s="13">
        <f t="shared" si="3"/>
        <v>6470719.9899999993</v>
      </c>
      <c r="S101" s="12">
        <v>-21842.07</v>
      </c>
      <c r="T101" s="13">
        <f t="shared" si="5"/>
        <v>-21842.07</v>
      </c>
      <c r="V101" s="15"/>
    </row>
    <row r="102" spans="1:22" s="14" customFormat="1" ht="12" customHeight="1" x14ac:dyDescent="0.3">
      <c r="A102" s="10">
        <v>97</v>
      </c>
      <c r="B102" s="16" t="s">
        <v>117</v>
      </c>
      <c r="C102" s="12">
        <v>7170278</v>
      </c>
      <c r="D102" s="12">
        <v>0</v>
      </c>
      <c r="E102" s="12">
        <v>0</v>
      </c>
      <c r="F102" s="12">
        <f t="shared" si="4"/>
        <v>7170278</v>
      </c>
      <c r="G102" s="12">
        <v>1064955.76</v>
      </c>
      <c r="H102" s="12">
        <v>60772.33</v>
      </c>
      <c r="I102" s="12">
        <v>58859.16</v>
      </c>
      <c r="J102" s="12">
        <v>37172.720000000001</v>
      </c>
      <c r="K102" s="12">
        <v>139183.31</v>
      </c>
      <c r="L102" s="12">
        <v>180620.28</v>
      </c>
      <c r="M102" s="12">
        <v>10333.52</v>
      </c>
      <c r="N102" s="12">
        <v>0</v>
      </c>
      <c r="O102" s="12">
        <v>1403.04</v>
      </c>
      <c r="P102" s="12">
        <v>287111</v>
      </c>
      <c r="Q102" s="13">
        <f t="shared" si="3"/>
        <v>9010689.1199999992</v>
      </c>
      <c r="S102" s="12">
        <v>-33716.559999999998</v>
      </c>
      <c r="T102" s="13">
        <f t="shared" si="5"/>
        <v>-33716.559999999998</v>
      </c>
      <c r="V102" s="15"/>
    </row>
    <row r="103" spans="1:22" s="14" customFormat="1" ht="12" customHeight="1" x14ac:dyDescent="0.3">
      <c r="A103" s="10">
        <v>98</v>
      </c>
      <c r="B103" s="16" t="s">
        <v>118</v>
      </c>
      <c r="C103" s="12">
        <v>1658443.97</v>
      </c>
      <c r="D103" s="12">
        <v>0</v>
      </c>
      <c r="E103" s="12">
        <v>0</v>
      </c>
      <c r="F103" s="12">
        <f t="shared" si="4"/>
        <v>1658443.97</v>
      </c>
      <c r="G103" s="12">
        <v>148071.94</v>
      </c>
      <c r="H103" s="12">
        <v>19540.21</v>
      </c>
      <c r="I103" s="12">
        <v>18925.07</v>
      </c>
      <c r="J103" s="12">
        <v>4847.9399999999996</v>
      </c>
      <c r="K103" s="12">
        <v>11301.89</v>
      </c>
      <c r="L103" s="12">
        <v>14666.64</v>
      </c>
      <c r="M103" s="12">
        <v>3322.55</v>
      </c>
      <c r="N103" s="12">
        <v>0</v>
      </c>
      <c r="O103" s="12">
        <v>451.12</v>
      </c>
      <c r="P103" s="12">
        <v>0</v>
      </c>
      <c r="Q103" s="13">
        <f t="shared" si="3"/>
        <v>1879571.3299999998</v>
      </c>
      <c r="S103" s="12">
        <v>-10840.93</v>
      </c>
      <c r="T103" s="13">
        <f t="shared" si="5"/>
        <v>-10840.93</v>
      </c>
      <c r="V103" s="15"/>
    </row>
    <row r="104" spans="1:22" s="14" customFormat="1" ht="12" customHeight="1" x14ac:dyDescent="0.3">
      <c r="A104" s="10">
        <v>99</v>
      </c>
      <c r="B104" s="16" t="s">
        <v>119</v>
      </c>
      <c r="C104" s="12">
        <v>5130375.97</v>
      </c>
      <c r="D104" s="12">
        <v>0</v>
      </c>
      <c r="E104" s="12">
        <v>0</v>
      </c>
      <c r="F104" s="12">
        <f t="shared" si="4"/>
        <v>5130375.97</v>
      </c>
      <c r="G104" s="12">
        <v>1226800.08</v>
      </c>
      <c r="H104" s="12">
        <v>43333.97</v>
      </c>
      <c r="I104" s="12">
        <v>41969.77</v>
      </c>
      <c r="J104" s="12">
        <v>54907.88</v>
      </c>
      <c r="K104" s="12">
        <v>128499.5</v>
      </c>
      <c r="L104" s="12">
        <v>166755.74</v>
      </c>
      <c r="M104" s="12">
        <v>7368.36</v>
      </c>
      <c r="N104" s="12">
        <v>0</v>
      </c>
      <c r="O104" s="12">
        <v>1000.44</v>
      </c>
      <c r="P104" s="12">
        <v>612639</v>
      </c>
      <c r="Q104" s="13">
        <f t="shared" si="3"/>
        <v>7413650.71</v>
      </c>
      <c r="S104" s="12">
        <v>-24041.74</v>
      </c>
      <c r="T104" s="13">
        <f t="shared" si="5"/>
        <v>-24041.74</v>
      </c>
      <c r="V104" s="15"/>
    </row>
    <row r="105" spans="1:22" s="14" customFormat="1" ht="12" customHeight="1" x14ac:dyDescent="0.3">
      <c r="A105" s="10">
        <v>100</v>
      </c>
      <c r="B105" s="16" t="s">
        <v>120</v>
      </c>
      <c r="C105" s="12">
        <v>2587928.73</v>
      </c>
      <c r="D105" s="12">
        <v>0</v>
      </c>
      <c r="E105" s="12">
        <v>0</v>
      </c>
      <c r="F105" s="12">
        <f t="shared" si="4"/>
        <v>2587928.73</v>
      </c>
      <c r="G105" s="12">
        <v>731831.69</v>
      </c>
      <c r="H105" s="12">
        <v>23642.7</v>
      </c>
      <c r="I105" s="12">
        <v>22898.41</v>
      </c>
      <c r="J105" s="12">
        <v>273729.95</v>
      </c>
      <c r="K105" s="12">
        <v>60374.7</v>
      </c>
      <c r="L105" s="12">
        <v>78349.16</v>
      </c>
      <c r="M105" s="12">
        <v>4020.13</v>
      </c>
      <c r="N105" s="12">
        <v>0</v>
      </c>
      <c r="O105" s="12">
        <v>545.84</v>
      </c>
      <c r="P105" s="12">
        <v>150959</v>
      </c>
      <c r="Q105" s="13">
        <f t="shared" si="3"/>
        <v>3934280.3100000005</v>
      </c>
      <c r="S105" s="12">
        <v>-13117</v>
      </c>
      <c r="T105" s="13">
        <f t="shared" si="5"/>
        <v>-13117</v>
      </c>
      <c r="V105" s="15"/>
    </row>
    <row r="106" spans="1:22" s="14" customFormat="1" ht="12" customHeight="1" x14ac:dyDescent="0.3">
      <c r="A106" s="10">
        <v>101</v>
      </c>
      <c r="B106" s="16" t="s">
        <v>121</v>
      </c>
      <c r="C106" s="12">
        <v>104641454.78</v>
      </c>
      <c r="D106" s="12">
        <v>0</v>
      </c>
      <c r="E106" s="12">
        <v>0</v>
      </c>
      <c r="F106" s="12">
        <f t="shared" si="4"/>
        <v>104641454.78</v>
      </c>
      <c r="G106" s="12">
        <v>11609353.109999999</v>
      </c>
      <c r="H106" s="12">
        <v>1151948.8800000001</v>
      </c>
      <c r="I106" s="12">
        <v>1115684.31</v>
      </c>
      <c r="J106" s="12">
        <v>244337.51</v>
      </c>
      <c r="K106" s="12">
        <v>895723.09</v>
      </c>
      <c r="L106" s="12">
        <v>1162393.47</v>
      </c>
      <c r="M106" s="12">
        <v>195873.55</v>
      </c>
      <c r="N106" s="12">
        <v>0</v>
      </c>
      <c r="O106" s="12">
        <v>26594.84</v>
      </c>
      <c r="P106" s="12">
        <v>7330287</v>
      </c>
      <c r="Q106" s="13">
        <f t="shared" si="3"/>
        <v>128373650.54000001</v>
      </c>
      <c r="S106" s="12">
        <v>-639102.55999999994</v>
      </c>
      <c r="T106" s="13">
        <f t="shared" si="5"/>
        <v>-639102.55999999994</v>
      </c>
      <c r="V106" s="15"/>
    </row>
    <row r="107" spans="1:22" s="14" customFormat="1" ht="12" customHeight="1" x14ac:dyDescent="0.3">
      <c r="A107" s="10">
        <v>102</v>
      </c>
      <c r="B107" s="16" t="s">
        <v>122</v>
      </c>
      <c r="C107" s="12">
        <v>3234860.67</v>
      </c>
      <c r="D107" s="12">
        <v>0</v>
      </c>
      <c r="E107" s="12">
        <v>0</v>
      </c>
      <c r="F107" s="12">
        <f t="shared" si="4"/>
        <v>3234860.67</v>
      </c>
      <c r="G107" s="12">
        <v>539374.93000000005</v>
      </c>
      <c r="H107" s="12">
        <v>27509.06</v>
      </c>
      <c r="I107" s="12">
        <v>26643.05</v>
      </c>
      <c r="J107" s="12">
        <v>26991.16</v>
      </c>
      <c r="K107" s="12">
        <v>63224.73</v>
      </c>
      <c r="L107" s="12">
        <v>82047.69</v>
      </c>
      <c r="M107" s="12">
        <v>4677.55</v>
      </c>
      <c r="N107" s="12">
        <v>0</v>
      </c>
      <c r="O107" s="12">
        <v>635.1</v>
      </c>
      <c r="P107" s="12">
        <v>10292</v>
      </c>
      <c r="Q107" s="13">
        <f t="shared" si="3"/>
        <v>4016255.94</v>
      </c>
      <c r="S107" s="12">
        <v>-15262.06</v>
      </c>
      <c r="T107" s="13">
        <f t="shared" si="5"/>
        <v>-15262.06</v>
      </c>
      <c r="V107" s="15"/>
    </row>
    <row r="108" spans="1:22" s="14" customFormat="1" ht="12" customHeight="1" x14ac:dyDescent="0.3">
      <c r="A108" s="10">
        <v>103</v>
      </c>
      <c r="B108" s="16" t="s">
        <v>123</v>
      </c>
      <c r="C108" s="12">
        <v>2457976.19</v>
      </c>
      <c r="D108" s="12">
        <v>0</v>
      </c>
      <c r="E108" s="12">
        <v>0</v>
      </c>
      <c r="F108" s="12">
        <f t="shared" si="4"/>
        <v>2457976.19</v>
      </c>
      <c r="G108" s="12">
        <v>338354.76</v>
      </c>
      <c r="H108" s="12">
        <v>21403.1</v>
      </c>
      <c r="I108" s="12">
        <v>20729.310000000001</v>
      </c>
      <c r="J108" s="12">
        <v>19894.39</v>
      </c>
      <c r="K108" s="12">
        <v>46623.21</v>
      </c>
      <c r="L108" s="12">
        <v>60503.64</v>
      </c>
      <c r="M108" s="12">
        <v>3639.31</v>
      </c>
      <c r="N108" s="12">
        <v>0</v>
      </c>
      <c r="O108" s="12">
        <v>494.13</v>
      </c>
      <c r="P108" s="12">
        <v>0</v>
      </c>
      <c r="Q108" s="13">
        <f t="shared" si="3"/>
        <v>2969618.0400000005</v>
      </c>
      <c r="S108" s="12">
        <v>-11874.47</v>
      </c>
      <c r="T108" s="13">
        <f t="shared" si="5"/>
        <v>-11874.47</v>
      </c>
      <c r="V108" s="15"/>
    </row>
    <row r="109" spans="1:22" s="14" customFormat="1" ht="12" customHeight="1" x14ac:dyDescent="0.3">
      <c r="A109" s="10">
        <v>104</v>
      </c>
      <c r="B109" s="16" t="s">
        <v>124</v>
      </c>
      <c r="C109" s="12">
        <v>1843947.73</v>
      </c>
      <c r="D109" s="12">
        <v>0</v>
      </c>
      <c r="E109" s="12">
        <v>0</v>
      </c>
      <c r="F109" s="12">
        <f t="shared" si="4"/>
        <v>1843947.73</v>
      </c>
      <c r="G109" s="12">
        <v>272208.51</v>
      </c>
      <c r="H109" s="12">
        <v>16533.68</v>
      </c>
      <c r="I109" s="12">
        <v>16013.19</v>
      </c>
      <c r="J109" s="12">
        <v>6697.42</v>
      </c>
      <c r="K109" s="12">
        <v>25421.040000000001</v>
      </c>
      <c r="L109" s="12">
        <v>32989.26</v>
      </c>
      <c r="M109" s="12">
        <v>2811.33</v>
      </c>
      <c r="N109" s="12">
        <v>0</v>
      </c>
      <c r="O109" s="12">
        <v>381.71</v>
      </c>
      <c r="P109" s="12">
        <v>30041</v>
      </c>
      <c r="Q109" s="13">
        <f t="shared" si="3"/>
        <v>2247044.87</v>
      </c>
      <c r="S109" s="12">
        <v>-9172.91</v>
      </c>
      <c r="T109" s="13">
        <f t="shared" si="5"/>
        <v>-9172.91</v>
      </c>
      <c r="V109" s="15"/>
    </row>
    <row r="110" spans="1:22" s="14" customFormat="1" ht="12" customHeight="1" x14ac:dyDescent="0.3">
      <c r="A110" s="10">
        <v>105</v>
      </c>
      <c r="B110" s="16" t="s">
        <v>125</v>
      </c>
      <c r="C110" s="12">
        <v>1642295.79</v>
      </c>
      <c r="D110" s="12">
        <v>0</v>
      </c>
      <c r="E110" s="12">
        <v>0</v>
      </c>
      <c r="F110" s="12">
        <f t="shared" si="4"/>
        <v>1642295.79</v>
      </c>
      <c r="G110" s="12">
        <v>223670.83</v>
      </c>
      <c r="H110" s="12">
        <v>16051.1</v>
      </c>
      <c r="I110" s="12">
        <v>15545.8</v>
      </c>
      <c r="J110" s="12">
        <v>6474.18</v>
      </c>
      <c r="K110" s="12">
        <v>24437.46</v>
      </c>
      <c r="L110" s="12">
        <v>31712.86</v>
      </c>
      <c r="M110" s="12">
        <v>2729.28</v>
      </c>
      <c r="N110" s="12">
        <v>0</v>
      </c>
      <c r="O110" s="12">
        <v>370.57</v>
      </c>
      <c r="P110" s="12">
        <v>0</v>
      </c>
      <c r="Q110" s="13">
        <f t="shared" si="3"/>
        <v>1963287.8700000003</v>
      </c>
      <c r="S110" s="12">
        <v>-8905.17</v>
      </c>
      <c r="T110" s="13">
        <f t="shared" si="5"/>
        <v>-8905.17</v>
      </c>
      <c r="V110" s="15"/>
    </row>
    <row r="111" spans="1:22" s="14" customFormat="1" ht="12" customHeight="1" x14ac:dyDescent="0.3">
      <c r="A111" s="10">
        <v>106</v>
      </c>
      <c r="B111" s="16" t="s">
        <v>126</v>
      </c>
      <c r="C111" s="12">
        <v>4449957.9399999995</v>
      </c>
      <c r="D111" s="12">
        <v>0</v>
      </c>
      <c r="E111" s="12">
        <v>0</v>
      </c>
      <c r="F111" s="12">
        <f t="shared" si="4"/>
        <v>4449957.9399999995</v>
      </c>
      <c r="G111" s="12">
        <v>781920.77</v>
      </c>
      <c r="H111" s="12">
        <v>33454.44</v>
      </c>
      <c r="I111" s="12">
        <v>32401.26</v>
      </c>
      <c r="J111" s="12">
        <v>44789.23</v>
      </c>
      <c r="K111" s="12">
        <v>104646.42</v>
      </c>
      <c r="L111" s="12">
        <v>135801.24</v>
      </c>
      <c r="M111" s="12">
        <v>5688.48</v>
      </c>
      <c r="N111" s="12">
        <v>0</v>
      </c>
      <c r="O111" s="12">
        <v>772.36</v>
      </c>
      <c r="P111" s="12">
        <v>0</v>
      </c>
      <c r="Q111" s="13">
        <f t="shared" si="3"/>
        <v>5589432.1400000006</v>
      </c>
      <c r="S111" s="12">
        <v>-18560.560000000001</v>
      </c>
      <c r="T111" s="13">
        <f t="shared" si="5"/>
        <v>-18560.560000000001</v>
      </c>
      <c r="V111" s="15"/>
    </row>
    <row r="112" spans="1:22" s="14" customFormat="1" ht="12" customHeight="1" x14ac:dyDescent="0.3">
      <c r="A112" s="10">
        <v>107</v>
      </c>
      <c r="B112" s="16" t="s">
        <v>127</v>
      </c>
      <c r="C112" s="12">
        <v>4643969.84</v>
      </c>
      <c r="D112" s="12">
        <v>0</v>
      </c>
      <c r="E112" s="12">
        <v>0</v>
      </c>
      <c r="F112" s="12">
        <f t="shared" si="4"/>
        <v>4643969.84</v>
      </c>
      <c r="G112" s="12">
        <v>801100.29</v>
      </c>
      <c r="H112" s="12">
        <v>34691.21</v>
      </c>
      <c r="I112" s="12">
        <v>33599.1</v>
      </c>
      <c r="J112" s="12">
        <v>43586.26</v>
      </c>
      <c r="K112" s="12">
        <v>101890.15</v>
      </c>
      <c r="L112" s="12">
        <v>132224.38</v>
      </c>
      <c r="M112" s="12">
        <v>5898.78</v>
      </c>
      <c r="N112" s="12">
        <v>0</v>
      </c>
      <c r="O112" s="12">
        <v>800.91</v>
      </c>
      <c r="P112" s="12">
        <v>0</v>
      </c>
      <c r="Q112" s="13">
        <f t="shared" si="3"/>
        <v>5797760.9199999999</v>
      </c>
      <c r="S112" s="12">
        <v>-19246.73</v>
      </c>
      <c r="T112" s="13">
        <f t="shared" si="5"/>
        <v>-19246.73</v>
      </c>
      <c r="V112" s="15"/>
    </row>
    <row r="113" spans="1:22" s="14" customFormat="1" ht="12" customHeight="1" x14ac:dyDescent="0.3">
      <c r="A113" s="10">
        <v>108</v>
      </c>
      <c r="B113" s="16" t="s">
        <v>128</v>
      </c>
      <c r="C113" s="12">
        <v>7532756.6400000006</v>
      </c>
      <c r="D113" s="12">
        <v>0</v>
      </c>
      <c r="E113" s="12">
        <v>0</v>
      </c>
      <c r="F113" s="12">
        <f t="shared" si="4"/>
        <v>7532756.6400000006</v>
      </c>
      <c r="G113" s="12">
        <v>1307108.68</v>
      </c>
      <c r="H113" s="12">
        <v>65896.98</v>
      </c>
      <c r="I113" s="12">
        <v>63822.48</v>
      </c>
      <c r="J113" s="12">
        <v>44300.06</v>
      </c>
      <c r="K113" s="12">
        <v>167314.23000000001</v>
      </c>
      <c r="L113" s="12">
        <v>217126.2</v>
      </c>
      <c r="M113" s="12">
        <v>11204.9</v>
      </c>
      <c r="N113" s="12">
        <v>0</v>
      </c>
      <c r="O113" s="12">
        <v>1521.35</v>
      </c>
      <c r="P113" s="12">
        <v>0</v>
      </c>
      <c r="Q113" s="13">
        <f t="shared" si="3"/>
        <v>9411051.5200000014</v>
      </c>
      <c r="S113" s="12">
        <v>-36559.72</v>
      </c>
      <c r="T113" s="13">
        <f t="shared" si="5"/>
        <v>-36559.72</v>
      </c>
      <c r="V113" s="15"/>
    </row>
    <row r="114" spans="1:22" s="14" customFormat="1" ht="12" customHeight="1" x14ac:dyDescent="0.3">
      <c r="A114" s="10">
        <v>109</v>
      </c>
      <c r="B114" s="16" t="s">
        <v>129</v>
      </c>
      <c r="C114" s="12">
        <v>3154533.19</v>
      </c>
      <c r="D114" s="12">
        <v>0</v>
      </c>
      <c r="E114" s="12">
        <v>0</v>
      </c>
      <c r="F114" s="12">
        <f t="shared" si="4"/>
        <v>3154533.19</v>
      </c>
      <c r="G114" s="12">
        <v>470100.71</v>
      </c>
      <c r="H114" s="12">
        <v>26778.11</v>
      </c>
      <c r="I114" s="12">
        <v>25935.11</v>
      </c>
      <c r="J114" s="12">
        <v>229323.03</v>
      </c>
      <c r="K114" s="12">
        <v>63299.41</v>
      </c>
      <c r="L114" s="12">
        <v>82144.600000000006</v>
      </c>
      <c r="M114" s="12">
        <v>4553.26</v>
      </c>
      <c r="N114" s="12">
        <v>0</v>
      </c>
      <c r="O114" s="12">
        <v>618.22</v>
      </c>
      <c r="P114" s="12">
        <v>0</v>
      </c>
      <c r="Q114" s="13">
        <f t="shared" si="3"/>
        <v>4057285.6399999997</v>
      </c>
      <c r="S114" s="12">
        <v>-14856.53</v>
      </c>
      <c r="T114" s="13">
        <f t="shared" si="5"/>
        <v>-14856.53</v>
      </c>
      <c r="V114" s="15"/>
    </row>
    <row r="115" spans="1:22" s="14" customFormat="1" ht="12" customHeight="1" x14ac:dyDescent="0.3">
      <c r="A115" s="10">
        <v>110</v>
      </c>
      <c r="B115" s="16" t="s">
        <v>130</v>
      </c>
      <c r="C115" s="12">
        <v>1856536.29</v>
      </c>
      <c r="D115" s="12">
        <v>0</v>
      </c>
      <c r="E115" s="12">
        <v>0</v>
      </c>
      <c r="F115" s="12">
        <f t="shared" si="4"/>
        <v>1856536.29</v>
      </c>
      <c r="G115" s="12">
        <v>156646.1</v>
      </c>
      <c r="H115" s="12">
        <v>18424.439999999999</v>
      </c>
      <c r="I115" s="12">
        <v>17844.419999999998</v>
      </c>
      <c r="J115" s="12">
        <v>5027.5600000000004</v>
      </c>
      <c r="K115" s="12">
        <v>11737.06</v>
      </c>
      <c r="L115" s="12">
        <v>15231.36</v>
      </c>
      <c r="M115" s="12">
        <v>3132.83</v>
      </c>
      <c r="N115" s="12">
        <v>0</v>
      </c>
      <c r="O115" s="12">
        <v>425.36</v>
      </c>
      <c r="P115" s="12">
        <v>31222</v>
      </c>
      <c r="Q115" s="13">
        <f t="shared" si="3"/>
        <v>2116227.4200000004</v>
      </c>
      <c r="S115" s="12">
        <v>-10221.9</v>
      </c>
      <c r="T115" s="13">
        <f t="shared" si="5"/>
        <v>-10221.9</v>
      </c>
      <c r="V115" s="15"/>
    </row>
    <row r="116" spans="1:22" s="14" customFormat="1" ht="12" customHeight="1" x14ac:dyDescent="0.3">
      <c r="A116" s="10">
        <v>111</v>
      </c>
      <c r="B116" s="16" t="s">
        <v>131</v>
      </c>
      <c r="C116" s="12">
        <v>2669228.0499999998</v>
      </c>
      <c r="D116" s="12">
        <v>0</v>
      </c>
      <c r="E116" s="12">
        <v>0</v>
      </c>
      <c r="F116" s="12">
        <f t="shared" si="4"/>
        <v>2669228.0499999998</v>
      </c>
      <c r="G116" s="12">
        <v>468105.88</v>
      </c>
      <c r="H116" s="12">
        <v>28513.61</v>
      </c>
      <c r="I116" s="12">
        <v>27615.98</v>
      </c>
      <c r="J116" s="12">
        <v>435300.94</v>
      </c>
      <c r="K116" s="12">
        <v>72285.759999999995</v>
      </c>
      <c r="L116" s="12">
        <v>93806.32</v>
      </c>
      <c r="M116" s="12">
        <v>4848.3599999999997</v>
      </c>
      <c r="N116" s="12">
        <v>0</v>
      </c>
      <c r="O116" s="12">
        <v>658.29</v>
      </c>
      <c r="P116" s="12">
        <v>512046</v>
      </c>
      <c r="Q116" s="13">
        <f t="shared" si="3"/>
        <v>4312409.1899999995</v>
      </c>
      <c r="S116" s="12">
        <v>-15819.39</v>
      </c>
      <c r="T116" s="13">
        <f t="shared" si="5"/>
        <v>-15819.39</v>
      </c>
      <c r="V116" s="15"/>
    </row>
    <row r="117" spans="1:22" s="14" customFormat="1" ht="12" customHeight="1" x14ac:dyDescent="0.3">
      <c r="A117" s="10">
        <v>112</v>
      </c>
      <c r="B117" s="16" t="s">
        <v>132</v>
      </c>
      <c r="C117" s="12">
        <v>2090814.36</v>
      </c>
      <c r="D117" s="12">
        <v>0</v>
      </c>
      <c r="E117" s="12">
        <v>0</v>
      </c>
      <c r="F117" s="12">
        <f t="shared" si="4"/>
        <v>2090814.36</v>
      </c>
      <c r="G117" s="12">
        <v>225743.92</v>
      </c>
      <c r="H117" s="12">
        <v>22842.5</v>
      </c>
      <c r="I117" s="12">
        <v>22123.4</v>
      </c>
      <c r="J117" s="12">
        <v>462405.11</v>
      </c>
      <c r="K117" s="12">
        <v>61489.36</v>
      </c>
      <c r="L117" s="12">
        <v>79795.67</v>
      </c>
      <c r="M117" s="12">
        <v>3884.06</v>
      </c>
      <c r="N117" s="12">
        <v>0</v>
      </c>
      <c r="O117" s="12">
        <v>527.36</v>
      </c>
      <c r="P117" s="12">
        <v>216754</v>
      </c>
      <c r="Q117" s="13">
        <f t="shared" si="3"/>
        <v>3186379.7399999998</v>
      </c>
      <c r="S117" s="12">
        <v>-12673.05</v>
      </c>
      <c r="T117" s="13">
        <f t="shared" si="5"/>
        <v>-12673.05</v>
      </c>
      <c r="V117" s="15"/>
    </row>
    <row r="118" spans="1:22" s="14" customFormat="1" ht="12" customHeight="1" x14ac:dyDescent="0.3">
      <c r="A118" s="10">
        <v>113</v>
      </c>
      <c r="B118" s="16" t="s">
        <v>133</v>
      </c>
      <c r="C118" s="12">
        <v>762442.29</v>
      </c>
      <c r="D118" s="12">
        <v>0</v>
      </c>
      <c r="E118" s="12">
        <v>0</v>
      </c>
      <c r="F118" s="12">
        <f t="shared" si="4"/>
        <v>762442.29</v>
      </c>
      <c r="G118" s="12">
        <v>51785.32</v>
      </c>
      <c r="H118" s="12">
        <v>12578.02</v>
      </c>
      <c r="I118" s="12">
        <v>12182.05</v>
      </c>
      <c r="J118" s="12">
        <v>61370.13</v>
      </c>
      <c r="K118" s="12">
        <v>13303.36</v>
      </c>
      <c r="L118" s="12">
        <v>17263.97</v>
      </c>
      <c r="M118" s="12">
        <v>2138.7199999999998</v>
      </c>
      <c r="N118" s="12">
        <v>0</v>
      </c>
      <c r="O118" s="12">
        <v>290.39</v>
      </c>
      <c r="P118" s="12">
        <v>0</v>
      </c>
      <c r="Q118" s="13">
        <f t="shared" si="3"/>
        <v>933354.25</v>
      </c>
      <c r="S118" s="12">
        <v>-6978.3</v>
      </c>
      <c r="T118" s="13">
        <f t="shared" si="5"/>
        <v>-6978.3</v>
      </c>
      <c r="V118" s="15"/>
    </row>
    <row r="119" spans="1:22" s="14" customFormat="1" ht="12" customHeight="1" x14ac:dyDescent="0.3">
      <c r="A119" s="10">
        <v>114</v>
      </c>
      <c r="B119" s="16" t="s">
        <v>134</v>
      </c>
      <c r="C119" s="12">
        <v>1550555.54</v>
      </c>
      <c r="D119" s="12">
        <v>0</v>
      </c>
      <c r="E119" s="12">
        <v>0</v>
      </c>
      <c r="F119" s="12">
        <f t="shared" si="4"/>
        <v>1550555.54</v>
      </c>
      <c r="G119" s="12">
        <v>263322.51</v>
      </c>
      <c r="H119" s="12">
        <v>17777.8</v>
      </c>
      <c r="I119" s="12">
        <v>17218.14</v>
      </c>
      <c r="J119" s="12">
        <v>15639.09</v>
      </c>
      <c r="K119" s="12">
        <v>36576.07</v>
      </c>
      <c r="L119" s="12">
        <v>47465.32</v>
      </c>
      <c r="M119" s="12">
        <v>3022.88</v>
      </c>
      <c r="N119" s="12">
        <v>0</v>
      </c>
      <c r="O119" s="12">
        <v>410.43</v>
      </c>
      <c r="P119" s="12">
        <v>0</v>
      </c>
      <c r="Q119" s="13">
        <f t="shared" si="3"/>
        <v>1951987.78</v>
      </c>
      <c r="S119" s="12">
        <v>-9863.15</v>
      </c>
      <c r="T119" s="13">
        <f t="shared" si="5"/>
        <v>-9863.15</v>
      </c>
      <c r="V119" s="15"/>
    </row>
    <row r="120" spans="1:22" s="14" customFormat="1" ht="12" customHeight="1" x14ac:dyDescent="0.3">
      <c r="A120" s="10">
        <v>115</v>
      </c>
      <c r="B120" s="16" t="s">
        <v>135</v>
      </c>
      <c r="C120" s="12">
        <v>1337874.58</v>
      </c>
      <c r="D120" s="12">
        <v>0</v>
      </c>
      <c r="E120" s="12">
        <v>0</v>
      </c>
      <c r="F120" s="12">
        <f t="shared" si="4"/>
        <v>1337874.58</v>
      </c>
      <c r="G120" s="12">
        <v>189531.2</v>
      </c>
      <c r="H120" s="12">
        <v>15491.2</v>
      </c>
      <c r="I120" s="12">
        <v>15003.53</v>
      </c>
      <c r="J120" s="12">
        <v>104200.04</v>
      </c>
      <c r="K120" s="12">
        <v>23192.47</v>
      </c>
      <c r="L120" s="12">
        <v>30097.21</v>
      </c>
      <c r="M120" s="12">
        <v>2634.07</v>
      </c>
      <c r="N120" s="12">
        <v>0</v>
      </c>
      <c r="O120" s="12">
        <v>357.64</v>
      </c>
      <c r="P120" s="12">
        <v>0</v>
      </c>
      <c r="Q120" s="13">
        <f t="shared" si="3"/>
        <v>1718381.94</v>
      </c>
      <c r="S120" s="12">
        <v>-8594.5400000000009</v>
      </c>
      <c r="T120" s="13">
        <f t="shared" si="5"/>
        <v>-8594.5400000000009</v>
      </c>
      <c r="V120" s="15"/>
    </row>
    <row r="121" spans="1:22" s="14" customFormat="1" ht="12" customHeight="1" x14ac:dyDescent="0.3">
      <c r="A121" s="10">
        <v>116</v>
      </c>
      <c r="B121" s="16" t="s">
        <v>136</v>
      </c>
      <c r="C121" s="12">
        <v>1191397.23</v>
      </c>
      <c r="D121" s="12">
        <v>0</v>
      </c>
      <c r="E121" s="12">
        <v>0</v>
      </c>
      <c r="F121" s="12">
        <f t="shared" si="4"/>
        <v>1191397.23</v>
      </c>
      <c r="G121" s="12">
        <v>190339.45</v>
      </c>
      <c r="H121" s="12">
        <v>15767.12</v>
      </c>
      <c r="I121" s="12">
        <v>15270.75</v>
      </c>
      <c r="J121" s="12">
        <v>8701.8700000000008</v>
      </c>
      <c r="K121" s="12">
        <v>20268.79</v>
      </c>
      <c r="L121" s="12">
        <v>26303.119999999999</v>
      </c>
      <c r="M121" s="12">
        <v>2680.99</v>
      </c>
      <c r="N121" s="12">
        <v>0</v>
      </c>
      <c r="O121" s="12">
        <v>364.01</v>
      </c>
      <c r="P121" s="12">
        <v>0</v>
      </c>
      <c r="Q121" s="13">
        <f t="shared" si="3"/>
        <v>1471093.3300000003</v>
      </c>
      <c r="S121" s="12">
        <v>-8747.6200000000008</v>
      </c>
      <c r="T121" s="13">
        <f t="shared" si="5"/>
        <v>-8747.6200000000008</v>
      </c>
      <c r="V121" s="15"/>
    </row>
    <row r="122" spans="1:22" s="14" customFormat="1" ht="12" customHeight="1" x14ac:dyDescent="0.3">
      <c r="A122" s="10">
        <v>117</v>
      </c>
      <c r="B122" s="16" t="s">
        <v>137</v>
      </c>
      <c r="C122" s="12">
        <v>1098843.02</v>
      </c>
      <c r="D122" s="12">
        <v>0</v>
      </c>
      <c r="E122" s="12">
        <v>0</v>
      </c>
      <c r="F122" s="12">
        <f t="shared" si="4"/>
        <v>1098843.02</v>
      </c>
      <c r="G122" s="12">
        <v>135755.39000000001</v>
      </c>
      <c r="H122" s="12">
        <v>13670.21</v>
      </c>
      <c r="I122" s="12">
        <v>13239.86</v>
      </c>
      <c r="J122" s="12">
        <v>5596.3</v>
      </c>
      <c r="K122" s="12">
        <v>13076.69</v>
      </c>
      <c r="L122" s="12">
        <v>16969.82</v>
      </c>
      <c r="M122" s="12">
        <v>2324.44</v>
      </c>
      <c r="N122" s="12">
        <v>0</v>
      </c>
      <c r="O122" s="12">
        <v>315.60000000000002</v>
      </c>
      <c r="P122" s="12">
        <v>0</v>
      </c>
      <c r="Q122" s="13">
        <f t="shared" si="3"/>
        <v>1299791.3300000003</v>
      </c>
      <c r="S122" s="12">
        <v>-7584.25</v>
      </c>
      <c r="T122" s="13">
        <f t="shared" si="5"/>
        <v>-7584.25</v>
      </c>
      <c r="V122" s="15"/>
    </row>
    <row r="123" spans="1:22" s="14" customFormat="1" ht="12" customHeight="1" x14ac:dyDescent="0.3">
      <c r="A123" s="10">
        <v>118</v>
      </c>
      <c r="B123" s="16" t="s">
        <v>138</v>
      </c>
      <c r="C123" s="12">
        <v>825867.88</v>
      </c>
      <c r="D123" s="12">
        <v>0</v>
      </c>
      <c r="E123" s="12">
        <v>0</v>
      </c>
      <c r="F123" s="12">
        <f t="shared" si="4"/>
        <v>825867.88</v>
      </c>
      <c r="G123" s="12">
        <v>86081.23</v>
      </c>
      <c r="H123" s="12">
        <v>14758.48</v>
      </c>
      <c r="I123" s="12">
        <v>14293.87</v>
      </c>
      <c r="J123" s="12">
        <v>43958.19</v>
      </c>
      <c r="K123" s="12">
        <v>9493.48</v>
      </c>
      <c r="L123" s="12">
        <v>12319.83</v>
      </c>
      <c r="M123" s="12">
        <v>2509.48</v>
      </c>
      <c r="N123" s="12">
        <v>0</v>
      </c>
      <c r="O123" s="12">
        <v>340.73</v>
      </c>
      <c r="P123" s="12">
        <v>0</v>
      </c>
      <c r="Q123" s="13">
        <f t="shared" si="3"/>
        <v>1009623.1699999998</v>
      </c>
      <c r="S123" s="12">
        <v>-8188.02</v>
      </c>
      <c r="T123" s="13">
        <f t="shared" si="5"/>
        <v>-8188.02</v>
      </c>
      <c r="V123" s="15"/>
    </row>
    <row r="124" spans="1:22" s="14" customFormat="1" ht="12" customHeight="1" x14ac:dyDescent="0.3">
      <c r="A124" s="10">
        <v>119</v>
      </c>
      <c r="B124" s="16" t="s">
        <v>139</v>
      </c>
      <c r="C124" s="12">
        <v>891964.56</v>
      </c>
      <c r="D124" s="12">
        <v>0</v>
      </c>
      <c r="E124" s="12">
        <v>0</v>
      </c>
      <c r="F124" s="12">
        <f t="shared" si="4"/>
        <v>891964.56</v>
      </c>
      <c r="G124" s="12">
        <v>41734.269999999997</v>
      </c>
      <c r="H124" s="12">
        <v>18090.2</v>
      </c>
      <c r="I124" s="12">
        <v>17520.71</v>
      </c>
      <c r="J124" s="12">
        <v>39435.769999999997</v>
      </c>
      <c r="K124" s="12">
        <v>7848.8</v>
      </c>
      <c r="L124" s="12">
        <v>10185.51</v>
      </c>
      <c r="M124" s="12">
        <v>3076</v>
      </c>
      <c r="N124" s="12">
        <v>0</v>
      </c>
      <c r="O124" s="12">
        <v>417.65</v>
      </c>
      <c r="P124" s="12">
        <v>0</v>
      </c>
      <c r="Q124" s="13">
        <f t="shared" si="3"/>
        <v>1030273.4700000001</v>
      </c>
      <c r="S124" s="12">
        <v>-10036.469999999999</v>
      </c>
      <c r="T124" s="13">
        <f t="shared" si="5"/>
        <v>-10036.469999999999</v>
      </c>
      <c r="V124" s="15"/>
    </row>
    <row r="125" spans="1:22" s="14" customFormat="1" ht="12" customHeight="1" x14ac:dyDescent="0.3">
      <c r="A125" s="10">
        <v>120</v>
      </c>
      <c r="B125" s="16" t="s">
        <v>140</v>
      </c>
      <c r="C125" s="12">
        <v>591387.18999999994</v>
      </c>
      <c r="D125" s="12">
        <v>0</v>
      </c>
      <c r="E125" s="12">
        <v>0</v>
      </c>
      <c r="F125" s="12">
        <f t="shared" si="4"/>
        <v>591387.18999999994</v>
      </c>
      <c r="G125" s="12">
        <v>74366.86</v>
      </c>
      <c r="H125" s="12">
        <v>10768.19</v>
      </c>
      <c r="I125" s="12">
        <v>10429.200000000001</v>
      </c>
      <c r="J125" s="12">
        <v>21972.6</v>
      </c>
      <c r="K125" s="12">
        <v>6744.34</v>
      </c>
      <c r="L125" s="12">
        <v>8752.23</v>
      </c>
      <c r="M125" s="12">
        <v>1830.99</v>
      </c>
      <c r="N125" s="12">
        <v>0</v>
      </c>
      <c r="O125" s="12">
        <v>248.6</v>
      </c>
      <c r="P125" s="12">
        <v>0</v>
      </c>
      <c r="Q125" s="13">
        <f t="shared" si="3"/>
        <v>726500.19999999972</v>
      </c>
      <c r="S125" s="12">
        <v>-5974.2</v>
      </c>
      <c r="T125" s="13">
        <f t="shared" si="5"/>
        <v>-5974.2</v>
      </c>
      <c r="V125" s="15"/>
    </row>
    <row r="126" spans="1:22" s="14" customFormat="1" ht="12" customHeight="1" x14ac:dyDescent="0.3">
      <c r="A126" s="10">
        <v>121</v>
      </c>
      <c r="B126" s="16" t="s">
        <v>141</v>
      </c>
      <c r="C126" s="12">
        <v>799581.96</v>
      </c>
      <c r="D126" s="12">
        <v>0</v>
      </c>
      <c r="E126" s="12">
        <v>0</v>
      </c>
      <c r="F126" s="12">
        <f t="shared" si="4"/>
        <v>799581.96</v>
      </c>
      <c r="G126" s="12">
        <v>101293.01</v>
      </c>
      <c r="H126" s="12">
        <v>12402.84</v>
      </c>
      <c r="I126" s="12">
        <v>12012.39</v>
      </c>
      <c r="J126" s="12">
        <v>63403.21</v>
      </c>
      <c r="K126" s="12">
        <v>13641.04</v>
      </c>
      <c r="L126" s="12">
        <v>17702.18</v>
      </c>
      <c r="M126" s="12">
        <v>2108.94</v>
      </c>
      <c r="N126" s="12">
        <v>0</v>
      </c>
      <c r="O126" s="12">
        <v>286.33999999999997</v>
      </c>
      <c r="P126" s="12">
        <v>0</v>
      </c>
      <c r="Q126" s="13">
        <f t="shared" si="3"/>
        <v>1022431.9099999999</v>
      </c>
      <c r="S126" s="12">
        <v>-6881.11</v>
      </c>
      <c r="T126" s="13">
        <f t="shared" si="5"/>
        <v>-6881.11</v>
      </c>
      <c r="V126" s="15"/>
    </row>
    <row r="127" spans="1:22" s="14" customFormat="1" ht="12" customHeight="1" x14ac:dyDescent="0.3">
      <c r="A127" s="10">
        <v>122</v>
      </c>
      <c r="B127" s="16" t="s">
        <v>142</v>
      </c>
      <c r="C127" s="12">
        <v>1451679.99</v>
      </c>
      <c r="D127" s="12">
        <v>0</v>
      </c>
      <c r="E127" s="12">
        <v>0</v>
      </c>
      <c r="F127" s="12">
        <f t="shared" si="4"/>
        <v>1451679.99</v>
      </c>
      <c r="G127" s="12">
        <v>259702.21</v>
      </c>
      <c r="H127" s="12">
        <v>18959.11</v>
      </c>
      <c r="I127" s="12">
        <v>18362.259999999998</v>
      </c>
      <c r="J127" s="12">
        <v>6303.91</v>
      </c>
      <c r="K127" s="12">
        <v>23840.35</v>
      </c>
      <c r="L127" s="12">
        <v>30937.98</v>
      </c>
      <c r="M127" s="12">
        <v>3223.74</v>
      </c>
      <c r="N127" s="12">
        <v>0</v>
      </c>
      <c r="O127" s="12">
        <v>437.71</v>
      </c>
      <c r="P127" s="12">
        <v>0</v>
      </c>
      <c r="Q127" s="13">
        <f t="shared" si="3"/>
        <v>1813447.26</v>
      </c>
      <c r="S127" s="12">
        <v>-10518.54</v>
      </c>
      <c r="T127" s="13">
        <f t="shared" si="5"/>
        <v>-10518.54</v>
      </c>
      <c r="V127" s="15"/>
    </row>
    <row r="128" spans="1:22" s="14" customFormat="1" ht="12" customHeight="1" x14ac:dyDescent="0.3">
      <c r="A128" s="10">
        <v>123</v>
      </c>
      <c r="B128" s="16" t="s">
        <v>143</v>
      </c>
      <c r="C128" s="12">
        <v>1029244.04</v>
      </c>
      <c r="D128" s="12">
        <v>0</v>
      </c>
      <c r="E128" s="12">
        <v>0</v>
      </c>
      <c r="F128" s="12">
        <f t="shared" si="4"/>
        <v>1029244.04</v>
      </c>
      <c r="G128" s="12">
        <v>147011.26</v>
      </c>
      <c r="H128" s="12">
        <v>14584.95</v>
      </c>
      <c r="I128" s="12">
        <v>14125.81</v>
      </c>
      <c r="J128" s="12">
        <v>4361.01</v>
      </c>
      <c r="K128" s="12">
        <v>16523.75</v>
      </c>
      <c r="L128" s="12">
        <v>21443.119999999999</v>
      </c>
      <c r="M128" s="12">
        <v>2479.98</v>
      </c>
      <c r="N128" s="12">
        <v>0</v>
      </c>
      <c r="O128" s="12">
        <v>336.72</v>
      </c>
      <c r="P128" s="12">
        <v>0</v>
      </c>
      <c r="Q128" s="13">
        <f t="shared" si="3"/>
        <v>1250110.6400000001</v>
      </c>
      <c r="S128" s="12">
        <v>-8091.75</v>
      </c>
      <c r="T128" s="13">
        <f t="shared" si="5"/>
        <v>-8091.75</v>
      </c>
      <c r="V128" s="15"/>
    </row>
    <row r="129" spans="1:22" s="14" customFormat="1" ht="12" customHeight="1" x14ac:dyDescent="0.3">
      <c r="A129" s="10">
        <v>124</v>
      </c>
      <c r="B129" s="16" t="s">
        <v>144</v>
      </c>
      <c r="C129" s="12">
        <v>1569393.01</v>
      </c>
      <c r="D129" s="12">
        <v>0</v>
      </c>
      <c r="E129" s="12">
        <v>0</v>
      </c>
      <c r="F129" s="12">
        <f t="shared" si="4"/>
        <v>1569393.01</v>
      </c>
      <c r="G129" s="12">
        <v>230107.26</v>
      </c>
      <c r="H129" s="12">
        <v>18812.95</v>
      </c>
      <c r="I129" s="12">
        <v>18220.7</v>
      </c>
      <c r="J129" s="12">
        <v>15816.12</v>
      </c>
      <c r="K129" s="12">
        <v>36982.14</v>
      </c>
      <c r="L129" s="12">
        <v>47992.29</v>
      </c>
      <c r="M129" s="12">
        <v>3198.89</v>
      </c>
      <c r="N129" s="12">
        <v>0</v>
      </c>
      <c r="O129" s="12">
        <v>434.33</v>
      </c>
      <c r="P129" s="12">
        <v>0</v>
      </c>
      <c r="Q129" s="13">
        <f t="shared" si="3"/>
        <v>1940957.69</v>
      </c>
      <c r="S129" s="12">
        <v>-10437.450000000001</v>
      </c>
      <c r="T129" s="13">
        <f t="shared" si="5"/>
        <v>-10437.450000000001</v>
      </c>
      <c r="V129" s="15"/>
    </row>
    <row r="130" spans="1:22" s="14" customFormat="1" ht="12" customHeight="1" x14ac:dyDescent="0.3">
      <c r="A130" s="10">
        <v>125</v>
      </c>
      <c r="B130" s="16" t="s">
        <v>145</v>
      </c>
      <c r="C130" s="12">
        <v>1054366.77</v>
      </c>
      <c r="D130" s="12">
        <v>0</v>
      </c>
      <c r="E130" s="12">
        <v>0</v>
      </c>
      <c r="F130" s="12">
        <f t="shared" si="4"/>
        <v>1054366.77</v>
      </c>
      <c r="G130" s="12">
        <v>149783.35</v>
      </c>
      <c r="H130" s="12">
        <v>11117.83</v>
      </c>
      <c r="I130" s="12">
        <v>10767.83</v>
      </c>
      <c r="J130" s="12">
        <v>7806.09</v>
      </c>
      <c r="K130" s="12">
        <v>18211.53</v>
      </c>
      <c r="L130" s="12">
        <v>23633.38</v>
      </c>
      <c r="M130" s="12">
        <v>1890.44</v>
      </c>
      <c r="N130" s="12">
        <v>0</v>
      </c>
      <c r="O130" s="12">
        <v>256.68</v>
      </c>
      <c r="P130" s="12">
        <v>0</v>
      </c>
      <c r="Q130" s="13">
        <f t="shared" si="3"/>
        <v>1277833.9000000001</v>
      </c>
      <c r="S130" s="12">
        <v>-6168.19</v>
      </c>
      <c r="T130" s="13">
        <f t="shared" si="5"/>
        <v>-6168.19</v>
      </c>
      <c r="V130" s="15"/>
    </row>
    <row r="131" spans="1:22" s="14" customFormat="1" ht="12" customHeight="1" x14ac:dyDescent="0.3">
      <c r="A131" s="17" t="s">
        <v>146</v>
      </c>
      <c r="B131" s="18" t="s">
        <v>147</v>
      </c>
      <c r="C131" s="12">
        <v>77525.350000000006</v>
      </c>
      <c r="D131" s="12">
        <v>0</v>
      </c>
      <c r="E131" s="12">
        <v>0</v>
      </c>
      <c r="F131" s="12">
        <f t="shared" si="4"/>
        <v>77525.350000000006</v>
      </c>
      <c r="G131" s="12">
        <v>39429.56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9">
        <f t="shared" si="3"/>
        <v>116954.91</v>
      </c>
      <c r="S131" s="12">
        <v>0</v>
      </c>
      <c r="T131" s="13">
        <f t="shared" si="5"/>
        <v>0</v>
      </c>
      <c r="V131" s="15"/>
    </row>
    <row r="132" spans="1:22" s="14" customFormat="1" ht="13.5" thickBot="1" x14ac:dyDescent="0.35">
      <c r="A132" s="20"/>
      <c r="B132" s="21" t="s">
        <v>148</v>
      </c>
      <c r="C132" s="22">
        <f t="shared" ref="C132:P132" si="6">SUM(C7:C131)</f>
        <v>505427595.00000006</v>
      </c>
      <c r="D132" s="22">
        <f t="shared" si="6"/>
        <v>-676825</v>
      </c>
      <c r="E132" s="22">
        <f t="shared" si="6"/>
        <v>-703653</v>
      </c>
      <c r="F132" s="22">
        <f t="shared" si="6"/>
        <v>504047117.00000006</v>
      </c>
      <c r="G132" s="22">
        <f t="shared" si="6"/>
        <v>81297341</v>
      </c>
      <c r="H132" s="22">
        <f t="shared" si="6"/>
        <v>4965287.200000003</v>
      </c>
      <c r="I132" s="22">
        <f t="shared" si="6"/>
        <v>4808975.2</v>
      </c>
      <c r="J132" s="22">
        <f t="shared" si="6"/>
        <v>14947408.399999997</v>
      </c>
      <c r="K132" s="22">
        <f t="shared" si="6"/>
        <v>8550439.5999999996</v>
      </c>
      <c r="L132" s="22">
        <f t="shared" si="6"/>
        <v>11096034.800000001</v>
      </c>
      <c r="M132" s="22">
        <f t="shared" si="6"/>
        <v>844280.7999999997</v>
      </c>
      <c r="N132" s="22">
        <f t="shared" si="6"/>
        <v>1849005.4</v>
      </c>
      <c r="O132" s="22">
        <f t="shared" si="6"/>
        <v>114632.80000000003</v>
      </c>
      <c r="P132" s="22">
        <f t="shared" si="6"/>
        <v>19892923</v>
      </c>
      <c r="Q132" s="23">
        <f>SUM(Q7:Q131)</f>
        <v>652413445.20000005</v>
      </c>
      <c r="S132" s="22">
        <f t="shared" ref="S132:T132" si="7">SUM(S7:S131)</f>
        <v>-2754747.3200000012</v>
      </c>
      <c r="T132" s="22">
        <f t="shared" si="7"/>
        <v>-2754747.3200000012</v>
      </c>
    </row>
    <row r="133" spans="1:22" s="1" customFormat="1" ht="14.25" x14ac:dyDescent="0.3">
      <c r="B133" s="49" t="s">
        <v>149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1:22" x14ac:dyDescent="0.3">
      <c r="P134" s="25"/>
    </row>
    <row r="135" spans="1:22" ht="12" x14ac:dyDescent="0.3">
      <c r="B135" s="2"/>
      <c r="C135" s="26"/>
      <c r="D135" s="2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6"/>
      <c r="Q135" s="26"/>
    </row>
    <row r="136" spans="1:22" x14ac:dyDescent="0.3">
      <c r="T136" s="25"/>
    </row>
    <row r="137" spans="1:22" x14ac:dyDescent="0.3">
      <c r="B137" s="27" t="s">
        <v>150</v>
      </c>
    </row>
    <row r="138" spans="1:22" ht="12" customHeight="1" x14ac:dyDescent="0.3">
      <c r="B138" s="50" t="s">
        <v>151</v>
      </c>
      <c r="C138" s="50"/>
      <c r="D138" s="28"/>
      <c r="E138" s="29"/>
      <c r="F138" s="29"/>
    </row>
    <row r="139" spans="1:22" ht="12" customHeight="1" x14ac:dyDescent="0.3">
      <c r="B139" s="30" t="s">
        <v>152</v>
      </c>
      <c r="C139" s="31"/>
      <c r="D139" s="31"/>
      <c r="E139" s="32"/>
      <c r="F139" s="32"/>
    </row>
    <row r="140" spans="1:22" ht="12" customHeight="1" x14ac:dyDescent="0.3">
      <c r="B140" s="30" t="s">
        <v>153</v>
      </c>
      <c r="C140" s="30"/>
      <c r="D140" s="30"/>
      <c r="E140" s="33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22" ht="12" customHeight="1" x14ac:dyDescent="0.3">
      <c r="B141" s="48" t="s">
        <v>154</v>
      </c>
      <c r="C141" s="47"/>
      <c r="D141" s="47"/>
      <c r="E141" s="47"/>
      <c r="F141" s="33"/>
    </row>
    <row r="142" spans="1:22" ht="12" customHeight="1" x14ac:dyDescent="0.3">
      <c r="B142" s="48" t="s">
        <v>155</v>
      </c>
      <c r="C142" s="47"/>
      <c r="D142" s="47"/>
      <c r="E142" s="47"/>
      <c r="F142" s="29"/>
    </row>
    <row r="143" spans="1:22" ht="12" customHeight="1" x14ac:dyDescent="0.3">
      <c r="B143" s="48" t="s">
        <v>156</v>
      </c>
      <c r="C143" s="47"/>
      <c r="D143" s="47"/>
      <c r="E143" s="47"/>
      <c r="F143" s="29"/>
    </row>
    <row r="144" spans="1:22" ht="12" customHeight="1" x14ac:dyDescent="0.3">
      <c r="B144" s="48" t="s">
        <v>157</v>
      </c>
      <c r="C144" s="47"/>
      <c r="D144" s="47"/>
      <c r="E144" s="47"/>
      <c r="F144" s="29"/>
    </row>
    <row r="145" spans="2:9" ht="12" customHeight="1" x14ac:dyDescent="0.3">
      <c r="B145" s="48" t="s">
        <v>158</v>
      </c>
      <c r="C145" s="47"/>
      <c r="D145" s="47"/>
      <c r="E145" s="47"/>
      <c r="F145" s="29"/>
    </row>
    <row r="146" spans="2:9" ht="12" customHeight="1" x14ac:dyDescent="0.3">
      <c r="B146" s="46" t="s">
        <v>159</v>
      </c>
      <c r="C146" s="47"/>
      <c r="D146" s="47"/>
      <c r="E146" s="47"/>
      <c r="F146" s="35"/>
    </row>
    <row r="147" spans="2:9" ht="12" customHeight="1" x14ac:dyDescent="0.3">
      <c r="B147" s="48" t="s">
        <v>160</v>
      </c>
      <c r="C147" s="47"/>
      <c r="D147" s="47"/>
      <c r="E147" s="47"/>
      <c r="F147" s="29"/>
    </row>
    <row r="148" spans="2:9" ht="12" customHeight="1" x14ac:dyDescent="0.3">
      <c r="B148" s="48" t="s">
        <v>161</v>
      </c>
      <c r="C148" s="48"/>
      <c r="D148" s="48"/>
      <c r="E148" s="48"/>
      <c r="F148" s="48"/>
      <c r="G148" s="48"/>
      <c r="H148" s="48"/>
      <c r="I148" s="31"/>
    </row>
  </sheetData>
  <mergeCells count="31">
    <mergeCell ref="B148:H148"/>
    <mergeCell ref="B138:C138"/>
    <mergeCell ref="B141:E141"/>
    <mergeCell ref="B142:E142"/>
    <mergeCell ref="B143:E143"/>
    <mergeCell ref="B144:E144"/>
    <mergeCell ref="B145:E145"/>
    <mergeCell ref="Q5:Q6"/>
    <mergeCell ref="S5:S6"/>
    <mergeCell ref="T5:T6"/>
    <mergeCell ref="B146:E146"/>
    <mergeCell ref="B147:E147"/>
    <mergeCell ref="B133:P133"/>
    <mergeCell ref="I5:I6"/>
    <mergeCell ref="J5:J6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A5:A6"/>
    <mergeCell ref="B5:B6"/>
    <mergeCell ref="C5:C6"/>
    <mergeCell ref="D5:E5"/>
    <mergeCell ref="F5:F6"/>
    <mergeCell ref="G5:G6"/>
    <mergeCell ref="H5:H6"/>
  </mergeCells>
  <conditionalFormatting sqref="H149:H1048576 H134:H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2023-03-30T17:09:52Z</dcterms:created>
  <dcterms:modified xsi:type="dcterms:W3CDTF">2023-03-30T19:54:01Z</dcterms:modified>
</cp:coreProperties>
</file>