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8915" windowHeight="7740"/>
  </bookViews>
  <sheets>
    <sheet name="Diciembre 2019" sheetId="1" r:id="rId1"/>
  </sheets>
  <calcPr calcId="144525" concurrentCalc="0"/>
</workbook>
</file>

<file path=xl/calcChain.xml><?xml version="1.0" encoding="utf-8"?>
<calcChain xmlns="http://schemas.openxmlformats.org/spreadsheetml/2006/main">
  <c r="S131" i="1" l="1"/>
  <c r="R131" i="1"/>
  <c r="Q131" i="1"/>
  <c r="T131" i="1"/>
  <c r="N131" i="1"/>
  <c r="M131" i="1"/>
  <c r="L131" i="1"/>
  <c r="K131" i="1"/>
  <c r="J131" i="1"/>
  <c r="I131" i="1"/>
  <c r="H131" i="1"/>
  <c r="G131" i="1"/>
  <c r="F131" i="1"/>
  <c r="D131" i="1"/>
  <c r="T130" i="1"/>
  <c r="E130" i="1"/>
  <c r="O130" i="1"/>
  <c r="T129" i="1"/>
  <c r="E129" i="1"/>
  <c r="O129" i="1"/>
  <c r="T128" i="1"/>
  <c r="E128" i="1"/>
  <c r="O128" i="1"/>
  <c r="T127" i="1"/>
  <c r="E127" i="1"/>
  <c r="O127" i="1"/>
  <c r="T126" i="1"/>
  <c r="E126" i="1"/>
  <c r="O126" i="1"/>
  <c r="T125" i="1"/>
  <c r="E125" i="1"/>
  <c r="O125" i="1"/>
  <c r="T124" i="1"/>
  <c r="E124" i="1"/>
  <c r="O124" i="1"/>
  <c r="T123" i="1"/>
  <c r="E123" i="1"/>
  <c r="O123" i="1"/>
  <c r="T122" i="1"/>
  <c r="E122" i="1"/>
  <c r="O122" i="1"/>
  <c r="T121" i="1"/>
  <c r="E121" i="1"/>
  <c r="O121" i="1"/>
  <c r="T120" i="1"/>
  <c r="E120" i="1"/>
  <c r="O120" i="1"/>
  <c r="T119" i="1"/>
  <c r="E119" i="1"/>
  <c r="O119" i="1"/>
  <c r="T118" i="1"/>
  <c r="E118" i="1"/>
  <c r="O118" i="1"/>
  <c r="T117" i="1"/>
  <c r="E117" i="1"/>
  <c r="O117" i="1"/>
  <c r="T116" i="1"/>
  <c r="E116" i="1"/>
  <c r="O116" i="1"/>
  <c r="T115" i="1"/>
  <c r="E115" i="1"/>
  <c r="O115" i="1"/>
  <c r="T114" i="1"/>
  <c r="E114" i="1"/>
  <c r="O114" i="1"/>
  <c r="T113" i="1"/>
  <c r="E113" i="1"/>
  <c r="O113" i="1"/>
  <c r="T112" i="1"/>
  <c r="E112" i="1"/>
  <c r="O112" i="1"/>
  <c r="T111" i="1"/>
  <c r="E111" i="1"/>
  <c r="O111" i="1"/>
  <c r="T110" i="1"/>
  <c r="E110" i="1"/>
  <c r="O110" i="1"/>
  <c r="T109" i="1"/>
  <c r="E109" i="1"/>
  <c r="O109" i="1"/>
  <c r="T108" i="1"/>
  <c r="E108" i="1"/>
  <c r="O108" i="1"/>
  <c r="T107" i="1"/>
  <c r="E107" i="1"/>
  <c r="O107" i="1"/>
  <c r="T106" i="1"/>
  <c r="E106" i="1"/>
  <c r="O106" i="1"/>
  <c r="T105" i="1"/>
  <c r="E105" i="1"/>
  <c r="O105" i="1"/>
  <c r="T104" i="1"/>
  <c r="E104" i="1"/>
  <c r="O104" i="1"/>
  <c r="T103" i="1"/>
  <c r="E103" i="1"/>
  <c r="O103" i="1"/>
  <c r="T102" i="1"/>
  <c r="E102" i="1"/>
  <c r="O102" i="1"/>
  <c r="T101" i="1"/>
  <c r="E101" i="1"/>
  <c r="O101" i="1"/>
  <c r="T100" i="1"/>
  <c r="E100" i="1"/>
  <c r="O100" i="1"/>
  <c r="T99" i="1"/>
  <c r="E99" i="1"/>
  <c r="O99" i="1"/>
  <c r="T98" i="1"/>
  <c r="E98" i="1"/>
  <c r="O98" i="1"/>
  <c r="T97" i="1"/>
  <c r="E97" i="1"/>
  <c r="O97" i="1"/>
  <c r="T96" i="1"/>
  <c r="E96" i="1"/>
  <c r="O96" i="1"/>
  <c r="T95" i="1"/>
  <c r="E95" i="1"/>
  <c r="O95" i="1"/>
  <c r="T94" i="1"/>
  <c r="E94" i="1"/>
  <c r="O94" i="1"/>
  <c r="T93" i="1"/>
  <c r="E93" i="1"/>
  <c r="O93" i="1"/>
  <c r="T92" i="1"/>
  <c r="E92" i="1"/>
  <c r="O92" i="1"/>
  <c r="T91" i="1"/>
  <c r="E91" i="1"/>
  <c r="O91" i="1"/>
  <c r="T90" i="1"/>
  <c r="E90" i="1"/>
  <c r="O90" i="1"/>
  <c r="T89" i="1"/>
  <c r="E89" i="1"/>
  <c r="O89" i="1"/>
  <c r="T88" i="1"/>
  <c r="E88" i="1"/>
  <c r="O88" i="1"/>
  <c r="T87" i="1"/>
  <c r="E87" i="1"/>
  <c r="O87" i="1"/>
  <c r="T86" i="1"/>
  <c r="E86" i="1"/>
  <c r="O86" i="1"/>
  <c r="T85" i="1"/>
  <c r="E85" i="1"/>
  <c r="O85" i="1"/>
  <c r="T84" i="1"/>
  <c r="E84" i="1"/>
  <c r="O84" i="1"/>
  <c r="T83" i="1"/>
  <c r="E83" i="1"/>
  <c r="O83" i="1"/>
  <c r="T82" i="1"/>
  <c r="E82" i="1"/>
  <c r="O82" i="1"/>
  <c r="T81" i="1"/>
  <c r="E81" i="1"/>
  <c r="O81" i="1"/>
  <c r="T80" i="1"/>
  <c r="E80" i="1"/>
  <c r="O80" i="1"/>
  <c r="T79" i="1"/>
  <c r="E79" i="1"/>
  <c r="O79" i="1"/>
  <c r="T78" i="1"/>
  <c r="E78" i="1"/>
  <c r="O78" i="1"/>
  <c r="T77" i="1"/>
  <c r="E77" i="1"/>
  <c r="O77" i="1"/>
  <c r="T76" i="1"/>
  <c r="E76" i="1"/>
  <c r="O76" i="1"/>
  <c r="T75" i="1"/>
  <c r="E75" i="1"/>
  <c r="O75" i="1"/>
  <c r="T74" i="1"/>
  <c r="E74" i="1"/>
  <c r="O74" i="1"/>
  <c r="T73" i="1"/>
  <c r="E73" i="1"/>
  <c r="O73" i="1"/>
  <c r="T72" i="1"/>
  <c r="E72" i="1"/>
  <c r="O72" i="1"/>
  <c r="T71" i="1"/>
  <c r="E71" i="1"/>
  <c r="O71" i="1"/>
  <c r="T70" i="1"/>
  <c r="E70" i="1"/>
  <c r="O70" i="1"/>
  <c r="T69" i="1"/>
  <c r="E69" i="1"/>
  <c r="O69" i="1"/>
  <c r="T68" i="1"/>
  <c r="E68" i="1"/>
  <c r="O68" i="1"/>
  <c r="T67" i="1"/>
  <c r="E67" i="1"/>
  <c r="O67" i="1"/>
  <c r="T66" i="1"/>
  <c r="E66" i="1"/>
  <c r="O66" i="1"/>
  <c r="T65" i="1"/>
  <c r="E65" i="1"/>
  <c r="O65" i="1"/>
  <c r="T64" i="1"/>
  <c r="E64" i="1"/>
  <c r="O64" i="1"/>
  <c r="T63" i="1"/>
  <c r="E63" i="1"/>
  <c r="O63" i="1"/>
  <c r="T62" i="1"/>
  <c r="E62" i="1"/>
  <c r="O62" i="1"/>
  <c r="T61" i="1"/>
  <c r="E61" i="1"/>
  <c r="O61" i="1"/>
  <c r="T60" i="1"/>
  <c r="E60" i="1"/>
  <c r="O60" i="1"/>
  <c r="T59" i="1"/>
  <c r="E59" i="1"/>
  <c r="O59" i="1"/>
  <c r="T58" i="1"/>
  <c r="E58" i="1"/>
  <c r="O58" i="1"/>
  <c r="T57" i="1"/>
  <c r="E57" i="1"/>
  <c r="O57" i="1"/>
  <c r="T56" i="1"/>
  <c r="E56" i="1"/>
  <c r="O56" i="1"/>
  <c r="T55" i="1"/>
  <c r="E55" i="1"/>
  <c r="O55" i="1"/>
  <c r="T54" i="1"/>
  <c r="E54" i="1"/>
  <c r="O54" i="1"/>
  <c r="T53" i="1"/>
  <c r="E53" i="1"/>
  <c r="O53" i="1"/>
  <c r="T52" i="1"/>
  <c r="E52" i="1"/>
  <c r="O52" i="1"/>
  <c r="T51" i="1"/>
  <c r="E51" i="1"/>
  <c r="O51" i="1"/>
  <c r="T50" i="1"/>
  <c r="E50" i="1"/>
  <c r="O50" i="1"/>
  <c r="T49" i="1"/>
  <c r="E49" i="1"/>
  <c r="O49" i="1"/>
  <c r="T48" i="1"/>
  <c r="E48" i="1"/>
  <c r="O48" i="1"/>
  <c r="T47" i="1"/>
  <c r="E47" i="1"/>
  <c r="O47" i="1"/>
  <c r="T46" i="1"/>
  <c r="E46" i="1"/>
  <c r="O46" i="1"/>
  <c r="T45" i="1"/>
  <c r="E45" i="1"/>
  <c r="O45" i="1"/>
  <c r="T44" i="1"/>
  <c r="E44" i="1"/>
  <c r="O44" i="1"/>
  <c r="T43" i="1"/>
  <c r="E43" i="1"/>
  <c r="O43" i="1"/>
  <c r="T42" i="1"/>
  <c r="E42" i="1"/>
  <c r="O42" i="1"/>
  <c r="T41" i="1"/>
  <c r="E41" i="1"/>
  <c r="O41" i="1"/>
  <c r="T40" i="1"/>
  <c r="E40" i="1"/>
  <c r="O40" i="1"/>
  <c r="T39" i="1"/>
  <c r="E39" i="1"/>
  <c r="O39" i="1"/>
  <c r="T38" i="1"/>
  <c r="E38" i="1"/>
  <c r="O38" i="1"/>
  <c r="T37" i="1"/>
  <c r="E37" i="1"/>
  <c r="O37" i="1"/>
  <c r="T36" i="1"/>
  <c r="E36" i="1"/>
  <c r="O36" i="1"/>
  <c r="T35" i="1"/>
  <c r="E35" i="1"/>
  <c r="O35" i="1"/>
  <c r="T34" i="1"/>
  <c r="E34" i="1"/>
  <c r="O34" i="1"/>
  <c r="T33" i="1"/>
  <c r="E33" i="1"/>
  <c r="O33" i="1"/>
  <c r="T32" i="1"/>
  <c r="E32" i="1"/>
  <c r="O32" i="1"/>
  <c r="T31" i="1"/>
  <c r="E31" i="1"/>
  <c r="O31" i="1"/>
  <c r="T30" i="1"/>
  <c r="E30" i="1"/>
  <c r="O30" i="1"/>
  <c r="T29" i="1"/>
  <c r="E29" i="1"/>
  <c r="O29" i="1"/>
  <c r="T28" i="1"/>
  <c r="E28" i="1"/>
  <c r="O28" i="1"/>
  <c r="T27" i="1"/>
  <c r="E27" i="1"/>
  <c r="O27" i="1"/>
  <c r="T26" i="1"/>
  <c r="E26" i="1"/>
  <c r="O26" i="1"/>
  <c r="T25" i="1"/>
  <c r="E25" i="1"/>
  <c r="O25" i="1"/>
  <c r="T24" i="1"/>
  <c r="E24" i="1"/>
  <c r="O24" i="1"/>
  <c r="T23" i="1"/>
  <c r="E23" i="1"/>
  <c r="O23" i="1"/>
  <c r="T22" i="1"/>
  <c r="E22" i="1"/>
  <c r="O22" i="1"/>
  <c r="T21" i="1"/>
  <c r="E21" i="1"/>
  <c r="O21" i="1"/>
  <c r="T20" i="1"/>
  <c r="E20" i="1"/>
  <c r="O20" i="1"/>
  <c r="T19" i="1"/>
  <c r="E19" i="1"/>
  <c r="O19" i="1"/>
  <c r="T18" i="1"/>
  <c r="E18" i="1"/>
  <c r="O18" i="1"/>
  <c r="T17" i="1"/>
  <c r="E17" i="1"/>
  <c r="O17" i="1"/>
  <c r="T16" i="1"/>
  <c r="E16" i="1"/>
  <c r="O16" i="1"/>
  <c r="T15" i="1"/>
  <c r="E15" i="1"/>
  <c r="O15" i="1"/>
  <c r="T14" i="1"/>
  <c r="E14" i="1"/>
  <c r="O14" i="1"/>
  <c r="T13" i="1"/>
  <c r="E13" i="1"/>
  <c r="O13" i="1"/>
  <c r="T12" i="1"/>
  <c r="E12" i="1"/>
  <c r="O12" i="1"/>
  <c r="T11" i="1"/>
  <c r="E11" i="1"/>
  <c r="O11" i="1"/>
  <c r="T10" i="1"/>
  <c r="E10" i="1"/>
  <c r="O10" i="1"/>
  <c r="T9" i="1"/>
  <c r="E9" i="1"/>
  <c r="O9" i="1"/>
  <c r="T8" i="1"/>
  <c r="E8" i="1"/>
  <c r="O8" i="1"/>
  <c r="T7" i="1"/>
  <c r="E7" i="1"/>
  <c r="O7" i="1"/>
  <c r="T6" i="1"/>
  <c r="E6" i="1"/>
  <c r="O6" i="1"/>
  <c r="O131" i="1"/>
  <c r="E131" i="1"/>
</calcChain>
</file>

<file path=xl/sharedStrings.xml><?xml version="1.0" encoding="utf-8"?>
<sst xmlns="http://schemas.openxmlformats.org/spreadsheetml/2006/main" count="150" uniqueCount="145">
  <si>
    <t>FEIEF diciembre  2019</t>
  </si>
  <si>
    <t>No.</t>
  </si>
  <si>
    <t>Municipio</t>
  </si>
  <si>
    <t>Fondo General de Participaciones</t>
  </si>
  <si>
    <r>
      <t>2do ajuste cuatrimestral 2019</t>
    </r>
    <r>
      <rPr>
        <i/>
        <sz val="6"/>
        <rFont val="Arial Narrow"/>
        <family val="2"/>
      </rPr>
      <t xml:space="preserve"> (3 de 3)</t>
    </r>
    <r>
      <rPr>
        <sz val="6"/>
        <rFont val="Arial Narrow"/>
        <family val="2"/>
      </rPr>
      <t xml:space="preserve"> F.G.P.</t>
    </r>
  </si>
  <si>
    <t>Fondo General de Participaciones Neto</t>
  </si>
  <si>
    <t>Fondo de Fomento Municipal</t>
  </si>
  <si>
    <t>Impuesto Especial sobre Producción y Servicios</t>
  </si>
  <si>
    <t>Impuesto sobre Automoviles Nuevos</t>
  </si>
  <si>
    <t>Fondo de Compensación del ISAN</t>
  </si>
  <si>
    <t>Fondo de Fiscalización y Recaudación</t>
  </si>
  <si>
    <t>Fondo de Extracción de Hidrocarburos</t>
  </si>
  <si>
    <t xml:space="preserve">Impuesto a la venta final de Gasolinas y Diesel </t>
  </si>
  <si>
    <t xml:space="preserve">Fondo de Compensación </t>
  </si>
  <si>
    <t xml:space="preserve">Fondo 
ISR </t>
  </si>
  <si>
    <t>T o t a l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</si>
  <si>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</si>
  <si>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</si>
  <si>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</si>
  <si>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</si>
  <si>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</si>
  <si>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</si>
  <si>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</si>
  <si>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</si>
  <si>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</si>
  <si>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</si>
  <si>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</si>
  <si>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</si>
  <si>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</si>
  <si>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>El Bosque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</si>
  <si>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</si>
  <si>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</si>
  <si>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</si>
  <si>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</si>
  <si>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</si>
  <si>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La Concordia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</si>
  <si>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</si>
  <si>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</si>
  <si>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</si>
  <si>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</si>
  <si>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</si>
  <si>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</si>
  <si>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</si>
  <si>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</si>
  <si>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</si>
  <si>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</si>
  <si>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</si>
  <si>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</si>
  <si>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</si>
  <si>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</si>
  <si>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</si>
  <si>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</si>
  <si>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</si>
  <si>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</si>
  <si>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</si>
  <si>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</si>
  <si>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</si>
  <si>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</si>
  <si>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</si>
  <si>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</si>
  <si>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</si>
  <si>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</si>
  <si>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</si>
  <si>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</si>
  <si>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</si>
  <si>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La Libertad </t>
  </si>
  <si>
    <t xml:space="preserve">Mapastepec </t>
  </si>
  <si>
    <t xml:space="preserve">Las Margaritas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</si>
  <si>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</si>
  <si>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</si>
  <si>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</si>
  <si>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</si>
  <si>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</si>
  <si>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</si>
  <si>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</si>
  <si>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</si>
  <si>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</si>
  <si>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</si>
  <si>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</si>
  <si>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</si>
  <si>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</si>
  <si>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</si>
  <si>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</si>
  <si>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</si>
  <si>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</si>
  <si>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El Porvenir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</si>
  <si>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</si>
  <si>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</si>
  <si>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</si>
  <si>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</si>
  <si>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Las Rosas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</si>
  <si>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</si>
  <si>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</si>
  <si>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</si>
  <si>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</si>
  <si>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</si>
  <si>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</si>
  <si>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</si>
  <si>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</si>
  <si>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</si>
  <si>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</si>
  <si>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</si>
  <si>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</si>
  <si>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</si>
  <si>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</si>
  <si>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</si>
  <si>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</si>
  <si>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</si>
  <si>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</si>
  <si>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</si>
  <si>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</si>
  <si>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</si>
  <si>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</si>
  <si>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</si>
  <si>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</si>
  <si>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</si>
  <si>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</si>
  <si>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</si>
  <si>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</si>
  <si>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</si>
  <si>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</si>
  <si>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</si>
  <si>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</si>
  <si>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</si>
  <si>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</si>
  <si>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</si>
  <si>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</si>
  <si>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</si>
  <si>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</si>
  <si>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</si>
  <si>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</si>
  <si>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</si>
  <si>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</si>
  <si>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</si>
  <si>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</si>
  <si>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</si>
  <si>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</si>
  <si>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</si>
  <si>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</si>
  <si>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Belisario Domínguez</t>
  </si>
  <si>
    <t xml:space="preserve">Honduras de la Sierra </t>
  </si>
  <si>
    <t>Gobierno del Estado de Chiapas</t>
  </si>
  <si>
    <t>Secretaría de Hacienda</t>
  </si>
  <si>
    <t>PARTICIPACIONES A MUNICIPIOS DEL ESTADO DE CHIAPAS DEL MES DE DE DICIEMBRE DE 2019. (Cifras en pesos)</t>
  </si>
  <si>
    <t>Responsable de la información: Unidad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</si>
</sst>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sz val="7.5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6.5"/>
      <name val="Arial Narrow"/>
      <family val="2"/>
    </font>
    <font>
      <b/>
      <sz val="6.5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u/>
      <sz val="10"/>
      <color indexed="12"/>
      <name val="Arial"/>
      <family val="2"/>
    </font>
    <font>
      <sz val="8"/>
      <name val="Arial Narrow"/>
      <family val="2"/>
    </font>
    <font>
      <b/>
      <sz val="7.5"/>
      <name val="Arial Narrow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5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</cellStyleXfs>
  <cellXfs count="43">
    <xf numFmtId="0" fontId="0" fillId="0" borderId="0" xfId="0"/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1" fontId="9" fillId="0" borderId="1" xfId="0" applyNumberFormat="1" applyFont="1" applyFill="1" applyBorder="1" applyAlignment="1">
      <alignment vertical="center"/>
    </xf>
    <xf numFmtId="41" fontId="9" fillId="2" borderId="1" xfId="0" applyNumberFormat="1" applyFont="1" applyFill="1" applyBorder="1" applyAlignment="1">
      <alignment horizontal="right"/>
    </xf>
    <xf numFmtId="41" fontId="9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1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10" fillId="0" borderId="0" xfId="1" applyNumberFormat="1" applyFont="1" applyFill="1" applyBorder="1" applyAlignment="1">
      <alignment vertical="center"/>
    </xf>
    <xf numFmtId="41" fontId="10" fillId="0" borderId="2" xfId="1" applyNumberFormat="1" applyFont="1" applyFill="1" applyBorder="1" applyAlignment="1">
      <alignment vertical="center"/>
    </xf>
    <xf numFmtId="43" fontId="10" fillId="0" borderId="2" xfId="0" applyNumberFormat="1" applyFont="1" applyBorder="1"/>
    <xf numFmtId="0" fontId="5" fillId="0" borderId="4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41" fontId="10" fillId="2" borderId="0" xfId="0" applyNumberFormat="1" applyFont="1" applyFill="1" applyBorder="1"/>
    <xf numFmtId="41" fontId="10" fillId="0" borderId="0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2" applyFont="1" applyFill="1" applyBorder="1" applyAlignment="1" applyProtection="1">
      <alignment vertical="center" wrapText="1"/>
    </xf>
    <xf numFmtId="41" fontId="10" fillId="0" borderId="4" xfId="1" applyNumberFormat="1" applyFont="1" applyFill="1" applyBorder="1" applyAlignment="1">
      <alignment vertical="center"/>
    </xf>
    <xf numFmtId="43" fontId="10" fillId="0" borderId="4" xfId="0" applyNumberFormat="1" applyFont="1" applyBorder="1"/>
    <xf numFmtId="41" fontId="10" fillId="0" borderId="4" xfId="0" applyNumberFormat="1" applyFont="1" applyFill="1" applyBorder="1" applyAlignment="1">
      <alignment vertical="center"/>
    </xf>
    <xf numFmtId="41" fontId="10" fillId="2" borderId="4" xfId="0" applyNumberFormat="1" applyFont="1" applyFill="1" applyBorder="1"/>
    <xf numFmtId="41" fontId="10" fillId="0" borderId="4" xfId="0" applyNumberFormat="1" applyFont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3" fontId="12" fillId="0" borderId="0" xfId="0" applyNumberFormat="1" applyFont="1" applyBorder="1" applyAlignment="1">
      <alignment vertical="center"/>
    </xf>
  </cellXfs>
  <cellStyles count="19">
    <cellStyle name="Euro" xfId="3"/>
    <cellStyle name="Hipervínculo" xfId="2" builtinId="8"/>
    <cellStyle name="Millares" xfId="1" builtinId="3"/>
    <cellStyle name="Millares [0] 2" xfId="4"/>
    <cellStyle name="Millares [0] 3" xfId="5"/>
    <cellStyle name="Millares 2" xfId="6"/>
    <cellStyle name="Millares 2 2" xfId="7"/>
    <cellStyle name="Millares 2 3" xfId="8"/>
    <cellStyle name="Millares 3" xfId="9"/>
    <cellStyle name="Millares 4" xfId="10"/>
    <cellStyle name="Moneda 2" xfId="11"/>
    <cellStyle name="Normal" xfId="0" builtinId="0"/>
    <cellStyle name="Normal 2" xfId="12"/>
    <cellStyle name="Normal 2 2" xfId="13"/>
    <cellStyle name="Normal 2 3" xfId="14"/>
    <cellStyle name="Normal 3" xfId="15"/>
    <cellStyle name="Normal 3 2" xfId="16"/>
    <cellStyle name="Normal 4" xfId="17"/>
    <cellStyle name="Normal 5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showGridLines="0" tabSelected="1" zoomScale="140" zoomScaleNormal="140" workbookViewId="0">
      <selection activeCell="B134" sqref="B134"/>
    </sheetView>
  </sheetViews>
  <sheetFormatPr baseColWidth="10" defaultColWidth="0" defaultRowHeight="12.75" zeroHeight="1" x14ac:dyDescent="0.2"/>
  <cols>
    <col min="1" max="1" width="3.85546875" style="6" bestFit="1" customWidth="1"/>
    <col min="2" max="2" width="18.7109375" style="7" bestFit="1" customWidth="1"/>
    <col min="3" max="4" width="11" style="1" bestFit="1" customWidth="1"/>
    <col min="5" max="5" width="11" style="1" customWidth="1"/>
    <col min="6" max="6" width="10.140625" style="1" bestFit="1" customWidth="1"/>
    <col min="7" max="7" width="10.28515625" style="1" bestFit="1" customWidth="1"/>
    <col min="8" max="8" width="9" style="1" bestFit="1" customWidth="1"/>
    <col min="9" max="9" width="10.42578125" style="1" bestFit="1" customWidth="1"/>
    <col min="10" max="10" width="10.7109375" style="1" bestFit="1" customWidth="1"/>
    <col min="11" max="11" width="9" style="1" bestFit="1" customWidth="1"/>
    <col min="12" max="12" width="9.28515625" style="1" bestFit="1" customWidth="1"/>
    <col min="13" max="13" width="9.5703125" style="1" bestFit="1" customWidth="1"/>
    <col min="14" max="14" width="9.85546875" style="1" bestFit="1" customWidth="1"/>
    <col min="15" max="15" width="11" style="1" bestFit="1" customWidth="1"/>
    <col min="16" max="16" width="6.28515625" style="1" customWidth="1"/>
    <col min="17" max="17" width="10.42578125" style="11" bestFit="1" customWidth="1"/>
    <col min="18" max="18" width="9.85546875" style="1" bestFit="1" customWidth="1"/>
    <col min="19" max="19" width="9" style="1" bestFit="1" customWidth="1"/>
    <col min="20" max="20" width="10.140625" style="1" customWidth="1"/>
    <col min="21" max="21" width="0" style="1" hidden="1"/>
    <col min="22" max="16384" width="11.42578125" style="1" hidden="1"/>
  </cols>
  <sheetData>
    <row r="1" spans="1:20" x14ac:dyDescent="0.2">
      <c r="A1" s="17" t="s">
        <v>141</v>
      </c>
    </row>
    <row r="2" spans="1:20" x14ac:dyDescent="0.2">
      <c r="A2" s="17" t="s">
        <v>142</v>
      </c>
    </row>
    <row r="3" spans="1:20" x14ac:dyDescent="0.2">
      <c r="A3" s="17" t="s">
        <v>143</v>
      </c>
    </row>
    <row r="4" spans="1:20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Q4" s="15" t="s">
        <v>0</v>
      </c>
      <c r="R4" s="15"/>
      <c r="S4" s="15"/>
      <c r="T4" s="15"/>
    </row>
    <row r="5" spans="1:20" s="21" customFormat="1" ht="33" x14ac:dyDescent="0.2">
      <c r="A5" s="22" t="s">
        <v>1</v>
      </c>
      <c r="B5" s="22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23" t="s">
        <v>14</v>
      </c>
      <c r="O5" s="24" t="s">
        <v>15</v>
      </c>
      <c r="Q5" s="23" t="s">
        <v>3</v>
      </c>
      <c r="R5" s="23" t="s">
        <v>6</v>
      </c>
      <c r="S5" s="23" t="s">
        <v>10</v>
      </c>
      <c r="T5" s="25" t="s">
        <v>15</v>
      </c>
    </row>
    <row r="6" spans="1:20" s="31" customFormat="1" ht="12.75" customHeight="1" x14ac:dyDescent="0.15">
      <c r="A6" s="32">
        <v>1</v>
      </c>
      <c r="B6" s="33" t="s">
        <v>16</v>
      </c>
      <c r="C6" s="34">
        <v>1400446.9810402275</v>
      </c>
      <c r="D6" s="34">
        <v>-62620.883333333331</v>
      </c>
      <c r="E6" s="34">
        <f>C6+D6</f>
        <v>1337826.0977068942</v>
      </c>
      <c r="F6" s="34">
        <v>173948.82945132183</v>
      </c>
      <c r="G6" s="34">
        <v>15225.67</v>
      </c>
      <c r="H6" s="34">
        <v>7952.99</v>
      </c>
      <c r="I6" s="34">
        <v>2632.45</v>
      </c>
      <c r="J6" s="35">
        <v>7769.75</v>
      </c>
      <c r="K6" s="34">
        <v>0</v>
      </c>
      <c r="L6" s="34">
        <v>25150.77</v>
      </c>
      <c r="M6" s="34">
        <v>37480.239999999998</v>
      </c>
      <c r="N6" s="34">
        <v>140570</v>
      </c>
      <c r="O6" s="36">
        <f>E6+F6+G6+H6+I6+J6+K6+L6+M6+N6</f>
        <v>1748556.7971582159</v>
      </c>
      <c r="Q6" s="37">
        <v>224005.79</v>
      </c>
      <c r="R6" s="38">
        <v>72172.52</v>
      </c>
      <c r="S6" s="38">
        <v>3414.24</v>
      </c>
      <c r="T6" s="38">
        <f>Q6+R6+S6</f>
        <v>299592.55</v>
      </c>
    </row>
    <row r="7" spans="1:20" s="31" customFormat="1" ht="12.75" customHeight="1" x14ac:dyDescent="0.15">
      <c r="A7" s="32">
        <v>2</v>
      </c>
      <c r="B7" s="33" t="s">
        <v>17</v>
      </c>
      <c r="C7" s="34">
        <v>1471806.1112504946</v>
      </c>
      <c r="D7" s="34">
        <v>-299837.04333333333</v>
      </c>
      <c r="E7" s="34">
        <f>C7+D7</f>
        <v>1171969.0679171612</v>
      </c>
      <c r="F7" s="34">
        <v>232031.4768491803</v>
      </c>
      <c r="G7" s="34">
        <v>15516.54</v>
      </c>
      <c r="H7" s="34">
        <v>11355.87</v>
      </c>
      <c r="I7" s="34">
        <v>2769.34</v>
      </c>
      <c r="J7" s="35">
        <v>9339</v>
      </c>
      <c r="K7" s="34">
        <v>0</v>
      </c>
      <c r="L7" s="34">
        <v>30363.62</v>
      </c>
      <c r="M7" s="34">
        <v>45248.55</v>
      </c>
      <c r="N7" s="34">
        <v>0</v>
      </c>
      <c r="O7" s="36">
        <f t="shared" ref="O7:O70" si="0">E7+F7+G7+H7+I7+J7+K7+L7+M7+N7</f>
        <v>1518593.4647663417</v>
      </c>
      <c r="Q7" s="37">
        <v>1072569.25</v>
      </c>
      <c r="R7" s="38">
        <v>299039.43</v>
      </c>
      <c r="S7" s="38">
        <v>4103.8100000000004</v>
      </c>
      <c r="T7" s="38">
        <f t="shared" ref="T7:T70" si="1">Q7+R7+S7</f>
        <v>1375712.49</v>
      </c>
    </row>
    <row r="8" spans="1:20" s="31" customFormat="1" ht="12.75" customHeight="1" x14ac:dyDescent="0.15">
      <c r="A8" s="32">
        <v>3</v>
      </c>
      <c r="B8" s="33" t="s">
        <v>18</v>
      </c>
      <c r="C8" s="34">
        <v>2017505.9315789226</v>
      </c>
      <c r="D8" s="34">
        <v>-97567.693333333344</v>
      </c>
      <c r="E8" s="34">
        <f t="shared" ref="E8:E71" si="2">C8+D8</f>
        <v>1919938.2382455892</v>
      </c>
      <c r="F8" s="34">
        <v>283874.79808860773</v>
      </c>
      <c r="G8" s="34">
        <v>22587.19</v>
      </c>
      <c r="H8" s="34">
        <v>11436.23</v>
      </c>
      <c r="I8" s="34">
        <v>3686.63</v>
      </c>
      <c r="J8" s="35">
        <v>12194.76</v>
      </c>
      <c r="K8" s="34">
        <v>0</v>
      </c>
      <c r="L8" s="34">
        <v>41713</v>
      </c>
      <c r="M8" s="34">
        <v>62161.65</v>
      </c>
      <c r="N8" s="34">
        <v>807945</v>
      </c>
      <c r="O8" s="36">
        <f t="shared" si="0"/>
        <v>3165537.4963341965</v>
      </c>
      <c r="Q8" s="37">
        <v>349016.6</v>
      </c>
      <c r="R8" s="38">
        <v>112847.1</v>
      </c>
      <c r="S8" s="38">
        <v>5358.71</v>
      </c>
      <c r="T8" s="38">
        <f t="shared" si="1"/>
        <v>467222.41</v>
      </c>
    </row>
    <row r="9" spans="1:20" s="31" customFormat="1" ht="12.75" customHeight="1" x14ac:dyDescent="0.15">
      <c r="A9" s="32">
        <v>4</v>
      </c>
      <c r="B9" s="39" t="s">
        <v>19</v>
      </c>
      <c r="C9" s="34">
        <v>2321945.6757890731</v>
      </c>
      <c r="D9" s="34">
        <v>-188662.78333333333</v>
      </c>
      <c r="E9" s="34">
        <f t="shared" si="2"/>
        <v>2133282.8924557399</v>
      </c>
      <c r="F9" s="34">
        <v>326316.12310769071</v>
      </c>
      <c r="G9" s="34">
        <v>26441.84</v>
      </c>
      <c r="H9" s="34">
        <v>14035.97</v>
      </c>
      <c r="I9" s="34">
        <v>4148.1000000000004</v>
      </c>
      <c r="J9" s="35">
        <v>305561.15000000002</v>
      </c>
      <c r="K9" s="34">
        <v>0</v>
      </c>
      <c r="L9" s="34">
        <v>51791.3</v>
      </c>
      <c r="M9" s="34">
        <v>77180.55</v>
      </c>
      <c r="N9" s="34">
        <v>1458826</v>
      </c>
      <c r="O9" s="36">
        <f t="shared" si="0"/>
        <v>4397583.9255634304</v>
      </c>
      <c r="Q9" s="37">
        <v>674879.59</v>
      </c>
      <c r="R9" s="38">
        <v>203901.09</v>
      </c>
      <c r="S9" s="38">
        <v>134271.94</v>
      </c>
      <c r="T9" s="38">
        <f t="shared" si="1"/>
        <v>1013052.6199999999</v>
      </c>
    </row>
    <row r="10" spans="1:20" s="31" customFormat="1" ht="12.75" customHeight="1" x14ac:dyDescent="0.15">
      <c r="A10" s="32">
        <v>5</v>
      </c>
      <c r="B10" s="33" t="s">
        <v>20</v>
      </c>
      <c r="C10" s="34">
        <v>1487085.1886616149</v>
      </c>
      <c r="D10" s="34">
        <v>-72440.633333333331</v>
      </c>
      <c r="E10" s="34">
        <f t="shared" si="2"/>
        <v>1414644.5553282816</v>
      </c>
      <c r="F10" s="34">
        <v>284707.92334718979</v>
      </c>
      <c r="G10" s="34">
        <v>16338.19</v>
      </c>
      <c r="H10" s="34">
        <v>8489.6200000000008</v>
      </c>
      <c r="I10" s="34">
        <v>2766.41</v>
      </c>
      <c r="J10" s="35">
        <v>179200.32</v>
      </c>
      <c r="K10" s="34">
        <v>156713.89000000001</v>
      </c>
      <c r="L10" s="34">
        <v>30441.08</v>
      </c>
      <c r="M10" s="34">
        <v>45363.97</v>
      </c>
      <c r="N10" s="34">
        <v>0</v>
      </c>
      <c r="O10" s="36">
        <f t="shared" si="0"/>
        <v>2138665.9586754716</v>
      </c>
      <c r="Q10" s="37">
        <v>259132.74</v>
      </c>
      <c r="R10" s="38">
        <v>83806.78</v>
      </c>
      <c r="S10" s="38">
        <v>78745.53</v>
      </c>
      <c r="T10" s="38">
        <f t="shared" si="1"/>
        <v>421685.05000000005</v>
      </c>
    </row>
    <row r="11" spans="1:20" s="31" customFormat="1" ht="12.75" customHeight="1" x14ac:dyDescent="0.15">
      <c r="A11" s="32">
        <v>6</v>
      </c>
      <c r="B11" s="33" t="s">
        <v>21</v>
      </c>
      <c r="C11" s="34">
        <v>2443038.4212482306</v>
      </c>
      <c r="D11" s="34">
        <v>-123728.37333333334</v>
      </c>
      <c r="E11" s="34">
        <f t="shared" si="2"/>
        <v>2319310.0479148971</v>
      </c>
      <c r="F11" s="34">
        <v>571541.80722329626</v>
      </c>
      <c r="G11" s="34">
        <v>29999.79</v>
      </c>
      <c r="H11" s="34">
        <v>13461.24</v>
      </c>
      <c r="I11" s="34">
        <v>4042.99</v>
      </c>
      <c r="J11" s="35">
        <v>13205.4</v>
      </c>
      <c r="K11" s="34">
        <v>0</v>
      </c>
      <c r="L11" s="34">
        <v>44054.57</v>
      </c>
      <c r="M11" s="34">
        <v>65651.11</v>
      </c>
      <c r="N11" s="34">
        <v>1081083</v>
      </c>
      <c r="O11" s="36">
        <f t="shared" si="0"/>
        <v>4142349.9551381934</v>
      </c>
      <c r="Q11" s="37">
        <v>442597.91</v>
      </c>
      <c r="R11" s="38">
        <v>141244.09</v>
      </c>
      <c r="S11" s="38">
        <v>5802.81</v>
      </c>
      <c r="T11" s="38">
        <f t="shared" si="1"/>
        <v>589644.81000000006</v>
      </c>
    </row>
    <row r="12" spans="1:20" s="31" customFormat="1" ht="12.75" customHeight="1" x14ac:dyDescent="0.15">
      <c r="A12" s="32">
        <v>7</v>
      </c>
      <c r="B12" s="33" t="s">
        <v>22</v>
      </c>
      <c r="C12" s="34">
        <v>1022230.9823584665</v>
      </c>
      <c r="D12" s="34">
        <v>-36264.053333333337</v>
      </c>
      <c r="E12" s="34">
        <f t="shared" si="2"/>
        <v>985966.92902513314</v>
      </c>
      <c r="F12" s="34">
        <v>77844.985661299186</v>
      </c>
      <c r="G12" s="34">
        <v>11291.49</v>
      </c>
      <c r="H12" s="34">
        <v>5656.88</v>
      </c>
      <c r="I12" s="34">
        <v>1896.34</v>
      </c>
      <c r="J12" s="35">
        <v>110639.82</v>
      </c>
      <c r="K12" s="34">
        <v>0</v>
      </c>
      <c r="L12" s="34">
        <v>16831.689999999999</v>
      </c>
      <c r="M12" s="34">
        <v>25082.959999999999</v>
      </c>
      <c r="N12" s="34">
        <v>41393</v>
      </c>
      <c r="O12" s="36">
        <f t="shared" si="0"/>
        <v>1276604.0946864323</v>
      </c>
      <c r="Q12" s="37">
        <v>129722.82</v>
      </c>
      <c r="R12" s="38">
        <v>57105.07</v>
      </c>
      <c r="S12" s="38">
        <v>48618.17</v>
      </c>
      <c r="T12" s="38">
        <f t="shared" si="1"/>
        <v>235446.06</v>
      </c>
    </row>
    <row r="13" spans="1:20" s="31" customFormat="1" ht="12.75" customHeight="1" x14ac:dyDescent="0.15">
      <c r="A13" s="32">
        <v>8</v>
      </c>
      <c r="B13" s="33" t="s">
        <v>23</v>
      </c>
      <c r="C13" s="34">
        <v>1546776.4801934443</v>
      </c>
      <c r="D13" s="34">
        <v>-100613.93666666666</v>
      </c>
      <c r="E13" s="34">
        <f t="shared" si="2"/>
        <v>1446162.5435267775</v>
      </c>
      <c r="F13" s="34">
        <v>229407.91738992807</v>
      </c>
      <c r="G13" s="34">
        <v>17295.59</v>
      </c>
      <c r="H13" s="34">
        <v>9093</v>
      </c>
      <c r="I13" s="34">
        <v>2821.7</v>
      </c>
      <c r="J13" s="35">
        <v>12101.08</v>
      </c>
      <c r="K13" s="34">
        <v>0</v>
      </c>
      <c r="L13" s="34">
        <v>41308.519999999997</v>
      </c>
      <c r="M13" s="34">
        <v>61558.87</v>
      </c>
      <c r="N13" s="34">
        <v>0</v>
      </c>
      <c r="O13" s="36">
        <f t="shared" si="0"/>
        <v>1819749.2209167059</v>
      </c>
      <c r="Q13" s="37">
        <v>359913.55</v>
      </c>
      <c r="R13" s="38">
        <v>114251.19</v>
      </c>
      <c r="S13" s="38">
        <v>5317.55</v>
      </c>
      <c r="T13" s="38">
        <f t="shared" si="1"/>
        <v>479482.29</v>
      </c>
    </row>
    <row r="14" spans="1:20" s="31" customFormat="1" ht="12.75" customHeight="1" x14ac:dyDescent="0.15">
      <c r="A14" s="32">
        <v>9</v>
      </c>
      <c r="B14" s="33" t="s">
        <v>24</v>
      </c>
      <c r="C14" s="34">
        <v>3358926.464023476</v>
      </c>
      <c r="D14" s="34">
        <v>-193237.51333333334</v>
      </c>
      <c r="E14" s="34">
        <f t="shared" si="2"/>
        <v>3165688.9506901428</v>
      </c>
      <c r="F14" s="34">
        <v>458320.4580122052</v>
      </c>
      <c r="G14" s="34">
        <v>36121.519999999997</v>
      </c>
      <c r="H14" s="34">
        <v>19679.36</v>
      </c>
      <c r="I14" s="34">
        <v>6363.07</v>
      </c>
      <c r="J14" s="35">
        <v>17236.8</v>
      </c>
      <c r="K14" s="34">
        <v>0</v>
      </c>
      <c r="L14" s="34">
        <v>52600.24</v>
      </c>
      <c r="M14" s="34">
        <v>78386.05</v>
      </c>
      <c r="N14" s="34">
        <v>0</v>
      </c>
      <c r="O14" s="36">
        <f t="shared" si="0"/>
        <v>3834396.4487023475</v>
      </c>
      <c r="Q14" s="37">
        <v>691244.18</v>
      </c>
      <c r="R14" s="38">
        <v>192607.79</v>
      </c>
      <c r="S14" s="38">
        <v>7574.32</v>
      </c>
      <c r="T14" s="38">
        <f t="shared" si="1"/>
        <v>891426.29</v>
      </c>
    </row>
    <row r="15" spans="1:20" s="31" customFormat="1" ht="12.75" customHeight="1" x14ac:dyDescent="0.15">
      <c r="A15" s="32">
        <v>10</v>
      </c>
      <c r="B15" s="33" t="s">
        <v>25</v>
      </c>
      <c r="C15" s="34">
        <v>799808.37649140961</v>
      </c>
      <c r="D15" s="34">
        <v>-25528.636666666669</v>
      </c>
      <c r="E15" s="34">
        <f t="shared" si="2"/>
        <v>774279.73982474289</v>
      </c>
      <c r="F15" s="34">
        <v>91697.254830013087</v>
      </c>
      <c r="G15" s="34">
        <v>8222.56</v>
      </c>
      <c r="H15" s="34">
        <v>4496.13</v>
      </c>
      <c r="I15" s="34">
        <v>1581.56</v>
      </c>
      <c r="J15" s="35">
        <v>3220.14</v>
      </c>
      <c r="K15" s="34">
        <v>0</v>
      </c>
      <c r="L15" s="34">
        <v>11416.21</v>
      </c>
      <c r="M15" s="34">
        <v>17012.7</v>
      </c>
      <c r="N15" s="34">
        <v>0</v>
      </c>
      <c r="O15" s="36">
        <f t="shared" si="0"/>
        <v>911926.29465475609</v>
      </c>
      <c r="Q15" s="37">
        <v>91320.37</v>
      </c>
      <c r="R15" s="38">
        <v>63280.02</v>
      </c>
      <c r="S15" s="38">
        <v>1415.02</v>
      </c>
      <c r="T15" s="38">
        <f t="shared" si="1"/>
        <v>156015.40999999997</v>
      </c>
    </row>
    <row r="16" spans="1:20" s="31" customFormat="1" ht="12.75" customHeight="1" x14ac:dyDescent="0.15">
      <c r="A16" s="32">
        <v>11</v>
      </c>
      <c r="B16" s="33" t="s">
        <v>26</v>
      </c>
      <c r="C16" s="34">
        <v>1897647.8850010275</v>
      </c>
      <c r="D16" s="34">
        <v>-66190.083333333328</v>
      </c>
      <c r="E16" s="34">
        <f t="shared" si="2"/>
        <v>1831457.8016676942</v>
      </c>
      <c r="F16" s="34">
        <v>279089.77736472507</v>
      </c>
      <c r="G16" s="34">
        <v>23381.78</v>
      </c>
      <c r="H16" s="34">
        <v>10069.94</v>
      </c>
      <c r="I16" s="34">
        <v>3137.34</v>
      </c>
      <c r="J16" s="35">
        <v>8654.93</v>
      </c>
      <c r="K16" s="34">
        <v>0</v>
      </c>
      <c r="L16" s="34">
        <v>29304.12</v>
      </c>
      <c r="M16" s="34">
        <v>43669.66</v>
      </c>
      <c r="N16" s="34">
        <v>33871</v>
      </c>
      <c r="O16" s="36">
        <f t="shared" si="0"/>
        <v>2262636.3490324193</v>
      </c>
      <c r="Q16" s="37">
        <v>236773.44</v>
      </c>
      <c r="R16" s="38">
        <v>78261.960000000006</v>
      </c>
      <c r="S16" s="38">
        <v>3803.21</v>
      </c>
      <c r="T16" s="38">
        <f t="shared" si="1"/>
        <v>318838.61000000004</v>
      </c>
    </row>
    <row r="17" spans="1:20" s="31" customFormat="1" ht="12.75" customHeight="1" x14ac:dyDescent="0.15">
      <c r="A17" s="32">
        <v>12</v>
      </c>
      <c r="B17" s="33" t="s">
        <v>27</v>
      </c>
      <c r="C17" s="34">
        <v>3322950.7428322905</v>
      </c>
      <c r="D17" s="34">
        <v>-905568.41</v>
      </c>
      <c r="E17" s="34">
        <f t="shared" si="2"/>
        <v>2417382.3328322903</v>
      </c>
      <c r="F17" s="34">
        <v>495739.6398354955</v>
      </c>
      <c r="G17" s="34">
        <v>35236.49</v>
      </c>
      <c r="H17" s="34">
        <v>28450.01</v>
      </c>
      <c r="I17" s="34">
        <v>6147.77</v>
      </c>
      <c r="J17" s="35">
        <v>22224.71</v>
      </c>
      <c r="K17" s="34">
        <v>0</v>
      </c>
      <c r="L17" s="34">
        <v>71250.850000000006</v>
      </c>
      <c r="M17" s="34">
        <v>106179.62</v>
      </c>
      <c r="N17" s="34">
        <v>0</v>
      </c>
      <c r="O17" s="36">
        <f t="shared" si="0"/>
        <v>3182611.422667786</v>
      </c>
      <c r="Q17" s="37">
        <v>3239375.68</v>
      </c>
      <c r="R17" s="38">
        <v>891746.55</v>
      </c>
      <c r="S17" s="38">
        <v>9766.15</v>
      </c>
      <c r="T17" s="38">
        <f t="shared" si="1"/>
        <v>4140888.3800000004</v>
      </c>
    </row>
    <row r="18" spans="1:20" s="31" customFormat="1" ht="12.75" customHeight="1" x14ac:dyDescent="0.15">
      <c r="A18" s="32">
        <v>13</v>
      </c>
      <c r="B18" s="39" t="s">
        <v>28</v>
      </c>
      <c r="C18" s="34">
        <v>1877510.9483509699</v>
      </c>
      <c r="D18" s="34">
        <v>-199988.38333333333</v>
      </c>
      <c r="E18" s="34">
        <f t="shared" si="2"/>
        <v>1677522.5650176366</v>
      </c>
      <c r="F18" s="34">
        <v>345070.10163680941</v>
      </c>
      <c r="G18" s="34">
        <v>20978.33</v>
      </c>
      <c r="H18" s="34">
        <v>12009.45</v>
      </c>
      <c r="I18" s="34">
        <v>3402.84</v>
      </c>
      <c r="J18" s="35">
        <v>15038.05</v>
      </c>
      <c r="K18" s="34">
        <v>0</v>
      </c>
      <c r="L18" s="34">
        <v>50993.29</v>
      </c>
      <c r="M18" s="34">
        <v>75991.350000000006</v>
      </c>
      <c r="N18" s="34">
        <v>0</v>
      </c>
      <c r="O18" s="36">
        <f t="shared" si="0"/>
        <v>2201005.9766544462</v>
      </c>
      <c r="Q18" s="37">
        <v>715393.22</v>
      </c>
      <c r="R18" s="38">
        <v>216265.82</v>
      </c>
      <c r="S18" s="38">
        <v>6608.13</v>
      </c>
      <c r="T18" s="38">
        <f t="shared" si="1"/>
        <v>938267.17</v>
      </c>
    </row>
    <row r="19" spans="1:20" s="31" customFormat="1" ht="12.75" customHeight="1" x14ac:dyDescent="0.15">
      <c r="A19" s="32">
        <v>14</v>
      </c>
      <c r="B19" s="33" t="s">
        <v>29</v>
      </c>
      <c r="C19" s="34">
        <v>1786979.6689862735</v>
      </c>
      <c r="D19" s="34">
        <v>-74321.796666666676</v>
      </c>
      <c r="E19" s="34">
        <f t="shared" si="2"/>
        <v>1712657.8723196068</v>
      </c>
      <c r="F19" s="34">
        <v>240047.07793896017</v>
      </c>
      <c r="G19" s="34">
        <v>22017.599999999999</v>
      </c>
      <c r="H19" s="34">
        <v>9632.09</v>
      </c>
      <c r="I19" s="34">
        <v>2950.68</v>
      </c>
      <c r="J19" s="35">
        <v>201958.83</v>
      </c>
      <c r="K19" s="34">
        <v>0</v>
      </c>
      <c r="L19" s="34">
        <v>35080.43</v>
      </c>
      <c r="M19" s="34">
        <v>52277.64</v>
      </c>
      <c r="N19" s="34">
        <v>0</v>
      </c>
      <c r="O19" s="36">
        <f t="shared" si="0"/>
        <v>2276622.2202585675</v>
      </c>
      <c r="Q19" s="37">
        <v>265861.99</v>
      </c>
      <c r="R19" s="38">
        <v>219006.3</v>
      </c>
      <c r="S19" s="38">
        <v>88746.240000000005</v>
      </c>
      <c r="T19" s="38">
        <f t="shared" si="1"/>
        <v>573614.53</v>
      </c>
    </row>
    <row r="20" spans="1:20" s="31" customFormat="1" ht="12.75" customHeight="1" x14ac:dyDescent="0.15">
      <c r="A20" s="32">
        <v>15</v>
      </c>
      <c r="B20" s="33" t="s">
        <v>30</v>
      </c>
      <c r="C20" s="34">
        <v>2633978.5392182874</v>
      </c>
      <c r="D20" s="34">
        <v>-169253.73</v>
      </c>
      <c r="E20" s="34">
        <f t="shared" si="2"/>
        <v>2464724.8092182875</v>
      </c>
      <c r="F20" s="34">
        <v>452139.90651423152</v>
      </c>
      <c r="G20" s="34">
        <v>30178.63</v>
      </c>
      <c r="H20" s="34">
        <v>15333.2</v>
      </c>
      <c r="I20" s="34">
        <v>4690.6499999999996</v>
      </c>
      <c r="J20" s="35">
        <v>19591.53</v>
      </c>
      <c r="K20" s="34">
        <v>0</v>
      </c>
      <c r="L20" s="34">
        <v>62379.26</v>
      </c>
      <c r="M20" s="34">
        <v>92958.97</v>
      </c>
      <c r="N20" s="34">
        <v>0</v>
      </c>
      <c r="O20" s="36">
        <f t="shared" si="0"/>
        <v>3141996.9557325188</v>
      </c>
      <c r="Q20" s="37">
        <v>605450.03</v>
      </c>
      <c r="R20" s="38">
        <v>188777.11</v>
      </c>
      <c r="S20" s="38">
        <v>8609.06</v>
      </c>
      <c r="T20" s="38">
        <f t="shared" si="1"/>
        <v>802836.20000000007</v>
      </c>
    </row>
    <row r="21" spans="1:20" s="31" customFormat="1" ht="12.75" customHeight="1" x14ac:dyDescent="0.15">
      <c r="A21" s="32">
        <v>16</v>
      </c>
      <c r="B21" s="33" t="s">
        <v>31</v>
      </c>
      <c r="C21" s="34">
        <v>1806062.0237573823</v>
      </c>
      <c r="D21" s="34">
        <v>-175184.47999999998</v>
      </c>
      <c r="E21" s="34">
        <f t="shared" si="2"/>
        <v>1630877.5437573823</v>
      </c>
      <c r="F21" s="34">
        <v>206583.16469531661</v>
      </c>
      <c r="G21" s="34">
        <v>18597.330000000002</v>
      </c>
      <c r="H21" s="34">
        <v>11611.21</v>
      </c>
      <c r="I21" s="34">
        <v>3529.44</v>
      </c>
      <c r="J21" s="35">
        <v>7332.75</v>
      </c>
      <c r="K21" s="34">
        <v>0</v>
      </c>
      <c r="L21" s="34">
        <v>24650.5</v>
      </c>
      <c r="M21" s="34">
        <v>36734.730000000003</v>
      </c>
      <c r="N21" s="34">
        <v>0</v>
      </c>
      <c r="O21" s="36">
        <f t="shared" si="0"/>
        <v>1939916.668452699</v>
      </c>
      <c r="Q21" s="37">
        <v>626665.35</v>
      </c>
      <c r="R21" s="38">
        <v>178298.82</v>
      </c>
      <c r="S21" s="38">
        <v>3222.21</v>
      </c>
      <c r="T21" s="38">
        <f t="shared" si="1"/>
        <v>808186.37999999989</v>
      </c>
    </row>
    <row r="22" spans="1:20" s="31" customFormat="1" ht="12.75" customHeight="1" x14ac:dyDescent="0.15">
      <c r="A22" s="32">
        <v>17</v>
      </c>
      <c r="B22" s="33" t="s">
        <v>32</v>
      </c>
      <c r="C22" s="34">
        <v>5548572.6167787854</v>
      </c>
      <c r="D22" s="34">
        <v>-1070336.5366666666</v>
      </c>
      <c r="E22" s="34">
        <f t="shared" si="2"/>
        <v>4478236.0801121183</v>
      </c>
      <c r="F22" s="34">
        <v>875828.91306108865</v>
      </c>
      <c r="G22" s="34">
        <v>60292.71</v>
      </c>
      <c r="H22" s="34">
        <v>41753.410000000003</v>
      </c>
      <c r="I22" s="34">
        <v>10174.6</v>
      </c>
      <c r="J22" s="35">
        <v>35632.49</v>
      </c>
      <c r="K22" s="34">
        <v>0</v>
      </c>
      <c r="L22" s="34">
        <v>112306.96</v>
      </c>
      <c r="M22" s="34">
        <v>167362.35</v>
      </c>
      <c r="N22" s="34">
        <v>0</v>
      </c>
      <c r="O22" s="36">
        <f t="shared" si="0"/>
        <v>5781587.5131732067</v>
      </c>
      <c r="Q22" s="37">
        <v>3828779.92</v>
      </c>
      <c r="R22" s="38">
        <v>1071868.23</v>
      </c>
      <c r="S22" s="38">
        <v>15657.89</v>
      </c>
      <c r="T22" s="38">
        <f t="shared" si="1"/>
        <v>4916306.04</v>
      </c>
    </row>
    <row r="23" spans="1:20" s="31" customFormat="1" ht="12.75" customHeight="1" x14ac:dyDescent="0.15">
      <c r="A23" s="32">
        <v>18</v>
      </c>
      <c r="B23" s="33" t="s">
        <v>33</v>
      </c>
      <c r="C23" s="34">
        <v>1170440.6938741074</v>
      </c>
      <c r="D23" s="34">
        <v>-30712.25333333333</v>
      </c>
      <c r="E23" s="34">
        <f t="shared" si="2"/>
        <v>1139728.440540774</v>
      </c>
      <c r="F23" s="34">
        <v>153982.6730016277</v>
      </c>
      <c r="G23" s="34">
        <v>13386.95</v>
      </c>
      <c r="H23" s="34">
        <v>6263.43</v>
      </c>
      <c r="I23" s="34">
        <v>2102.12</v>
      </c>
      <c r="J23" s="35">
        <v>3957.49</v>
      </c>
      <c r="K23" s="34">
        <v>0</v>
      </c>
      <c r="L23" s="34">
        <v>13547.01</v>
      </c>
      <c r="M23" s="34">
        <v>20188.060000000001</v>
      </c>
      <c r="N23" s="34">
        <v>0</v>
      </c>
      <c r="O23" s="36">
        <f t="shared" si="0"/>
        <v>1353156.1735424018</v>
      </c>
      <c r="Q23" s="37">
        <v>109863.07</v>
      </c>
      <c r="R23" s="38">
        <v>36356.89</v>
      </c>
      <c r="S23" s="38">
        <v>1739.03</v>
      </c>
      <c r="T23" s="38">
        <f t="shared" si="1"/>
        <v>147958.99000000002</v>
      </c>
    </row>
    <row r="24" spans="1:20" s="31" customFormat="1" ht="12.75" customHeight="1" x14ac:dyDescent="0.15">
      <c r="A24" s="32">
        <v>19</v>
      </c>
      <c r="B24" s="33" t="s">
        <v>34</v>
      </c>
      <c r="C24" s="34">
        <v>10836586.954754926</v>
      </c>
      <c r="D24" s="34">
        <v>-1806140.4100000001</v>
      </c>
      <c r="E24" s="34">
        <f t="shared" si="2"/>
        <v>9030446.5447549261</v>
      </c>
      <c r="F24" s="34">
        <v>1660213.3267368104</v>
      </c>
      <c r="G24" s="34">
        <v>118925.83</v>
      </c>
      <c r="H24" s="34">
        <v>77804.429999999993</v>
      </c>
      <c r="I24" s="34">
        <v>19775.77</v>
      </c>
      <c r="J24" s="35">
        <v>65935.91</v>
      </c>
      <c r="K24" s="34">
        <v>0</v>
      </c>
      <c r="L24" s="34">
        <v>202055.42</v>
      </c>
      <c r="M24" s="34">
        <v>301107.51</v>
      </c>
      <c r="N24" s="34">
        <v>0</v>
      </c>
      <c r="O24" s="36">
        <f t="shared" si="0"/>
        <v>11476264.741491735</v>
      </c>
      <c r="Q24" s="37">
        <v>6460878.3399999999</v>
      </c>
      <c r="R24" s="38">
        <v>1819807.58</v>
      </c>
      <c r="S24" s="38">
        <v>28974.04</v>
      </c>
      <c r="T24" s="38">
        <f t="shared" si="1"/>
        <v>8309659.96</v>
      </c>
    </row>
    <row r="25" spans="1:20" s="31" customFormat="1" ht="12.75" customHeight="1" x14ac:dyDescent="0.15">
      <c r="A25" s="32">
        <v>20</v>
      </c>
      <c r="B25" s="33" t="s">
        <v>35</v>
      </c>
      <c r="C25" s="34">
        <v>2641696.4967758157</v>
      </c>
      <c r="D25" s="34">
        <v>-165119.15666666665</v>
      </c>
      <c r="E25" s="34">
        <f t="shared" si="2"/>
        <v>2476577.340109149</v>
      </c>
      <c r="F25" s="34">
        <v>807206.61029716721</v>
      </c>
      <c r="G25" s="34">
        <v>30619.33</v>
      </c>
      <c r="H25" s="34">
        <v>15259.73</v>
      </c>
      <c r="I25" s="34">
        <v>4650.07</v>
      </c>
      <c r="J25" s="35">
        <v>19940.02</v>
      </c>
      <c r="K25" s="34">
        <v>0</v>
      </c>
      <c r="L25" s="34">
        <v>70568.53</v>
      </c>
      <c r="M25" s="34">
        <v>105162.81</v>
      </c>
      <c r="N25" s="34">
        <v>0</v>
      </c>
      <c r="O25" s="36">
        <f t="shared" si="0"/>
        <v>3529984.440406316</v>
      </c>
      <c r="Q25" s="37">
        <v>590659.93999999994</v>
      </c>
      <c r="R25" s="38">
        <v>2082047.39</v>
      </c>
      <c r="S25" s="38">
        <v>8762.19</v>
      </c>
      <c r="T25" s="38">
        <f t="shared" si="1"/>
        <v>2681469.52</v>
      </c>
    </row>
    <row r="26" spans="1:20" s="31" customFormat="1" ht="12.75" customHeight="1" x14ac:dyDescent="0.15">
      <c r="A26" s="32">
        <v>21</v>
      </c>
      <c r="B26" s="39" t="s">
        <v>36</v>
      </c>
      <c r="C26" s="34">
        <v>1588281.3400572487</v>
      </c>
      <c r="D26" s="34">
        <v>-76141.683333333334</v>
      </c>
      <c r="E26" s="34">
        <f t="shared" si="2"/>
        <v>1512139.6567239154</v>
      </c>
      <c r="F26" s="34">
        <v>260061.45670345158</v>
      </c>
      <c r="G26" s="34">
        <v>17379.5</v>
      </c>
      <c r="H26" s="34">
        <v>9064.2000000000007</v>
      </c>
      <c r="I26" s="34">
        <v>2966.22</v>
      </c>
      <c r="J26" s="35">
        <v>9367.36</v>
      </c>
      <c r="K26" s="34">
        <v>0</v>
      </c>
      <c r="L26" s="34">
        <v>30890.83</v>
      </c>
      <c r="M26" s="34">
        <v>46034.21</v>
      </c>
      <c r="N26" s="34">
        <v>0</v>
      </c>
      <c r="O26" s="36">
        <f t="shared" si="0"/>
        <v>1887903.4334273671</v>
      </c>
      <c r="Q26" s="37">
        <v>272372.03999999998</v>
      </c>
      <c r="R26" s="38">
        <v>87398.3</v>
      </c>
      <c r="S26" s="38">
        <v>4116.2700000000004</v>
      </c>
      <c r="T26" s="38">
        <f t="shared" si="1"/>
        <v>363886.61</v>
      </c>
    </row>
    <row r="27" spans="1:20" s="31" customFormat="1" ht="12.75" customHeight="1" x14ac:dyDescent="0.15">
      <c r="A27" s="32">
        <v>22</v>
      </c>
      <c r="B27" s="39" t="s">
        <v>37</v>
      </c>
      <c r="C27" s="34">
        <v>1105243.0216792165</v>
      </c>
      <c r="D27" s="34">
        <v>-57233.496666666666</v>
      </c>
      <c r="E27" s="34">
        <f t="shared" si="2"/>
        <v>1048009.5250125498</v>
      </c>
      <c r="F27" s="34">
        <v>245812.11236559268</v>
      </c>
      <c r="G27" s="34">
        <v>11301.09</v>
      </c>
      <c r="H27" s="34">
        <v>6497.13</v>
      </c>
      <c r="I27" s="34">
        <v>2188.34</v>
      </c>
      <c r="J27" s="35">
        <v>214179.17</v>
      </c>
      <c r="K27" s="34">
        <v>0</v>
      </c>
      <c r="L27" s="34">
        <v>30278.240000000002</v>
      </c>
      <c r="M27" s="34">
        <v>45121.31</v>
      </c>
      <c r="N27" s="34">
        <v>0</v>
      </c>
      <c r="O27" s="36">
        <f t="shared" si="0"/>
        <v>1603386.9173781425</v>
      </c>
      <c r="Q27" s="37">
        <v>204734.16</v>
      </c>
      <c r="R27" s="38">
        <v>141705.28</v>
      </c>
      <c r="S27" s="38">
        <v>94116.2</v>
      </c>
      <c r="T27" s="38">
        <f t="shared" si="1"/>
        <v>440555.64</v>
      </c>
    </row>
    <row r="28" spans="1:20" s="31" customFormat="1" ht="12.75" customHeight="1" x14ac:dyDescent="0.15">
      <c r="A28" s="32">
        <v>23</v>
      </c>
      <c r="B28" s="39" t="s">
        <v>38</v>
      </c>
      <c r="C28" s="34">
        <v>4047762.1813287721</v>
      </c>
      <c r="D28" s="34">
        <v>-282966.26</v>
      </c>
      <c r="E28" s="34">
        <f t="shared" si="2"/>
        <v>3764795.9213287719</v>
      </c>
      <c r="F28" s="34">
        <v>691007.39744061604</v>
      </c>
      <c r="G28" s="34">
        <v>51544.38</v>
      </c>
      <c r="H28" s="34">
        <v>22957.07</v>
      </c>
      <c r="I28" s="34">
        <v>6382.73</v>
      </c>
      <c r="J28" s="35">
        <v>933308.39</v>
      </c>
      <c r="K28" s="34">
        <v>0</v>
      </c>
      <c r="L28" s="34">
        <v>145567.70000000001</v>
      </c>
      <c r="M28" s="34">
        <v>216928.24</v>
      </c>
      <c r="N28" s="34">
        <v>0</v>
      </c>
      <c r="O28" s="36">
        <f t="shared" si="0"/>
        <v>5832491.8287693886</v>
      </c>
      <c r="Q28" s="37">
        <v>1012219.52</v>
      </c>
      <c r="R28" s="38">
        <v>345064.46</v>
      </c>
      <c r="S28" s="38">
        <v>410121.28</v>
      </c>
      <c r="T28" s="38">
        <f t="shared" si="1"/>
        <v>1767405.26</v>
      </c>
    </row>
    <row r="29" spans="1:20" s="31" customFormat="1" ht="12.75" customHeight="1" x14ac:dyDescent="0.15">
      <c r="A29" s="32">
        <v>24</v>
      </c>
      <c r="B29" s="39" t="s">
        <v>39</v>
      </c>
      <c r="C29" s="34">
        <v>1225638.6131772343</v>
      </c>
      <c r="D29" s="34">
        <v>-39451.74</v>
      </c>
      <c r="E29" s="34">
        <f t="shared" si="2"/>
        <v>1186186.8731772343</v>
      </c>
      <c r="F29" s="34">
        <v>155108.26392579288</v>
      </c>
      <c r="G29" s="34">
        <v>14410.51</v>
      </c>
      <c r="H29" s="34">
        <v>6581.98</v>
      </c>
      <c r="I29" s="34">
        <v>2136.83</v>
      </c>
      <c r="J29" s="35">
        <v>115066.12</v>
      </c>
      <c r="K29" s="34">
        <v>0</v>
      </c>
      <c r="L29" s="34">
        <v>19312.28</v>
      </c>
      <c r="M29" s="34">
        <v>28779.59</v>
      </c>
      <c r="N29" s="34">
        <v>0</v>
      </c>
      <c r="O29" s="36">
        <f t="shared" si="0"/>
        <v>1527582.4471030273</v>
      </c>
      <c r="Q29" s="37">
        <v>141125.73000000001</v>
      </c>
      <c r="R29" s="38">
        <v>49931.29</v>
      </c>
      <c r="S29" s="38">
        <v>50563.21</v>
      </c>
      <c r="T29" s="38">
        <f t="shared" si="1"/>
        <v>241620.23</v>
      </c>
    </row>
    <row r="30" spans="1:20" s="31" customFormat="1" ht="12.75" customHeight="1" x14ac:dyDescent="0.15">
      <c r="A30" s="32">
        <v>25</v>
      </c>
      <c r="B30" s="39" t="s">
        <v>40</v>
      </c>
      <c r="C30" s="34">
        <v>865845.13661950582</v>
      </c>
      <c r="D30" s="34">
        <v>-27206.906666666666</v>
      </c>
      <c r="E30" s="34">
        <f t="shared" si="2"/>
        <v>838638.2299528392</v>
      </c>
      <c r="F30" s="34">
        <v>134407.85241778177</v>
      </c>
      <c r="G30" s="34">
        <v>9292.7800000000007</v>
      </c>
      <c r="H30" s="34">
        <v>4794.54</v>
      </c>
      <c r="I30" s="34">
        <v>1650.31</v>
      </c>
      <c r="J30" s="35">
        <v>3284.59</v>
      </c>
      <c r="K30" s="34">
        <v>0</v>
      </c>
      <c r="L30" s="34">
        <v>10759.57</v>
      </c>
      <c r="M30" s="34">
        <v>16034.15</v>
      </c>
      <c r="N30" s="34">
        <v>0</v>
      </c>
      <c r="O30" s="36">
        <f t="shared" si="0"/>
        <v>1018862.022370621</v>
      </c>
      <c r="Q30" s="37">
        <v>97323.83</v>
      </c>
      <c r="R30" s="38">
        <v>30949.71</v>
      </c>
      <c r="S30" s="38">
        <v>1443.34</v>
      </c>
      <c r="T30" s="38">
        <f t="shared" si="1"/>
        <v>129716.88</v>
      </c>
    </row>
    <row r="31" spans="1:20" s="31" customFormat="1" ht="12.75" customHeight="1" x14ac:dyDescent="0.15">
      <c r="A31" s="32">
        <v>26</v>
      </c>
      <c r="B31" s="39" t="s">
        <v>41</v>
      </c>
      <c r="C31" s="34">
        <v>2144905.8303976436</v>
      </c>
      <c r="D31" s="34">
        <v>-128600.50666666667</v>
      </c>
      <c r="E31" s="34">
        <f t="shared" si="2"/>
        <v>2016305.323730977</v>
      </c>
      <c r="F31" s="34">
        <v>341183.00768579822</v>
      </c>
      <c r="G31" s="34">
        <v>26325.99</v>
      </c>
      <c r="H31" s="34">
        <v>12069.4</v>
      </c>
      <c r="I31" s="34">
        <v>3545.32</v>
      </c>
      <c r="J31" s="35">
        <v>420390.92</v>
      </c>
      <c r="K31" s="34">
        <v>0</v>
      </c>
      <c r="L31" s="34">
        <v>65868.490000000005</v>
      </c>
      <c r="M31" s="34">
        <v>98158.7</v>
      </c>
      <c r="N31" s="34">
        <v>0</v>
      </c>
      <c r="O31" s="36">
        <f t="shared" si="0"/>
        <v>2983847.1514167758</v>
      </c>
      <c r="Q31" s="37">
        <v>460026.37</v>
      </c>
      <c r="R31" s="38">
        <v>153041.84</v>
      </c>
      <c r="S31" s="38">
        <v>184731.29</v>
      </c>
      <c r="T31" s="38">
        <f t="shared" si="1"/>
        <v>797799.5</v>
      </c>
    </row>
    <row r="32" spans="1:20" s="31" customFormat="1" ht="12.75" customHeight="1" x14ac:dyDescent="0.15">
      <c r="A32" s="32">
        <v>27</v>
      </c>
      <c r="B32" s="39" t="s">
        <v>42</v>
      </c>
      <c r="C32" s="34">
        <v>6215308.6702104695</v>
      </c>
      <c r="D32" s="34">
        <v>-1750955.67</v>
      </c>
      <c r="E32" s="34">
        <f t="shared" si="2"/>
        <v>4464353.0002104696</v>
      </c>
      <c r="F32" s="34">
        <v>972520.13819878723</v>
      </c>
      <c r="G32" s="34">
        <v>67502.78</v>
      </c>
      <c r="H32" s="34">
        <v>53650.080000000002</v>
      </c>
      <c r="I32" s="34">
        <v>11228.08</v>
      </c>
      <c r="J32" s="35">
        <v>43292.25</v>
      </c>
      <c r="K32" s="34">
        <v>0</v>
      </c>
      <c r="L32" s="34">
        <v>133251.41</v>
      </c>
      <c r="M32" s="34">
        <v>198574.23</v>
      </c>
      <c r="N32" s="34">
        <v>362622</v>
      </c>
      <c r="O32" s="36">
        <f t="shared" si="0"/>
        <v>6306993.9684092579</v>
      </c>
      <c r="Q32" s="37">
        <v>6263472.9299999997</v>
      </c>
      <c r="R32" s="38">
        <v>1694756.4</v>
      </c>
      <c r="S32" s="38">
        <v>19023.8</v>
      </c>
      <c r="T32" s="38">
        <f t="shared" si="1"/>
        <v>7977253.1299999999</v>
      </c>
    </row>
    <row r="33" spans="1:20" s="31" customFormat="1" ht="12.75" customHeight="1" x14ac:dyDescent="0.15">
      <c r="A33" s="32">
        <v>28</v>
      </c>
      <c r="B33" s="39" t="s">
        <v>43</v>
      </c>
      <c r="C33" s="34">
        <v>1163845.3428448101</v>
      </c>
      <c r="D33" s="34">
        <v>-19866.34</v>
      </c>
      <c r="E33" s="34">
        <f t="shared" si="2"/>
        <v>1143979.00284481</v>
      </c>
      <c r="F33" s="34">
        <v>48269.089832399368</v>
      </c>
      <c r="G33" s="34">
        <v>13136.03</v>
      </c>
      <c r="H33" s="34">
        <v>6125.5</v>
      </c>
      <c r="I33" s="34">
        <v>2121.44</v>
      </c>
      <c r="J33" s="35">
        <v>2534.77</v>
      </c>
      <c r="K33" s="34">
        <v>0</v>
      </c>
      <c r="L33" s="34">
        <v>8916.91</v>
      </c>
      <c r="M33" s="34">
        <v>13288.18</v>
      </c>
      <c r="N33" s="34">
        <v>2390</v>
      </c>
      <c r="O33" s="36">
        <f t="shared" si="0"/>
        <v>1240760.9226772091</v>
      </c>
      <c r="Q33" s="37">
        <v>71065.350000000006</v>
      </c>
      <c r="R33" s="38">
        <v>23208.53</v>
      </c>
      <c r="S33" s="38">
        <v>1113.8499999999999</v>
      </c>
      <c r="T33" s="38">
        <f t="shared" si="1"/>
        <v>95387.73000000001</v>
      </c>
    </row>
    <row r="34" spans="1:20" s="31" customFormat="1" ht="12.75" customHeight="1" x14ac:dyDescent="0.15">
      <c r="A34" s="32">
        <v>29</v>
      </c>
      <c r="B34" s="39" t="s">
        <v>44</v>
      </c>
      <c r="C34" s="34">
        <v>866590.13426544133</v>
      </c>
      <c r="D34" s="34">
        <v>-48619.886666666665</v>
      </c>
      <c r="E34" s="34">
        <f t="shared" si="2"/>
        <v>817970.24759877461</v>
      </c>
      <c r="F34" s="34">
        <v>387564.67702594982</v>
      </c>
      <c r="G34" s="34">
        <v>9277.57</v>
      </c>
      <c r="H34" s="34">
        <v>5069.01</v>
      </c>
      <c r="I34" s="34">
        <v>1648.63</v>
      </c>
      <c r="J34" s="35">
        <v>2148.48</v>
      </c>
      <c r="K34" s="34">
        <v>0</v>
      </c>
      <c r="L34" s="34">
        <v>6751.17</v>
      </c>
      <c r="M34" s="34">
        <v>10060.75</v>
      </c>
      <c r="N34" s="34">
        <v>17547</v>
      </c>
      <c r="O34" s="36">
        <f t="shared" si="0"/>
        <v>1258037.5346247242</v>
      </c>
      <c r="Q34" s="37">
        <v>173921.79</v>
      </c>
      <c r="R34" s="38">
        <v>49700.58</v>
      </c>
      <c r="S34" s="38">
        <v>944.1</v>
      </c>
      <c r="T34" s="38">
        <f t="shared" si="1"/>
        <v>224566.47</v>
      </c>
    </row>
    <row r="35" spans="1:20" s="31" customFormat="1" ht="12.75" customHeight="1" x14ac:dyDescent="0.15">
      <c r="A35" s="32">
        <v>30</v>
      </c>
      <c r="B35" s="39" t="s">
        <v>45</v>
      </c>
      <c r="C35" s="34">
        <v>2226925.8021697537</v>
      </c>
      <c r="D35" s="34">
        <v>-144679.71666666667</v>
      </c>
      <c r="E35" s="34">
        <f t="shared" si="2"/>
        <v>2082246.0855030869</v>
      </c>
      <c r="F35" s="34">
        <v>334543.27842619427</v>
      </c>
      <c r="G35" s="34">
        <v>24443.98</v>
      </c>
      <c r="H35" s="34">
        <v>13167.95</v>
      </c>
      <c r="I35" s="34">
        <v>4134.8599999999997</v>
      </c>
      <c r="J35" s="35">
        <v>14929.34</v>
      </c>
      <c r="K35" s="34">
        <v>0</v>
      </c>
      <c r="L35" s="34">
        <v>51339.78</v>
      </c>
      <c r="M35" s="34">
        <v>76507.69</v>
      </c>
      <c r="N35" s="34">
        <v>0</v>
      </c>
      <c r="O35" s="36">
        <f t="shared" si="0"/>
        <v>2601312.9639292806</v>
      </c>
      <c r="Q35" s="37">
        <v>517544.51</v>
      </c>
      <c r="R35" s="38">
        <v>164184.09</v>
      </c>
      <c r="S35" s="38">
        <v>6560.36</v>
      </c>
      <c r="T35" s="38">
        <f t="shared" si="1"/>
        <v>688288.96</v>
      </c>
    </row>
    <row r="36" spans="1:20" s="31" customFormat="1" ht="12.75" customHeight="1" x14ac:dyDescent="0.15">
      <c r="A36" s="32">
        <v>31</v>
      </c>
      <c r="B36" s="39" t="s">
        <v>46</v>
      </c>
      <c r="C36" s="34">
        <v>4983816.1349723889</v>
      </c>
      <c r="D36" s="34">
        <v>-426207.52666666667</v>
      </c>
      <c r="E36" s="34">
        <f t="shared" si="2"/>
        <v>4557608.6083057225</v>
      </c>
      <c r="F36" s="34">
        <v>1372005.4537305057</v>
      </c>
      <c r="G36" s="34">
        <v>60923.1</v>
      </c>
      <c r="H36" s="34">
        <v>29672.85</v>
      </c>
      <c r="I36" s="34">
        <v>8236.56</v>
      </c>
      <c r="J36" s="35">
        <v>1442056.67</v>
      </c>
      <c r="K36" s="34">
        <v>0</v>
      </c>
      <c r="L36" s="34">
        <v>218135.01</v>
      </c>
      <c r="M36" s="34">
        <v>325069.68</v>
      </c>
      <c r="N36" s="34">
        <v>0</v>
      </c>
      <c r="O36" s="36">
        <f t="shared" si="0"/>
        <v>8013707.9320362266</v>
      </c>
      <c r="Q36" s="37">
        <v>1524618.44</v>
      </c>
      <c r="R36" s="38">
        <v>2039534.4</v>
      </c>
      <c r="S36" s="38">
        <v>633679.21</v>
      </c>
      <c r="T36" s="38">
        <f t="shared" si="1"/>
        <v>4197832.05</v>
      </c>
    </row>
    <row r="37" spans="1:20" s="31" customFormat="1" ht="12.75" customHeight="1" x14ac:dyDescent="0.15">
      <c r="A37" s="32">
        <v>32</v>
      </c>
      <c r="B37" s="33" t="s">
        <v>47</v>
      </c>
      <c r="C37" s="34">
        <v>2196113.7958683893</v>
      </c>
      <c r="D37" s="34">
        <v>-113475.60333333333</v>
      </c>
      <c r="E37" s="34">
        <f t="shared" si="2"/>
        <v>2082638.192535056</v>
      </c>
      <c r="F37" s="34">
        <v>347026.09004839981</v>
      </c>
      <c r="G37" s="34">
        <v>24514.89</v>
      </c>
      <c r="H37" s="34">
        <v>12551.6</v>
      </c>
      <c r="I37" s="34">
        <v>4022.1</v>
      </c>
      <c r="J37" s="35">
        <v>13673.77</v>
      </c>
      <c r="K37" s="34">
        <v>0</v>
      </c>
      <c r="L37" s="34">
        <v>44647.12</v>
      </c>
      <c r="M37" s="34">
        <v>66534.14</v>
      </c>
      <c r="N37" s="34">
        <v>79959</v>
      </c>
      <c r="O37" s="36">
        <f t="shared" si="0"/>
        <v>2675566.9025834566</v>
      </c>
      <c r="Q37" s="37">
        <v>405921.97</v>
      </c>
      <c r="R37" s="38">
        <v>128971.3</v>
      </c>
      <c r="S37" s="38">
        <v>6008.63</v>
      </c>
      <c r="T37" s="38">
        <f t="shared" si="1"/>
        <v>540901.9</v>
      </c>
    </row>
    <row r="38" spans="1:20" s="31" customFormat="1" ht="12.75" customHeight="1" x14ac:dyDescent="0.15">
      <c r="A38" s="32">
        <v>33</v>
      </c>
      <c r="B38" s="39" t="s">
        <v>48</v>
      </c>
      <c r="C38" s="34">
        <v>829097.16248818208</v>
      </c>
      <c r="D38" s="34">
        <v>-26668.456666666665</v>
      </c>
      <c r="E38" s="34">
        <f t="shared" si="2"/>
        <v>802428.70582151541</v>
      </c>
      <c r="F38" s="34">
        <v>160284.19294858165</v>
      </c>
      <c r="G38" s="34">
        <v>8633.24</v>
      </c>
      <c r="H38" s="34">
        <v>4644.4399999999996</v>
      </c>
      <c r="I38" s="34">
        <v>1622.06</v>
      </c>
      <c r="J38" s="35">
        <v>3192.64</v>
      </c>
      <c r="K38" s="34">
        <v>0</v>
      </c>
      <c r="L38" s="34">
        <v>11353.74</v>
      </c>
      <c r="M38" s="34">
        <v>16919.599999999999</v>
      </c>
      <c r="N38" s="34">
        <v>0</v>
      </c>
      <c r="O38" s="36">
        <f t="shared" si="0"/>
        <v>1009078.618770097</v>
      </c>
      <c r="Q38" s="37">
        <v>95397.71</v>
      </c>
      <c r="R38" s="38">
        <v>362878.27</v>
      </c>
      <c r="S38" s="38">
        <v>1402.93</v>
      </c>
      <c r="T38" s="38">
        <f t="shared" si="1"/>
        <v>459678.91000000003</v>
      </c>
    </row>
    <row r="39" spans="1:20" s="31" customFormat="1" ht="12.75" customHeight="1" x14ac:dyDescent="0.15">
      <c r="A39" s="32">
        <v>34</v>
      </c>
      <c r="B39" s="39" t="s">
        <v>49</v>
      </c>
      <c r="C39" s="34">
        <v>3623185.870351532</v>
      </c>
      <c r="D39" s="34">
        <v>-391596.87333333335</v>
      </c>
      <c r="E39" s="34">
        <f t="shared" si="2"/>
        <v>3231588.9970181985</v>
      </c>
      <c r="F39" s="34">
        <v>667023.38880981051</v>
      </c>
      <c r="G39" s="34">
        <v>41661.54</v>
      </c>
      <c r="H39" s="34">
        <v>23043.040000000001</v>
      </c>
      <c r="I39" s="34">
        <v>6378.4</v>
      </c>
      <c r="J39" s="35">
        <v>31555.11</v>
      </c>
      <c r="K39" s="34">
        <v>0</v>
      </c>
      <c r="L39" s="34">
        <v>103286.52</v>
      </c>
      <c r="M39" s="34">
        <v>153919.89000000001</v>
      </c>
      <c r="N39" s="34">
        <v>0</v>
      </c>
      <c r="O39" s="36">
        <f t="shared" si="0"/>
        <v>4258456.8858280089</v>
      </c>
      <c r="Q39" s="37">
        <v>1400810.11</v>
      </c>
      <c r="R39" s="38">
        <v>427494.35</v>
      </c>
      <c r="S39" s="38">
        <v>13866.18</v>
      </c>
      <c r="T39" s="38">
        <f t="shared" si="1"/>
        <v>1842170.64</v>
      </c>
    </row>
    <row r="40" spans="1:20" s="31" customFormat="1" ht="12.75" customHeight="1" x14ac:dyDescent="0.15">
      <c r="A40" s="32">
        <v>35</v>
      </c>
      <c r="B40" s="39" t="s">
        <v>50</v>
      </c>
      <c r="C40" s="34">
        <v>1248788.3466441957</v>
      </c>
      <c r="D40" s="34">
        <v>-58311.296666666669</v>
      </c>
      <c r="E40" s="34">
        <f t="shared" si="2"/>
        <v>1190477.0499775291</v>
      </c>
      <c r="F40" s="34">
        <v>209834.82643729242</v>
      </c>
      <c r="G40" s="34">
        <v>13442.5</v>
      </c>
      <c r="H40" s="34">
        <v>7145.68</v>
      </c>
      <c r="I40" s="34">
        <v>2367.87</v>
      </c>
      <c r="J40" s="35">
        <v>6194.49</v>
      </c>
      <c r="K40" s="34">
        <v>0</v>
      </c>
      <c r="L40" s="34">
        <v>20826.27</v>
      </c>
      <c r="M40" s="34">
        <v>31035.78</v>
      </c>
      <c r="N40" s="34">
        <v>0</v>
      </c>
      <c r="O40" s="36">
        <f t="shared" si="0"/>
        <v>1481324.4664148216</v>
      </c>
      <c r="Q40" s="37">
        <v>208589.65</v>
      </c>
      <c r="R40" s="38">
        <v>62557.49</v>
      </c>
      <c r="S40" s="38">
        <v>2722.03</v>
      </c>
      <c r="T40" s="38">
        <f t="shared" si="1"/>
        <v>273869.17000000004</v>
      </c>
    </row>
    <row r="41" spans="1:20" s="31" customFormat="1" ht="12.75" customHeight="1" x14ac:dyDescent="0.15">
      <c r="A41" s="32">
        <v>36</v>
      </c>
      <c r="B41" s="39" t="s">
        <v>51</v>
      </c>
      <c r="C41" s="34">
        <v>971704.41579538852</v>
      </c>
      <c r="D41" s="34">
        <v>-25263.146666666667</v>
      </c>
      <c r="E41" s="34">
        <f t="shared" si="2"/>
        <v>946441.26912872191</v>
      </c>
      <c r="F41" s="34">
        <v>93474.014436209487</v>
      </c>
      <c r="G41" s="34">
        <v>10293.19</v>
      </c>
      <c r="H41" s="34">
        <v>5338.51</v>
      </c>
      <c r="I41" s="34">
        <v>1875.24</v>
      </c>
      <c r="J41" s="35">
        <v>3032.36</v>
      </c>
      <c r="K41" s="34">
        <v>0</v>
      </c>
      <c r="L41" s="34">
        <v>10087.44</v>
      </c>
      <c r="M41" s="34">
        <v>15032.53</v>
      </c>
      <c r="N41" s="34">
        <v>0</v>
      </c>
      <c r="O41" s="36">
        <f t="shared" si="0"/>
        <v>1085574.5535649315</v>
      </c>
      <c r="Q41" s="37">
        <v>90370.67</v>
      </c>
      <c r="R41" s="38">
        <v>29480.799999999999</v>
      </c>
      <c r="S41" s="38">
        <v>1332.5</v>
      </c>
      <c r="T41" s="38">
        <f t="shared" si="1"/>
        <v>121183.97</v>
      </c>
    </row>
    <row r="42" spans="1:20" s="31" customFormat="1" ht="12.75" customHeight="1" x14ac:dyDescent="0.15">
      <c r="A42" s="32">
        <v>37</v>
      </c>
      <c r="B42" s="39" t="s">
        <v>52</v>
      </c>
      <c r="C42" s="34">
        <v>2272447.6732568126</v>
      </c>
      <c r="D42" s="34">
        <v>-134724.36666666667</v>
      </c>
      <c r="E42" s="34">
        <f t="shared" si="2"/>
        <v>2137723.3065901459</v>
      </c>
      <c r="F42" s="34">
        <v>328648.95748279645</v>
      </c>
      <c r="G42" s="34">
        <v>25826.55</v>
      </c>
      <c r="H42" s="34">
        <v>13124.11</v>
      </c>
      <c r="I42" s="34">
        <v>4083.64</v>
      </c>
      <c r="J42" s="35">
        <v>15046.65</v>
      </c>
      <c r="K42" s="34">
        <v>0</v>
      </c>
      <c r="L42" s="34">
        <v>50224.66</v>
      </c>
      <c r="M42" s="34">
        <v>74845.919999999998</v>
      </c>
      <c r="N42" s="34">
        <v>52987</v>
      </c>
      <c r="O42" s="36">
        <f t="shared" si="0"/>
        <v>2702510.7940729423</v>
      </c>
      <c r="Q42" s="37">
        <v>481932.48</v>
      </c>
      <c r="R42" s="38">
        <v>147816.76</v>
      </c>
      <c r="S42" s="38">
        <v>6611.91</v>
      </c>
      <c r="T42" s="38">
        <f t="shared" si="1"/>
        <v>636361.15</v>
      </c>
    </row>
    <row r="43" spans="1:20" s="31" customFormat="1" ht="12.75" customHeight="1" x14ac:dyDescent="0.15">
      <c r="A43" s="32">
        <v>38</v>
      </c>
      <c r="B43" s="39" t="s">
        <v>53</v>
      </c>
      <c r="C43" s="34">
        <v>1688530.949836941</v>
      </c>
      <c r="D43" s="34">
        <v>-140630.34333333335</v>
      </c>
      <c r="E43" s="34">
        <f t="shared" si="2"/>
        <v>1547900.6065036077</v>
      </c>
      <c r="F43" s="34">
        <v>254839.0196515143</v>
      </c>
      <c r="G43" s="34">
        <v>18739.740000000002</v>
      </c>
      <c r="H43" s="34">
        <v>10334.08</v>
      </c>
      <c r="I43" s="34">
        <v>3092.86</v>
      </c>
      <c r="J43" s="35">
        <v>10151.549999999999</v>
      </c>
      <c r="K43" s="34">
        <v>0</v>
      </c>
      <c r="L43" s="34">
        <v>35782</v>
      </c>
      <c r="M43" s="34">
        <v>53323.14</v>
      </c>
      <c r="N43" s="34">
        <v>136542</v>
      </c>
      <c r="O43" s="36">
        <f t="shared" si="0"/>
        <v>2070704.9961551221</v>
      </c>
      <c r="Q43" s="37">
        <v>503059.20000000001</v>
      </c>
      <c r="R43" s="38">
        <v>151269.17000000001</v>
      </c>
      <c r="S43" s="38">
        <v>4460.87</v>
      </c>
      <c r="T43" s="38">
        <f t="shared" si="1"/>
        <v>658789.24</v>
      </c>
    </row>
    <row r="44" spans="1:20" s="31" customFormat="1" ht="12.75" customHeight="1" x14ac:dyDescent="0.15">
      <c r="A44" s="32">
        <v>39</v>
      </c>
      <c r="B44" s="39" t="s">
        <v>54</v>
      </c>
      <c r="C44" s="34">
        <v>1649152.703450369</v>
      </c>
      <c r="D44" s="34">
        <v>-93836.543333333335</v>
      </c>
      <c r="E44" s="34">
        <f t="shared" si="2"/>
        <v>1555316.1601170357</v>
      </c>
      <c r="F44" s="34">
        <v>297127.25584714301</v>
      </c>
      <c r="G44" s="34">
        <v>18924.61</v>
      </c>
      <c r="H44" s="34">
        <v>9444.0300000000007</v>
      </c>
      <c r="I44" s="34">
        <v>2936.01</v>
      </c>
      <c r="J44" s="35">
        <v>206349.47</v>
      </c>
      <c r="K44" s="34">
        <v>0</v>
      </c>
      <c r="L44" s="34">
        <v>35915.07</v>
      </c>
      <c r="M44" s="34">
        <v>53521.440000000002</v>
      </c>
      <c r="N44" s="34">
        <v>0</v>
      </c>
      <c r="O44" s="36">
        <f t="shared" si="0"/>
        <v>2179534.0459641786</v>
      </c>
      <c r="Q44" s="37">
        <v>335669.63</v>
      </c>
      <c r="R44" s="38">
        <v>438278.28</v>
      </c>
      <c r="S44" s="38">
        <v>90675.61</v>
      </c>
      <c r="T44" s="38">
        <f t="shared" si="1"/>
        <v>864623.52</v>
      </c>
    </row>
    <row r="45" spans="1:20" s="31" customFormat="1" ht="12.75" customHeight="1" x14ac:dyDescent="0.15">
      <c r="A45" s="32">
        <v>40</v>
      </c>
      <c r="B45" s="39" t="s">
        <v>55</v>
      </c>
      <c r="C45" s="34">
        <v>5463596.298315159</v>
      </c>
      <c r="D45" s="34">
        <v>-1600677.4433333334</v>
      </c>
      <c r="E45" s="34">
        <f t="shared" si="2"/>
        <v>3862918.8549818257</v>
      </c>
      <c r="F45" s="34">
        <v>788487.01541956502</v>
      </c>
      <c r="G45" s="34">
        <v>55728.04</v>
      </c>
      <c r="H45" s="34">
        <v>48549.54</v>
      </c>
      <c r="I45" s="34">
        <v>10422.469999999999</v>
      </c>
      <c r="J45" s="35">
        <v>23346.21</v>
      </c>
      <c r="K45" s="34">
        <v>0</v>
      </c>
      <c r="L45" s="34">
        <v>74752.42</v>
      </c>
      <c r="M45" s="34">
        <v>111397.73</v>
      </c>
      <c r="N45" s="34">
        <v>216945</v>
      </c>
      <c r="O45" s="36">
        <f t="shared" si="0"/>
        <v>5192547.280401391</v>
      </c>
      <c r="Q45" s="37">
        <v>5725901.5700000003</v>
      </c>
      <c r="R45" s="38">
        <v>1515748.56</v>
      </c>
      <c r="S45" s="38">
        <v>10258.969999999999</v>
      </c>
      <c r="T45" s="38">
        <f t="shared" si="1"/>
        <v>7251909.1000000006</v>
      </c>
    </row>
    <row r="46" spans="1:20" s="31" customFormat="1" ht="12.75" customHeight="1" x14ac:dyDescent="0.15">
      <c r="A46" s="32">
        <v>41</v>
      </c>
      <c r="B46" s="39" t="s">
        <v>56</v>
      </c>
      <c r="C46" s="34">
        <v>2646822.4239539844</v>
      </c>
      <c r="D46" s="34">
        <v>-148238.36333333334</v>
      </c>
      <c r="E46" s="34">
        <f t="shared" si="2"/>
        <v>2498584.0606206511</v>
      </c>
      <c r="F46" s="34">
        <v>406616.44989274838</v>
      </c>
      <c r="G46" s="34">
        <v>32057.66</v>
      </c>
      <c r="H46" s="34">
        <v>14837.42</v>
      </c>
      <c r="I46" s="34">
        <v>4446.1499999999996</v>
      </c>
      <c r="J46" s="35">
        <v>19289.46</v>
      </c>
      <c r="K46" s="34">
        <v>0</v>
      </c>
      <c r="L46" s="34">
        <v>64400.99</v>
      </c>
      <c r="M46" s="34">
        <v>95971.79</v>
      </c>
      <c r="N46" s="34">
        <v>5977</v>
      </c>
      <c r="O46" s="36">
        <f t="shared" si="0"/>
        <v>3142180.9805133999</v>
      </c>
      <c r="Q46" s="37">
        <v>530274.4</v>
      </c>
      <c r="R46" s="38">
        <v>174854.52</v>
      </c>
      <c r="S46" s="38">
        <v>8476.32</v>
      </c>
      <c r="T46" s="38">
        <f t="shared" si="1"/>
        <v>713605.24</v>
      </c>
    </row>
    <row r="47" spans="1:20" s="31" customFormat="1" ht="12.75" customHeight="1" x14ac:dyDescent="0.15">
      <c r="A47" s="32">
        <v>42</v>
      </c>
      <c r="B47" s="39" t="s">
        <v>57</v>
      </c>
      <c r="C47" s="34">
        <v>1007520.8780715816</v>
      </c>
      <c r="D47" s="34">
        <v>-57432.396666666667</v>
      </c>
      <c r="E47" s="34">
        <f t="shared" si="2"/>
        <v>950088.48140491499</v>
      </c>
      <c r="F47" s="34">
        <v>107611.46961830682</v>
      </c>
      <c r="G47" s="34">
        <v>10621.28</v>
      </c>
      <c r="H47" s="34">
        <v>5933.1</v>
      </c>
      <c r="I47" s="34">
        <v>1942.6</v>
      </c>
      <c r="J47" s="35">
        <v>4873.6099999999997</v>
      </c>
      <c r="K47" s="34">
        <v>0</v>
      </c>
      <c r="L47" s="34">
        <v>16226.77</v>
      </c>
      <c r="M47" s="34">
        <v>24181.5</v>
      </c>
      <c r="N47" s="34">
        <v>0</v>
      </c>
      <c r="O47" s="36">
        <f t="shared" si="0"/>
        <v>1121478.811023222</v>
      </c>
      <c r="Q47" s="37">
        <v>205445.67</v>
      </c>
      <c r="R47" s="38">
        <v>63165.98</v>
      </c>
      <c r="S47" s="38">
        <v>2141.6</v>
      </c>
      <c r="T47" s="38">
        <f t="shared" si="1"/>
        <v>270753.25</v>
      </c>
    </row>
    <row r="48" spans="1:20" s="31" customFormat="1" ht="12.75" customHeight="1" x14ac:dyDescent="0.15">
      <c r="A48" s="32">
        <v>43</v>
      </c>
      <c r="B48" s="39" t="s">
        <v>58</v>
      </c>
      <c r="C48" s="34">
        <v>1025493.006362456</v>
      </c>
      <c r="D48" s="34">
        <v>-39797.183333333334</v>
      </c>
      <c r="E48" s="34">
        <f t="shared" si="2"/>
        <v>985695.82302912266</v>
      </c>
      <c r="F48" s="34">
        <v>121532.82046199526</v>
      </c>
      <c r="G48" s="34">
        <v>10872.03</v>
      </c>
      <c r="H48" s="34">
        <v>5796.02</v>
      </c>
      <c r="I48" s="34">
        <v>1973.45</v>
      </c>
      <c r="J48" s="35">
        <v>4628.68</v>
      </c>
      <c r="K48" s="34">
        <v>87250.46</v>
      </c>
      <c r="L48" s="34">
        <v>15590.69</v>
      </c>
      <c r="M48" s="34">
        <v>23233.59</v>
      </c>
      <c r="N48" s="34">
        <v>0</v>
      </c>
      <c r="O48" s="36">
        <f t="shared" si="0"/>
        <v>1256573.5634911179</v>
      </c>
      <c r="Q48" s="37">
        <v>142361.44</v>
      </c>
      <c r="R48" s="38">
        <v>44486.31</v>
      </c>
      <c r="S48" s="38">
        <v>2033.97</v>
      </c>
      <c r="T48" s="38">
        <f t="shared" si="1"/>
        <v>188881.72</v>
      </c>
    </row>
    <row r="49" spans="1:20" s="31" customFormat="1" ht="12.75" customHeight="1" x14ac:dyDescent="0.15">
      <c r="A49" s="32">
        <v>44</v>
      </c>
      <c r="B49" s="39" t="s">
        <v>59</v>
      </c>
      <c r="C49" s="34">
        <v>1907289.5044136583</v>
      </c>
      <c r="D49" s="34">
        <v>-327341.21000000002</v>
      </c>
      <c r="E49" s="34">
        <f t="shared" si="2"/>
        <v>1579948.2944136583</v>
      </c>
      <c r="F49" s="34">
        <v>412114.5870581569</v>
      </c>
      <c r="G49" s="34">
        <v>20471.82</v>
      </c>
      <c r="H49" s="34">
        <v>13890.89</v>
      </c>
      <c r="I49" s="34">
        <v>3550.44</v>
      </c>
      <c r="J49" s="35">
        <v>11686.86</v>
      </c>
      <c r="K49" s="34">
        <v>0</v>
      </c>
      <c r="L49" s="34">
        <v>38881.72</v>
      </c>
      <c r="M49" s="34">
        <v>57942.41</v>
      </c>
      <c r="N49" s="34">
        <v>37411</v>
      </c>
      <c r="O49" s="36">
        <f t="shared" si="0"/>
        <v>2175898.0214718152</v>
      </c>
      <c r="Q49" s="37">
        <v>1170956.43</v>
      </c>
      <c r="R49" s="38">
        <v>1038847.9</v>
      </c>
      <c r="S49" s="38">
        <v>5135.5200000000004</v>
      </c>
      <c r="T49" s="38">
        <f t="shared" si="1"/>
        <v>2214939.85</v>
      </c>
    </row>
    <row r="50" spans="1:20" s="31" customFormat="1" ht="12.75" customHeight="1" x14ac:dyDescent="0.15">
      <c r="A50" s="32">
        <v>45</v>
      </c>
      <c r="B50" s="39" t="s">
        <v>60</v>
      </c>
      <c r="C50" s="34">
        <v>1431985.9312705665</v>
      </c>
      <c r="D50" s="34">
        <v>-91641.056666666656</v>
      </c>
      <c r="E50" s="34">
        <f t="shared" si="2"/>
        <v>1340344.8746038999</v>
      </c>
      <c r="F50" s="34">
        <v>125321.08882484131</v>
      </c>
      <c r="G50" s="34">
        <v>17250.66</v>
      </c>
      <c r="H50" s="34">
        <v>8185.88</v>
      </c>
      <c r="I50" s="34">
        <v>2416.6</v>
      </c>
      <c r="J50" s="35">
        <v>2313.48</v>
      </c>
      <c r="K50" s="34">
        <v>43609.03</v>
      </c>
      <c r="L50" s="34">
        <v>8003.09</v>
      </c>
      <c r="M50" s="34">
        <v>11926.38</v>
      </c>
      <c r="N50" s="34">
        <v>0</v>
      </c>
      <c r="O50" s="36">
        <f t="shared" si="0"/>
        <v>1559371.0834287412</v>
      </c>
      <c r="Q50" s="37">
        <v>327815.99</v>
      </c>
      <c r="R50" s="38">
        <v>90365.21</v>
      </c>
      <c r="S50" s="38">
        <v>1016.61</v>
      </c>
      <c r="T50" s="38">
        <f t="shared" si="1"/>
        <v>419197.81</v>
      </c>
    </row>
    <row r="51" spans="1:20" s="31" customFormat="1" ht="12.75" customHeight="1" x14ac:dyDescent="0.15">
      <c r="A51" s="32">
        <v>46</v>
      </c>
      <c r="B51" s="39" t="s">
        <v>61</v>
      </c>
      <c r="C51" s="34">
        <v>2803812.4890827443</v>
      </c>
      <c r="D51" s="34">
        <v>-151667.29333333333</v>
      </c>
      <c r="E51" s="34">
        <f t="shared" si="2"/>
        <v>2652145.1957494109</v>
      </c>
      <c r="F51" s="34">
        <v>437579.22950779402</v>
      </c>
      <c r="G51" s="34">
        <v>31796.58</v>
      </c>
      <c r="H51" s="34">
        <v>16023.52</v>
      </c>
      <c r="I51" s="34">
        <v>5054.05</v>
      </c>
      <c r="J51" s="35">
        <v>16804.96</v>
      </c>
      <c r="K51" s="34">
        <v>0</v>
      </c>
      <c r="L51" s="34">
        <v>54662.05</v>
      </c>
      <c r="M51" s="34">
        <v>81458.62</v>
      </c>
      <c r="N51" s="34">
        <v>0</v>
      </c>
      <c r="O51" s="36">
        <f t="shared" si="0"/>
        <v>3295524.2052572048</v>
      </c>
      <c r="Q51" s="37">
        <v>542540.28</v>
      </c>
      <c r="R51" s="38">
        <v>165807.82999999999</v>
      </c>
      <c r="S51" s="38">
        <v>7384.56</v>
      </c>
      <c r="T51" s="38">
        <f t="shared" si="1"/>
        <v>715732.67</v>
      </c>
    </row>
    <row r="52" spans="1:20" s="31" customFormat="1" ht="12.75" customHeight="1" x14ac:dyDescent="0.15">
      <c r="A52" s="32">
        <v>47</v>
      </c>
      <c r="B52" s="39" t="s">
        <v>62</v>
      </c>
      <c r="C52" s="34">
        <v>1479756.0354512041</v>
      </c>
      <c r="D52" s="34">
        <v>-84123.103333333333</v>
      </c>
      <c r="E52" s="34">
        <f t="shared" si="2"/>
        <v>1395632.9321178708</v>
      </c>
      <c r="F52" s="34">
        <v>182042.3096242043</v>
      </c>
      <c r="G52" s="34">
        <v>17206.2</v>
      </c>
      <c r="H52" s="34">
        <v>8434.16</v>
      </c>
      <c r="I52" s="34">
        <v>2598.7399999999998</v>
      </c>
      <c r="J52" s="35">
        <v>8854.2999999999993</v>
      </c>
      <c r="K52" s="34">
        <v>0</v>
      </c>
      <c r="L52" s="34">
        <v>30406.55</v>
      </c>
      <c r="M52" s="34">
        <v>45312.52</v>
      </c>
      <c r="N52" s="34">
        <v>0</v>
      </c>
      <c r="O52" s="36">
        <f t="shared" si="0"/>
        <v>1690487.7117420749</v>
      </c>
      <c r="Q52" s="37">
        <v>300922.96999999997</v>
      </c>
      <c r="R52" s="38">
        <v>475864.79</v>
      </c>
      <c r="S52" s="38">
        <v>3890.82</v>
      </c>
      <c r="T52" s="38">
        <f t="shared" si="1"/>
        <v>780678.58</v>
      </c>
    </row>
    <row r="53" spans="1:20" s="31" customFormat="1" ht="12.75" customHeight="1" x14ac:dyDescent="0.15">
      <c r="A53" s="32">
        <v>48</v>
      </c>
      <c r="B53" s="39" t="s">
        <v>63</v>
      </c>
      <c r="C53" s="34">
        <v>2403453.5516210459</v>
      </c>
      <c r="D53" s="34">
        <v>-252074.15</v>
      </c>
      <c r="E53" s="34">
        <f t="shared" si="2"/>
        <v>2151379.401621046</v>
      </c>
      <c r="F53" s="34">
        <v>295651.27850123041</v>
      </c>
      <c r="G53" s="34">
        <v>25437.7</v>
      </c>
      <c r="H53" s="34">
        <v>15568.95</v>
      </c>
      <c r="I53" s="34">
        <v>4581.78</v>
      </c>
      <c r="J53" s="35">
        <v>9119</v>
      </c>
      <c r="K53" s="34">
        <v>171892.81</v>
      </c>
      <c r="L53" s="34">
        <v>28768.05</v>
      </c>
      <c r="M53" s="34">
        <v>42870.79</v>
      </c>
      <c r="N53" s="34">
        <v>68783</v>
      </c>
      <c r="O53" s="36">
        <f t="shared" si="0"/>
        <v>2814052.7601222764</v>
      </c>
      <c r="Q53" s="37">
        <v>901713.08</v>
      </c>
      <c r="R53" s="38">
        <v>253822.55</v>
      </c>
      <c r="S53" s="38">
        <v>4007.14</v>
      </c>
      <c r="T53" s="38">
        <f t="shared" si="1"/>
        <v>1159542.7699999998</v>
      </c>
    </row>
    <row r="54" spans="1:20" s="31" customFormat="1" ht="12.75" customHeight="1" x14ac:dyDescent="0.15">
      <c r="A54" s="32">
        <v>49</v>
      </c>
      <c r="B54" s="39" t="s">
        <v>64</v>
      </c>
      <c r="C54" s="34">
        <v>1901782.7264458996</v>
      </c>
      <c r="D54" s="34">
        <v>-77372.096666666665</v>
      </c>
      <c r="E54" s="34">
        <f t="shared" si="2"/>
        <v>1824410.6297792329</v>
      </c>
      <c r="F54" s="34">
        <v>172683.91083402102</v>
      </c>
      <c r="G54" s="34">
        <v>24201.55</v>
      </c>
      <c r="H54" s="34">
        <v>10096.77</v>
      </c>
      <c r="I54" s="34">
        <v>3018.93</v>
      </c>
      <c r="J54" s="35">
        <v>10264.99</v>
      </c>
      <c r="K54" s="34">
        <v>0</v>
      </c>
      <c r="L54" s="34">
        <v>36864.97</v>
      </c>
      <c r="M54" s="34">
        <v>54937.01</v>
      </c>
      <c r="N54" s="34">
        <v>97796</v>
      </c>
      <c r="O54" s="36">
        <f t="shared" si="0"/>
        <v>2234274.7606132538</v>
      </c>
      <c r="Q54" s="37">
        <v>276773.45</v>
      </c>
      <c r="R54" s="38">
        <v>92144.14</v>
      </c>
      <c r="S54" s="38">
        <v>4510.72</v>
      </c>
      <c r="T54" s="38">
        <f t="shared" si="1"/>
        <v>373428.31</v>
      </c>
    </row>
    <row r="55" spans="1:20" s="31" customFormat="1" ht="12.75" customHeight="1" x14ac:dyDescent="0.15">
      <c r="A55" s="32">
        <v>50</v>
      </c>
      <c r="B55" s="39" t="s">
        <v>65</v>
      </c>
      <c r="C55" s="34">
        <v>1441947.1688230943</v>
      </c>
      <c r="D55" s="34">
        <v>-22279.956666666665</v>
      </c>
      <c r="E55" s="34">
        <f t="shared" si="2"/>
        <v>1419667.2121564276</v>
      </c>
      <c r="F55" s="34">
        <v>84028.608737176357</v>
      </c>
      <c r="G55" s="34">
        <v>15989.59</v>
      </c>
      <c r="H55" s="34">
        <v>7609.33</v>
      </c>
      <c r="I55" s="34">
        <v>2674.29</v>
      </c>
      <c r="J55" s="35">
        <v>2111.9499999999998</v>
      </c>
      <c r="K55" s="34">
        <v>0</v>
      </c>
      <c r="L55" s="34">
        <v>6902.83</v>
      </c>
      <c r="M55" s="34">
        <v>10286.75</v>
      </c>
      <c r="N55" s="34">
        <v>0</v>
      </c>
      <c r="O55" s="36">
        <f t="shared" si="0"/>
        <v>1549270.5608936041</v>
      </c>
      <c r="Q55" s="37">
        <v>79699.27</v>
      </c>
      <c r="R55" s="38">
        <v>22763.84</v>
      </c>
      <c r="S55" s="38">
        <v>928.05</v>
      </c>
      <c r="T55" s="38">
        <f t="shared" si="1"/>
        <v>103391.16</v>
      </c>
    </row>
    <row r="56" spans="1:20" s="31" customFormat="1" ht="12.75" customHeight="1" x14ac:dyDescent="0.15">
      <c r="A56" s="32">
        <v>51</v>
      </c>
      <c r="B56" s="39" t="s">
        <v>66</v>
      </c>
      <c r="C56" s="34">
        <v>2963050.0423241244</v>
      </c>
      <c r="D56" s="34">
        <v>-204954.18666666668</v>
      </c>
      <c r="E56" s="34">
        <f t="shared" si="2"/>
        <v>2758095.8556574578</v>
      </c>
      <c r="F56" s="34">
        <v>423391.65172934532</v>
      </c>
      <c r="G56" s="34">
        <v>33055.33</v>
      </c>
      <c r="H56" s="34">
        <v>17584.12</v>
      </c>
      <c r="I56" s="34">
        <v>5413.59</v>
      </c>
      <c r="J56" s="35">
        <v>20596.16</v>
      </c>
      <c r="K56" s="34">
        <v>0</v>
      </c>
      <c r="L56" s="34">
        <v>66760.36</v>
      </c>
      <c r="M56" s="34">
        <v>99487.79</v>
      </c>
      <c r="N56" s="34">
        <v>250498</v>
      </c>
      <c r="O56" s="36">
        <f t="shared" si="0"/>
        <v>3674882.8573868033</v>
      </c>
      <c r="Q56" s="37">
        <v>733156.77</v>
      </c>
      <c r="R56" s="38">
        <v>214623.88</v>
      </c>
      <c r="S56" s="38">
        <v>9050.52</v>
      </c>
      <c r="T56" s="38">
        <f t="shared" si="1"/>
        <v>956831.17</v>
      </c>
    </row>
    <row r="57" spans="1:20" s="31" customFormat="1" ht="12.75" customHeight="1" x14ac:dyDescent="0.15">
      <c r="A57" s="32">
        <v>52</v>
      </c>
      <c r="B57" s="39" t="s">
        <v>67</v>
      </c>
      <c r="C57" s="34">
        <v>5377486.0657820608</v>
      </c>
      <c r="D57" s="34">
        <v>-418555.08</v>
      </c>
      <c r="E57" s="34">
        <f t="shared" si="2"/>
        <v>4958930.9857820608</v>
      </c>
      <c r="F57" s="34">
        <v>1082076.850614819</v>
      </c>
      <c r="G57" s="34">
        <v>63376.53</v>
      </c>
      <c r="H57" s="34">
        <v>31908.9</v>
      </c>
      <c r="I57" s="34">
        <v>9273.83</v>
      </c>
      <c r="J57" s="35">
        <v>1136092</v>
      </c>
      <c r="K57" s="34">
        <v>0</v>
      </c>
      <c r="L57" s="34">
        <v>193143.3</v>
      </c>
      <c r="M57" s="34">
        <v>287826.46000000002</v>
      </c>
      <c r="N57" s="34">
        <v>50926</v>
      </c>
      <c r="O57" s="36">
        <f t="shared" si="0"/>
        <v>7813554.85639688</v>
      </c>
      <c r="Q57" s="37">
        <v>1497244.31</v>
      </c>
      <c r="R57" s="38">
        <v>486163.21</v>
      </c>
      <c r="S57" s="38">
        <v>499229.95</v>
      </c>
      <c r="T57" s="38">
        <f t="shared" si="1"/>
        <v>2482637.4700000002</v>
      </c>
    </row>
    <row r="58" spans="1:20" s="31" customFormat="1" ht="12.75" customHeight="1" x14ac:dyDescent="0.15">
      <c r="A58" s="32">
        <v>53</v>
      </c>
      <c r="B58" s="39" t="s">
        <v>68</v>
      </c>
      <c r="C58" s="34">
        <v>866681.81513349037</v>
      </c>
      <c r="D58" s="34">
        <v>-25151.586666666666</v>
      </c>
      <c r="E58" s="34">
        <f t="shared" si="2"/>
        <v>841530.2284668237</v>
      </c>
      <c r="F58" s="34">
        <v>128218.44693623096</v>
      </c>
      <c r="G58" s="34">
        <v>8891.3799999999992</v>
      </c>
      <c r="H58" s="34">
        <v>4844.01</v>
      </c>
      <c r="I58" s="34">
        <v>1717.55</v>
      </c>
      <c r="J58" s="35">
        <v>3338.3</v>
      </c>
      <c r="K58" s="34">
        <v>0</v>
      </c>
      <c r="L58" s="34">
        <v>10941.62</v>
      </c>
      <c r="M58" s="34">
        <v>16305.44</v>
      </c>
      <c r="N58" s="34">
        <v>0</v>
      </c>
      <c r="O58" s="36">
        <f t="shared" si="0"/>
        <v>1015786.9754030547</v>
      </c>
      <c r="Q58" s="37">
        <v>89971.6</v>
      </c>
      <c r="R58" s="38">
        <v>29959.97</v>
      </c>
      <c r="S58" s="38">
        <v>1466.94</v>
      </c>
      <c r="T58" s="38">
        <f t="shared" si="1"/>
        <v>121398.51000000001</v>
      </c>
    </row>
    <row r="59" spans="1:20" s="31" customFormat="1" ht="12.75" customHeight="1" x14ac:dyDescent="0.15">
      <c r="A59" s="32">
        <v>54</v>
      </c>
      <c r="B59" s="39" t="s">
        <v>69</v>
      </c>
      <c r="C59" s="34">
        <v>2133824.3662376702</v>
      </c>
      <c r="D59" s="34">
        <v>-222314.41666666666</v>
      </c>
      <c r="E59" s="34">
        <f t="shared" si="2"/>
        <v>1911509.9495710034</v>
      </c>
      <c r="F59" s="34">
        <v>341065.82902025292</v>
      </c>
      <c r="G59" s="34">
        <v>23538.720000000001</v>
      </c>
      <c r="H59" s="34">
        <v>13639.32</v>
      </c>
      <c r="I59" s="34">
        <v>3917.04</v>
      </c>
      <c r="J59" s="35">
        <v>12563.86</v>
      </c>
      <c r="K59" s="34">
        <v>0</v>
      </c>
      <c r="L59" s="34">
        <v>43356.87</v>
      </c>
      <c r="M59" s="34">
        <v>64611.38</v>
      </c>
      <c r="N59" s="34">
        <v>132594</v>
      </c>
      <c r="O59" s="36">
        <f t="shared" si="0"/>
        <v>2546796.9685912565</v>
      </c>
      <c r="Q59" s="37">
        <v>795257.33</v>
      </c>
      <c r="R59" s="38">
        <v>232484.26</v>
      </c>
      <c r="S59" s="38">
        <v>5520.91</v>
      </c>
      <c r="T59" s="38">
        <f t="shared" si="1"/>
        <v>1033262.5</v>
      </c>
    </row>
    <row r="60" spans="1:20" s="31" customFormat="1" ht="12.75" customHeight="1" x14ac:dyDescent="0.15">
      <c r="A60" s="32">
        <v>55</v>
      </c>
      <c r="B60" s="39" t="s">
        <v>70</v>
      </c>
      <c r="C60" s="34">
        <v>837736.75566297304</v>
      </c>
      <c r="D60" s="34">
        <v>-22266.796666666665</v>
      </c>
      <c r="E60" s="34">
        <f t="shared" si="2"/>
        <v>815469.95899630641</v>
      </c>
      <c r="F60" s="34">
        <v>63286.270154861209</v>
      </c>
      <c r="G60" s="34">
        <v>8364.85</v>
      </c>
      <c r="H60" s="34">
        <v>4696.3500000000004</v>
      </c>
      <c r="I60" s="34">
        <v>1697.2</v>
      </c>
      <c r="J60" s="35">
        <v>2467.7399999999998</v>
      </c>
      <c r="K60" s="34">
        <v>0</v>
      </c>
      <c r="L60" s="34">
        <v>7776.05</v>
      </c>
      <c r="M60" s="34">
        <v>11588.05</v>
      </c>
      <c r="N60" s="34">
        <v>0</v>
      </c>
      <c r="O60" s="36">
        <f t="shared" si="0"/>
        <v>915346.46915116766</v>
      </c>
      <c r="Q60" s="37">
        <v>79652.210000000006</v>
      </c>
      <c r="R60" s="38">
        <v>24345.26</v>
      </c>
      <c r="S60" s="38">
        <v>1084.3900000000001</v>
      </c>
      <c r="T60" s="38">
        <f t="shared" si="1"/>
        <v>105081.86</v>
      </c>
    </row>
    <row r="61" spans="1:20" s="31" customFormat="1" ht="12.75" customHeight="1" x14ac:dyDescent="0.15">
      <c r="A61" s="32">
        <v>56</v>
      </c>
      <c r="B61" s="39" t="s">
        <v>71</v>
      </c>
      <c r="C61" s="34">
        <v>785075.24131630047</v>
      </c>
      <c r="D61" s="34">
        <v>-38544.833333333336</v>
      </c>
      <c r="E61" s="34">
        <f t="shared" si="2"/>
        <v>746530.4079829671</v>
      </c>
      <c r="F61" s="34">
        <v>68494.234958104978</v>
      </c>
      <c r="G61" s="34">
        <v>7187.65</v>
      </c>
      <c r="H61" s="34">
        <v>4733.55</v>
      </c>
      <c r="I61" s="34">
        <v>1688.08</v>
      </c>
      <c r="J61" s="35">
        <v>130887.93</v>
      </c>
      <c r="K61" s="34">
        <v>0</v>
      </c>
      <c r="L61" s="34">
        <v>20084.740000000002</v>
      </c>
      <c r="M61" s="34">
        <v>29930.73</v>
      </c>
      <c r="N61" s="34">
        <v>0</v>
      </c>
      <c r="O61" s="36">
        <f t="shared" si="0"/>
        <v>1009537.3229410721</v>
      </c>
      <c r="Q61" s="37">
        <v>137881.57</v>
      </c>
      <c r="R61" s="38">
        <v>45913.69</v>
      </c>
      <c r="S61" s="38">
        <v>57515.74</v>
      </c>
      <c r="T61" s="38">
        <f t="shared" si="1"/>
        <v>241311</v>
      </c>
    </row>
    <row r="62" spans="1:20" s="31" customFormat="1" ht="12.75" customHeight="1" x14ac:dyDescent="0.15">
      <c r="A62" s="32">
        <v>57</v>
      </c>
      <c r="B62" s="39" t="s">
        <v>72</v>
      </c>
      <c r="C62" s="34">
        <v>3785270.5269689257</v>
      </c>
      <c r="D62" s="34">
        <v>-275896.86666666664</v>
      </c>
      <c r="E62" s="34">
        <f t="shared" si="2"/>
        <v>3509373.660302259</v>
      </c>
      <c r="F62" s="34">
        <v>734577.56574441597</v>
      </c>
      <c r="G62" s="34">
        <v>44108.85</v>
      </c>
      <c r="H62" s="34">
        <v>22314.46</v>
      </c>
      <c r="I62" s="34">
        <v>6613.47</v>
      </c>
      <c r="J62" s="35">
        <v>31353.59</v>
      </c>
      <c r="K62" s="34">
        <v>0</v>
      </c>
      <c r="L62" s="34">
        <v>101732.64</v>
      </c>
      <c r="M62" s="34">
        <v>151604.26999999999</v>
      </c>
      <c r="N62" s="34">
        <v>20181</v>
      </c>
      <c r="O62" s="36">
        <f t="shared" si="0"/>
        <v>4621859.5060466733</v>
      </c>
      <c r="Q62" s="37">
        <v>986931.07</v>
      </c>
      <c r="R62" s="38">
        <v>305121.06</v>
      </c>
      <c r="S62" s="38">
        <v>13777.63</v>
      </c>
      <c r="T62" s="38">
        <f t="shared" si="1"/>
        <v>1305829.7599999998</v>
      </c>
    </row>
    <row r="63" spans="1:20" s="31" customFormat="1" ht="12.75" customHeight="1" x14ac:dyDescent="0.15">
      <c r="A63" s="32">
        <v>58</v>
      </c>
      <c r="B63" s="39" t="s">
        <v>73</v>
      </c>
      <c r="C63" s="34">
        <v>708145.53321562987</v>
      </c>
      <c r="D63" s="34">
        <v>-13858.526666666667</v>
      </c>
      <c r="E63" s="34">
        <f t="shared" si="2"/>
        <v>694287.00654896325</v>
      </c>
      <c r="F63" s="34">
        <v>46892.771076830148</v>
      </c>
      <c r="G63" s="34">
        <v>7149.2</v>
      </c>
      <c r="H63" s="34">
        <v>3894.55</v>
      </c>
      <c r="I63" s="34">
        <v>1423.82</v>
      </c>
      <c r="J63" s="35">
        <v>38055.699999999997</v>
      </c>
      <c r="K63" s="34">
        <v>0</v>
      </c>
      <c r="L63" s="34">
        <v>6612.51</v>
      </c>
      <c r="M63" s="34">
        <v>9854.1200000000008</v>
      </c>
      <c r="N63" s="34">
        <v>0</v>
      </c>
      <c r="O63" s="36">
        <f t="shared" si="0"/>
        <v>808169.67762579327</v>
      </c>
      <c r="Q63" s="37">
        <v>49574.35</v>
      </c>
      <c r="R63" s="38">
        <v>16472.009999999998</v>
      </c>
      <c r="S63" s="38">
        <v>16722.72</v>
      </c>
      <c r="T63" s="38">
        <f t="shared" si="1"/>
        <v>82769.08</v>
      </c>
    </row>
    <row r="64" spans="1:20" s="31" customFormat="1" ht="12.75" customHeight="1" x14ac:dyDescent="0.15">
      <c r="A64" s="32">
        <v>59</v>
      </c>
      <c r="B64" s="39" t="s">
        <v>74</v>
      </c>
      <c r="C64" s="34">
        <v>9142899.0698258784</v>
      </c>
      <c r="D64" s="34">
        <v>-972736.60333333339</v>
      </c>
      <c r="E64" s="34">
        <f t="shared" si="2"/>
        <v>8170162.4664925449</v>
      </c>
      <c r="F64" s="34">
        <v>2116090.1436586459</v>
      </c>
      <c r="G64" s="34">
        <v>111207.77</v>
      </c>
      <c r="H64" s="34">
        <v>56907.78</v>
      </c>
      <c r="I64" s="34">
        <v>15137.91</v>
      </c>
      <c r="J64" s="35">
        <v>2037337.5</v>
      </c>
      <c r="K64" s="34">
        <v>0</v>
      </c>
      <c r="L64" s="34">
        <v>345047.62</v>
      </c>
      <c r="M64" s="34">
        <v>514197.7</v>
      </c>
      <c r="N64" s="34">
        <v>637850</v>
      </c>
      <c r="O64" s="36">
        <f t="shared" si="0"/>
        <v>14003938.890151188</v>
      </c>
      <c r="Q64" s="37">
        <v>3479647.99</v>
      </c>
      <c r="R64" s="38">
        <v>1091815.32</v>
      </c>
      <c r="S64" s="38">
        <v>895261.92</v>
      </c>
      <c r="T64" s="38">
        <f t="shared" si="1"/>
        <v>5466725.2300000004</v>
      </c>
    </row>
    <row r="65" spans="1:20" s="31" customFormat="1" ht="12.75" customHeight="1" x14ac:dyDescent="0.15">
      <c r="A65" s="32">
        <v>60</v>
      </c>
      <c r="B65" s="39" t="s">
        <v>75</v>
      </c>
      <c r="C65" s="34">
        <v>1078404.2605619517</v>
      </c>
      <c r="D65" s="34">
        <v>-64642.683333333327</v>
      </c>
      <c r="E65" s="34">
        <f t="shared" si="2"/>
        <v>1013761.5772286183</v>
      </c>
      <c r="F65" s="34">
        <v>152451.79274592639</v>
      </c>
      <c r="G65" s="34">
        <v>11413.35</v>
      </c>
      <c r="H65" s="34">
        <v>6382.26</v>
      </c>
      <c r="I65" s="34">
        <v>2071.17</v>
      </c>
      <c r="J65" s="35">
        <v>129268.37</v>
      </c>
      <c r="K65" s="34">
        <v>0</v>
      </c>
      <c r="L65" s="34">
        <v>20559.830000000002</v>
      </c>
      <c r="M65" s="34">
        <v>30638.720000000001</v>
      </c>
      <c r="N65" s="34">
        <v>40589</v>
      </c>
      <c r="O65" s="36">
        <f t="shared" si="0"/>
        <v>1407136.0699745447</v>
      </c>
      <c r="Q65" s="37">
        <v>231238.11</v>
      </c>
      <c r="R65" s="38">
        <v>70884.600000000006</v>
      </c>
      <c r="S65" s="38">
        <v>56804.06</v>
      </c>
      <c r="T65" s="38">
        <f t="shared" si="1"/>
        <v>358926.76999999996</v>
      </c>
    </row>
    <row r="66" spans="1:20" s="31" customFormat="1" ht="12.75" customHeight="1" x14ac:dyDescent="0.15">
      <c r="A66" s="32">
        <v>61</v>
      </c>
      <c r="B66" s="39" t="s">
        <v>76</v>
      </c>
      <c r="C66" s="34">
        <v>4724888.569431996</v>
      </c>
      <c r="D66" s="34">
        <v>-797362.39666666661</v>
      </c>
      <c r="E66" s="34">
        <f t="shared" si="2"/>
        <v>3927526.1727653295</v>
      </c>
      <c r="F66" s="34">
        <v>793897.78909848258</v>
      </c>
      <c r="G66" s="34">
        <v>52326.81</v>
      </c>
      <c r="H66" s="34">
        <v>33964.85</v>
      </c>
      <c r="I66" s="34">
        <v>8544.35</v>
      </c>
      <c r="J66" s="35">
        <v>39576.239999999998</v>
      </c>
      <c r="K66" s="34">
        <v>0</v>
      </c>
      <c r="L66" s="34">
        <v>130163.61</v>
      </c>
      <c r="M66" s="34">
        <v>193972.73</v>
      </c>
      <c r="N66" s="34">
        <v>0</v>
      </c>
      <c r="O66" s="36">
        <f t="shared" si="0"/>
        <v>5179972.5518638119</v>
      </c>
      <c r="Q66" s="37">
        <v>2852303.96</v>
      </c>
      <c r="R66" s="38">
        <v>823369.86</v>
      </c>
      <c r="S66" s="38">
        <v>17390.88</v>
      </c>
      <c r="T66" s="38">
        <f t="shared" si="1"/>
        <v>3693064.6999999997</v>
      </c>
    </row>
    <row r="67" spans="1:20" s="31" customFormat="1" ht="12.75" customHeight="1" x14ac:dyDescent="0.15">
      <c r="A67" s="32">
        <v>62</v>
      </c>
      <c r="B67" s="39" t="s">
        <v>77</v>
      </c>
      <c r="C67" s="34">
        <v>1692512.2773617581</v>
      </c>
      <c r="D67" s="34">
        <v>-67811.933333333334</v>
      </c>
      <c r="E67" s="34">
        <f t="shared" si="2"/>
        <v>1624700.3440284247</v>
      </c>
      <c r="F67" s="34">
        <v>245745.79776808975</v>
      </c>
      <c r="G67" s="34">
        <v>18850.47</v>
      </c>
      <c r="H67" s="34">
        <v>9436.1299999999992</v>
      </c>
      <c r="I67" s="34">
        <v>3112.76</v>
      </c>
      <c r="J67" s="35">
        <v>7789.52</v>
      </c>
      <c r="K67" s="34">
        <v>146832.20000000001</v>
      </c>
      <c r="L67" s="34">
        <v>26590.47</v>
      </c>
      <c r="M67" s="34">
        <v>39625.71</v>
      </c>
      <c r="N67" s="34">
        <v>115043</v>
      </c>
      <c r="O67" s="36">
        <f t="shared" si="0"/>
        <v>2237726.4017965142</v>
      </c>
      <c r="Q67" s="37">
        <v>242575.08</v>
      </c>
      <c r="R67" s="38">
        <v>78465.16</v>
      </c>
      <c r="S67" s="38">
        <v>3422.93</v>
      </c>
      <c r="T67" s="38">
        <f t="shared" si="1"/>
        <v>324463.17</v>
      </c>
    </row>
    <row r="68" spans="1:20" s="31" customFormat="1" ht="12.75" customHeight="1" x14ac:dyDescent="0.15">
      <c r="A68" s="32">
        <v>63</v>
      </c>
      <c r="B68" s="39" t="s">
        <v>78</v>
      </c>
      <c r="C68" s="34">
        <v>677681.97885612794</v>
      </c>
      <c r="D68" s="34">
        <v>-21539.746666666666</v>
      </c>
      <c r="E68" s="34">
        <f t="shared" si="2"/>
        <v>656142.23218946124</v>
      </c>
      <c r="F68" s="34">
        <v>108337.31711897903</v>
      </c>
      <c r="G68" s="34">
        <v>6918.67</v>
      </c>
      <c r="H68" s="34">
        <v>3816.8</v>
      </c>
      <c r="I68" s="34">
        <v>1347.75</v>
      </c>
      <c r="J68" s="35">
        <v>1582.14</v>
      </c>
      <c r="K68" s="34">
        <v>0</v>
      </c>
      <c r="L68" s="34">
        <v>4995.28</v>
      </c>
      <c r="M68" s="34">
        <v>7444.08</v>
      </c>
      <c r="N68" s="34">
        <v>177371</v>
      </c>
      <c r="O68" s="36">
        <f t="shared" si="0"/>
        <v>967955.26930844039</v>
      </c>
      <c r="Q68" s="37">
        <v>77051.42</v>
      </c>
      <c r="R68" s="38">
        <v>134181.06</v>
      </c>
      <c r="S68" s="38">
        <v>695.24</v>
      </c>
      <c r="T68" s="38">
        <f t="shared" si="1"/>
        <v>211927.71999999997</v>
      </c>
    </row>
    <row r="69" spans="1:20" s="31" customFormat="1" ht="12.75" customHeight="1" x14ac:dyDescent="0.15">
      <c r="A69" s="32">
        <v>64</v>
      </c>
      <c r="B69" s="39" t="s">
        <v>79</v>
      </c>
      <c r="C69" s="34">
        <v>2823921.9121690704</v>
      </c>
      <c r="D69" s="34">
        <v>-515132.80333333329</v>
      </c>
      <c r="E69" s="34">
        <f t="shared" si="2"/>
        <v>2308789.1088357372</v>
      </c>
      <c r="F69" s="34">
        <v>443847.03270924505</v>
      </c>
      <c r="G69" s="34">
        <v>32219.4</v>
      </c>
      <c r="H69" s="34">
        <v>20617.099999999999</v>
      </c>
      <c r="I69" s="34">
        <v>4944.79</v>
      </c>
      <c r="J69" s="35">
        <v>524114.47</v>
      </c>
      <c r="K69" s="34">
        <v>0</v>
      </c>
      <c r="L69" s="34">
        <v>80860.649999999994</v>
      </c>
      <c r="M69" s="34">
        <v>120500.35</v>
      </c>
      <c r="N69" s="34">
        <v>0</v>
      </c>
      <c r="O69" s="36">
        <f t="shared" si="0"/>
        <v>3535892.9015449826</v>
      </c>
      <c r="Q69" s="37">
        <v>1842719.62</v>
      </c>
      <c r="R69" s="38">
        <v>522606.47</v>
      </c>
      <c r="S69" s="38">
        <v>230310.26</v>
      </c>
      <c r="T69" s="38">
        <f t="shared" si="1"/>
        <v>2595636.3499999996</v>
      </c>
    </row>
    <row r="70" spans="1:20" s="31" customFormat="1" ht="12.75" customHeight="1" x14ac:dyDescent="0.15">
      <c r="A70" s="32">
        <v>65</v>
      </c>
      <c r="B70" s="39" t="s">
        <v>80</v>
      </c>
      <c r="C70" s="34">
        <v>7973151.7097088313</v>
      </c>
      <c r="D70" s="34">
        <v>-917742.02</v>
      </c>
      <c r="E70" s="34">
        <f t="shared" si="2"/>
        <v>7055409.6897088308</v>
      </c>
      <c r="F70" s="34">
        <v>1057047.1209150744</v>
      </c>
      <c r="G70" s="34">
        <v>88939</v>
      </c>
      <c r="H70" s="34">
        <v>51878.15</v>
      </c>
      <c r="I70" s="34">
        <v>14452.64</v>
      </c>
      <c r="J70" s="35">
        <v>51488.69</v>
      </c>
      <c r="K70" s="34">
        <v>0</v>
      </c>
      <c r="L70" s="34">
        <v>171150.25</v>
      </c>
      <c r="M70" s="34">
        <v>255051.94</v>
      </c>
      <c r="N70" s="34">
        <v>61914</v>
      </c>
      <c r="O70" s="36">
        <f t="shared" si="0"/>
        <v>8807331.4806239046</v>
      </c>
      <c r="Q70" s="37">
        <v>3282922.8</v>
      </c>
      <c r="R70" s="38">
        <v>959005.92</v>
      </c>
      <c r="S70" s="38">
        <v>22625.54</v>
      </c>
      <c r="T70" s="38">
        <f t="shared" si="1"/>
        <v>4264554.26</v>
      </c>
    </row>
    <row r="71" spans="1:20" s="31" customFormat="1" ht="12.75" customHeight="1" x14ac:dyDescent="0.15">
      <c r="A71" s="32">
        <v>66</v>
      </c>
      <c r="B71" s="39" t="s">
        <v>81</v>
      </c>
      <c r="C71" s="34">
        <v>1339312.0051404079</v>
      </c>
      <c r="D71" s="34">
        <v>-74576.713333333333</v>
      </c>
      <c r="E71" s="34">
        <f t="shared" si="2"/>
        <v>1264735.2918070746</v>
      </c>
      <c r="F71" s="34">
        <v>245686.69483444031</v>
      </c>
      <c r="G71" s="34">
        <v>14744.77</v>
      </c>
      <c r="H71" s="34">
        <v>7757.04</v>
      </c>
      <c r="I71" s="34">
        <v>2483.79</v>
      </c>
      <c r="J71" s="35">
        <v>260848.06</v>
      </c>
      <c r="K71" s="34">
        <v>0</v>
      </c>
      <c r="L71" s="34">
        <v>38369.39</v>
      </c>
      <c r="M71" s="34">
        <v>57178.92</v>
      </c>
      <c r="N71" s="34">
        <v>0</v>
      </c>
      <c r="O71" s="36">
        <f t="shared" ref="O71:O130" si="3">E71+F71+G71+H71+I71+J71+K71+L71+M71+N71</f>
        <v>1891803.9566415148</v>
      </c>
      <c r="Q71" s="37">
        <v>266773.88</v>
      </c>
      <c r="R71" s="38">
        <v>229961.11</v>
      </c>
      <c r="S71" s="38">
        <v>114623.78</v>
      </c>
      <c r="T71" s="38">
        <f t="shared" ref="T71:T131" si="4">Q71+R71+S71</f>
        <v>611358.77</v>
      </c>
    </row>
    <row r="72" spans="1:20" s="31" customFormat="1" ht="12.75" customHeight="1" x14ac:dyDescent="0.15">
      <c r="A72" s="32">
        <v>67</v>
      </c>
      <c r="B72" s="39" t="s">
        <v>82</v>
      </c>
      <c r="C72" s="34">
        <v>1284383.1156431413</v>
      </c>
      <c r="D72" s="34">
        <v>-39785.629999999997</v>
      </c>
      <c r="E72" s="34">
        <f t="shared" ref="E72:E130" si="5">C72+D72</f>
        <v>1244597.4856431414</v>
      </c>
      <c r="F72" s="34">
        <v>218288.33292983519</v>
      </c>
      <c r="G72" s="34">
        <v>14901.1</v>
      </c>
      <c r="H72" s="34">
        <v>6912.57</v>
      </c>
      <c r="I72" s="34">
        <v>2271.4299999999998</v>
      </c>
      <c r="J72" s="35">
        <v>109612.95</v>
      </c>
      <c r="K72" s="34">
        <v>0</v>
      </c>
      <c r="L72" s="34">
        <v>18911.060000000001</v>
      </c>
      <c r="M72" s="34">
        <v>28181.68</v>
      </c>
      <c r="N72" s="34">
        <v>0</v>
      </c>
      <c r="O72" s="36">
        <f t="shared" si="3"/>
        <v>1643676.6085729767</v>
      </c>
      <c r="Q72" s="37">
        <v>142320.10999999999</v>
      </c>
      <c r="R72" s="38">
        <v>47097.51</v>
      </c>
      <c r="S72" s="38">
        <v>48166.93</v>
      </c>
      <c r="T72" s="38">
        <f t="shared" si="4"/>
        <v>237584.55</v>
      </c>
    </row>
    <row r="73" spans="1:20" s="31" customFormat="1" ht="12.75" customHeight="1" x14ac:dyDescent="0.15">
      <c r="A73" s="32">
        <v>68</v>
      </c>
      <c r="B73" s="39" t="s">
        <v>83</v>
      </c>
      <c r="C73" s="34">
        <v>3607008.4158911151</v>
      </c>
      <c r="D73" s="34">
        <v>-787771.34333333327</v>
      </c>
      <c r="E73" s="34">
        <f t="shared" si="5"/>
        <v>2819237.0725577818</v>
      </c>
      <c r="F73" s="34">
        <v>443845.96928925882</v>
      </c>
      <c r="G73" s="34">
        <v>36280.019999999997</v>
      </c>
      <c r="H73" s="34">
        <v>28790.74</v>
      </c>
      <c r="I73" s="34">
        <v>7046.85</v>
      </c>
      <c r="J73" s="35">
        <v>13366.54</v>
      </c>
      <c r="K73" s="34">
        <v>251958.8</v>
      </c>
      <c r="L73" s="34">
        <v>42710.44</v>
      </c>
      <c r="M73" s="34">
        <v>63648.05</v>
      </c>
      <c r="N73" s="34">
        <v>0</v>
      </c>
      <c r="O73" s="36">
        <f t="shared" si="3"/>
        <v>3706884.4818470408</v>
      </c>
      <c r="Q73" s="37">
        <v>2817995.09</v>
      </c>
      <c r="R73" s="38">
        <v>764360.87</v>
      </c>
      <c r="S73" s="38">
        <v>5873.62</v>
      </c>
      <c r="T73" s="38">
        <f t="shared" si="4"/>
        <v>3588229.58</v>
      </c>
    </row>
    <row r="74" spans="1:20" s="31" customFormat="1" ht="12.75" customHeight="1" x14ac:dyDescent="0.15">
      <c r="A74" s="32">
        <v>69</v>
      </c>
      <c r="B74" s="39" t="s">
        <v>84</v>
      </c>
      <c r="C74" s="34">
        <v>3431343.1595503432</v>
      </c>
      <c r="D74" s="34">
        <v>-281195.00666666665</v>
      </c>
      <c r="E74" s="34">
        <f t="shared" si="5"/>
        <v>3150148.1528836763</v>
      </c>
      <c r="F74" s="34">
        <v>595093.98955085827</v>
      </c>
      <c r="G74" s="34">
        <v>37710.67</v>
      </c>
      <c r="H74" s="34">
        <v>21007.27</v>
      </c>
      <c r="I74" s="34">
        <v>6345.4</v>
      </c>
      <c r="J74" s="35">
        <v>22999.45</v>
      </c>
      <c r="K74" s="34">
        <v>0</v>
      </c>
      <c r="L74" s="34">
        <v>76745.34</v>
      </c>
      <c r="M74" s="34">
        <v>114367.63</v>
      </c>
      <c r="N74" s="34">
        <v>37903</v>
      </c>
      <c r="O74" s="36">
        <f t="shared" si="3"/>
        <v>4062320.9024345344</v>
      </c>
      <c r="Q74" s="37">
        <v>1005883.44</v>
      </c>
      <c r="R74" s="38">
        <v>307621.90999999997</v>
      </c>
      <c r="S74" s="38">
        <v>10106.59</v>
      </c>
      <c r="T74" s="38">
        <f t="shared" si="4"/>
        <v>1323611.94</v>
      </c>
    </row>
    <row r="75" spans="1:20" s="31" customFormat="1" ht="12.75" customHeight="1" x14ac:dyDescent="0.15">
      <c r="A75" s="32">
        <v>70</v>
      </c>
      <c r="B75" s="39" t="s">
        <v>85</v>
      </c>
      <c r="C75" s="34">
        <v>1284943.5137047339</v>
      </c>
      <c r="D75" s="34">
        <v>-46905.79</v>
      </c>
      <c r="E75" s="34">
        <f t="shared" si="5"/>
        <v>1238037.7237047339</v>
      </c>
      <c r="F75" s="34">
        <v>140490.06376848489</v>
      </c>
      <c r="G75" s="34">
        <v>13508.7</v>
      </c>
      <c r="H75" s="34">
        <v>7245.21</v>
      </c>
      <c r="I75" s="34">
        <v>2491.7199999999998</v>
      </c>
      <c r="J75" s="35">
        <v>6067.73</v>
      </c>
      <c r="K75" s="34">
        <v>0</v>
      </c>
      <c r="L75" s="34">
        <v>20189.32</v>
      </c>
      <c r="M75" s="34">
        <v>30086.58</v>
      </c>
      <c r="N75" s="34">
        <v>37530</v>
      </c>
      <c r="O75" s="36">
        <f t="shared" si="3"/>
        <v>1495647.0474732188</v>
      </c>
      <c r="Q75" s="37">
        <v>167790.16</v>
      </c>
      <c r="R75" s="38">
        <v>55167.49</v>
      </c>
      <c r="S75" s="38">
        <v>2666.33</v>
      </c>
      <c r="T75" s="38">
        <f t="shared" si="4"/>
        <v>225623.97999999998</v>
      </c>
    </row>
    <row r="76" spans="1:20" s="31" customFormat="1" ht="12.75" customHeight="1" x14ac:dyDescent="0.15">
      <c r="A76" s="32">
        <v>71</v>
      </c>
      <c r="B76" s="39" t="s">
        <v>86</v>
      </c>
      <c r="C76" s="34">
        <v>2691019.4425779306</v>
      </c>
      <c r="D76" s="34">
        <v>-123295.38666666666</v>
      </c>
      <c r="E76" s="34">
        <f t="shared" si="5"/>
        <v>2567724.0559112639</v>
      </c>
      <c r="F76" s="34">
        <v>368519.26994522929</v>
      </c>
      <c r="G76" s="34">
        <v>31613.08</v>
      </c>
      <c r="H76" s="34">
        <v>14912.71</v>
      </c>
      <c r="I76" s="34">
        <v>4684.26</v>
      </c>
      <c r="J76" s="35">
        <v>12444.41</v>
      </c>
      <c r="K76" s="34">
        <v>0</v>
      </c>
      <c r="L76" s="34">
        <v>42526.01</v>
      </c>
      <c r="M76" s="34">
        <v>63373.21</v>
      </c>
      <c r="N76" s="34">
        <v>209654</v>
      </c>
      <c r="O76" s="36">
        <f t="shared" si="3"/>
        <v>3315451.005856493</v>
      </c>
      <c r="Q76" s="37">
        <v>441049.04</v>
      </c>
      <c r="R76" s="38">
        <v>129354.84</v>
      </c>
      <c r="S76" s="38">
        <v>5468.41</v>
      </c>
      <c r="T76" s="38">
        <f t="shared" si="4"/>
        <v>575872.29</v>
      </c>
    </row>
    <row r="77" spans="1:20" s="31" customFormat="1" ht="12.75" customHeight="1" x14ac:dyDescent="0.15">
      <c r="A77" s="32">
        <v>72</v>
      </c>
      <c r="B77" s="39" t="s">
        <v>87</v>
      </c>
      <c r="C77" s="34">
        <v>1395441.9130974668</v>
      </c>
      <c r="D77" s="34">
        <v>-84926.776666666658</v>
      </c>
      <c r="E77" s="34">
        <f t="shared" si="5"/>
        <v>1310515.1364308002</v>
      </c>
      <c r="F77" s="34">
        <v>385250.66256117995</v>
      </c>
      <c r="G77" s="34">
        <v>15723.82</v>
      </c>
      <c r="H77" s="34">
        <v>8109.83</v>
      </c>
      <c r="I77" s="34">
        <v>2528.4</v>
      </c>
      <c r="J77" s="35">
        <v>10650</v>
      </c>
      <c r="K77" s="34">
        <v>0</v>
      </c>
      <c r="L77" s="34">
        <v>36857.43</v>
      </c>
      <c r="M77" s="34">
        <v>54925.760000000002</v>
      </c>
      <c r="N77" s="34">
        <v>0</v>
      </c>
      <c r="O77" s="36">
        <f t="shared" si="3"/>
        <v>1824561.03899198</v>
      </c>
      <c r="Q77" s="37">
        <v>303797.84000000003</v>
      </c>
      <c r="R77" s="38">
        <v>694788.37</v>
      </c>
      <c r="S77" s="38">
        <v>4679.8999999999996</v>
      </c>
      <c r="T77" s="38">
        <f t="shared" si="4"/>
        <v>1003266.11</v>
      </c>
    </row>
    <row r="78" spans="1:20" s="31" customFormat="1" ht="12.75" customHeight="1" x14ac:dyDescent="0.15">
      <c r="A78" s="32">
        <v>73</v>
      </c>
      <c r="B78" s="39" t="s">
        <v>88</v>
      </c>
      <c r="C78" s="34">
        <v>982070.62298546266</v>
      </c>
      <c r="D78" s="34">
        <v>-32559.353333333333</v>
      </c>
      <c r="E78" s="34">
        <f t="shared" si="5"/>
        <v>949511.26965212938</v>
      </c>
      <c r="F78" s="34">
        <v>104315.45391996592</v>
      </c>
      <c r="G78" s="34">
        <v>10556.74</v>
      </c>
      <c r="H78" s="34">
        <v>5456.45</v>
      </c>
      <c r="I78" s="34">
        <v>1868.67</v>
      </c>
      <c r="J78" s="35">
        <v>4115.62</v>
      </c>
      <c r="K78" s="34">
        <v>0</v>
      </c>
      <c r="L78" s="34">
        <v>13731.65</v>
      </c>
      <c r="M78" s="34">
        <v>20463.21</v>
      </c>
      <c r="N78" s="34">
        <v>0</v>
      </c>
      <c r="O78" s="36">
        <f t="shared" si="3"/>
        <v>1110019.0635720952</v>
      </c>
      <c r="Q78" s="37">
        <v>116470.47</v>
      </c>
      <c r="R78" s="38">
        <v>37864.199999999997</v>
      </c>
      <c r="S78" s="38">
        <v>1808.52</v>
      </c>
      <c r="T78" s="38">
        <f t="shared" si="4"/>
        <v>156143.18999999997</v>
      </c>
    </row>
    <row r="79" spans="1:20" s="31" customFormat="1" ht="12.75" customHeight="1" x14ac:dyDescent="0.15">
      <c r="A79" s="32">
        <v>74</v>
      </c>
      <c r="B79" s="39" t="s">
        <v>89</v>
      </c>
      <c r="C79" s="34">
        <v>4101190.2441908354</v>
      </c>
      <c r="D79" s="34">
        <v>-789131.76333333331</v>
      </c>
      <c r="E79" s="34">
        <f t="shared" si="5"/>
        <v>3312058.4808575022</v>
      </c>
      <c r="F79" s="34">
        <v>509964.84185094212</v>
      </c>
      <c r="G79" s="34">
        <v>44220.53</v>
      </c>
      <c r="H79" s="34">
        <v>30896.23</v>
      </c>
      <c r="I79" s="34">
        <v>7575.67</v>
      </c>
      <c r="J79" s="35">
        <v>19380.98</v>
      </c>
      <c r="K79" s="34">
        <v>365330.94</v>
      </c>
      <c r="L79" s="34">
        <v>54671.74</v>
      </c>
      <c r="M79" s="34">
        <v>81473.05</v>
      </c>
      <c r="N79" s="34">
        <v>0</v>
      </c>
      <c r="O79" s="36">
        <f t="shared" si="3"/>
        <v>4425572.4627084443</v>
      </c>
      <c r="Q79" s="37">
        <v>2822861.55</v>
      </c>
      <c r="R79" s="38">
        <v>777113.62</v>
      </c>
      <c r="S79" s="38">
        <v>8516.5300000000007</v>
      </c>
      <c r="T79" s="38">
        <f t="shared" si="4"/>
        <v>3608491.6999999997</v>
      </c>
    </row>
    <row r="80" spans="1:20" s="31" customFormat="1" ht="12.75" customHeight="1" x14ac:dyDescent="0.15">
      <c r="A80" s="32">
        <v>75</v>
      </c>
      <c r="B80" s="39" t="s">
        <v>90</v>
      </c>
      <c r="C80" s="34">
        <v>2045668.4055680989</v>
      </c>
      <c r="D80" s="34">
        <v>-313828.40666666668</v>
      </c>
      <c r="E80" s="34">
        <f t="shared" si="5"/>
        <v>1731839.9989014321</v>
      </c>
      <c r="F80" s="34">
        <v>251934.17186087294</v>
      </c>
      <c r="G80" s="34">
        <v>21941.86</v>
      </c>
      <c r="H80" s="34">
        <v>14437.36</v>
      </c>
      <c r="I80" s="34">
        <v>3822.24</v>
      </c>
      <c r="J80" s="35">
        <v>261481.41</v>
      </c>
      <c r="K80" s="34">
        <v>0</v>
      </c>
      <c r="L80" s="34">
        <v>44446.54</v>
      </c>
      <c r="M80" s="34">
        <v>66235.22</v>
      </c>
      <c r="N80" s="34">
        <v>234307</v>
      </c>
      <c r="O80" s="36">
        <f t="shared" si="3"/>
        <v>2630445.8007623055</v>
      </c>
      <c r="Q80" s="37">
        <v>1122618.79</v>
      </c>
      <c r="R80" s="38">
        <v>317513.78999999998</v>
      </c>
      <c r="S80" s="38">
        <v>114902.1</v>
      </c>
      <c r="T80" s="38">
        <f t="shared" si="4"/>
        <v>1555034.6800000002</v>
      </c>
    </row>
    <row r="81" spans="1:20" s="31" customFormat="1" ht="12.75" customHeight="1" x14ac:dyDescent="0.15">
      <c r="A81" s="32">
        <v>76</v>
      </c>
      <c r="B81" s="39" t="s">
        <v>91</v>
      </c>
      <c r="C81" s="34">
        <v>1697640.2245833231</v>
      </c>
      <c r="D81" s="34">
        <v>-89570.906666666662</v>
      </c>
      <c r="E81" s="34">
        <f t="shared" si="5"/>
        <v>1608069.3179166564</v>
      </c>
      <c r="F81" s="34">
        <v>381774.3717642586</v>
      </c>
      <c r="G81" s="34">
        <v>18732.34</v>
      </c>
      <c r="H81" s="34">
        <v>9763.31</v>
      </c>
      <c r="I81" s="34">
        <v>3143.13</v>
      </c>
      <c r="J81" s="35">
        <v>279900.92</v>
      </c>
      <c r="K81" s="34">
        <v>0</v>
      </c>
      <c r="L81" s="34">
        <v>44360.95</v>
      </c>
      <c r="M81" s="34">
        <v>66107.69</v>
      </c>
      <c r="N81" s="34">
        <v>0</v>
      </c>
      <c r="O81" s="36">
        <f t="shared" si="3"/>
        <v>2411852.0296809152</v>
      </c>
      <c r="Q81" s="37">
        <v>320410.71000000002</v>
      </c>
      <c r="R81" s="38">
        <v>412693.53</v>
      </c>
      <c r="S81" s="38">
        <v>122996.13</v>
      </c>
      <c r="T81" s="38">
        <f t="shared" si="4"/>
        <v>856100.37</v>
      </c>
    </row>
    <row r="82" spans="1:20" s="31" customFormat="1" ht="12.75" customHeight="1" x14ac:dyDescent="0.15">
      <c r="A82" s="32">
        <v>77</v>
      </c>
      <c r="B82" s="39" t="s">
        <v>92</v>
      </c>
      <c r="C82" s="34">
        <v>3348473.7679322506</v>
      </c>
      <c r="D82" s="34">
        <v>-305698.41666666669</v>
      </c>
      <c r="E82" s="34">
        <f t="shared" si="5"/>
        <v>3042775.3512655841</v>
      </c>
      <c r="F82" s="34">
        <v>524761.45204856875</v>
      </c>
      <c r="G82" s="34">
        <v>36789.9</v>
      </c>
      <c r="H82" s="34">
        <v>20891.330000000002</v>
      </c>
      <c r="I82" s="34">
        <v>6183.84</v>
      </c>
      <c r="J82" s="35">
        <v>600701.29</v>
      </c>
      <c r="K82" s="34">
        <v>0</v>
      </c>
      <c r="L82" s="34">
        <v>100679.74</v>
      </c>
      <c r="M82" s="34">
        <v>150035.20000000001</v>
      </c>
      <c r="N82" s="34">
        <v>111356</v>
      </c>
      <c r="O82" s="36">
        <f t="shared" si="3"/>
        <v>4594174.1033141529</v>
      </c>
      <c r="Q82" s="37">
        <v>1093536.3999999999</v>
      </c>
      <c r="R82" s="38">
        <v>338738.47</v>
      </c>
      <c r="S82" s="38">
        <v>263964.61</v>
      </c>
      <c r="T82" s="38">
        <f t="shared" si="4"/>
        <v>1696239.48</v>
      </c>
    </row>
    <row r="83" spans="1:20" s="31" customFormat="1" ht="12.75" customHeight="1" x14ac:dyDescent="0.15">
      <c r="A83" s="32">
        <v>78</v>
      </c>
      <c r="B83" s="39" t="s">
        <v>93</v>
      </c>
      <c r="C83" s="34">
        <v>13485065.934853502</v>
      </c>
      <c r="D83" s="34">
        <v>-2103317.4700000002</v>
      </c>
      <c r="E83" s="34">
        <f t="shared" si="5"/>
        <v>11381748.464853501</v>
      </c>
      <c r="F83" s="34">
        <v>2207397.6443194128</v>
      </c>
      <c r="G83" s="34">
        <v>152141.21</v>
      </c>
      <c r="H83" s="34">
        <v>94308.38</v>
      </c>
      <c r="I83" s="34">
        <v>23997.43</v>
      </c>
      <c r="J83" s="35">
        <v>90060.3</v>
      </c>
      <c r="K83" s="34">
        <v>0</v>
      </c>
      <c r="L83" s="34">
        <v>259714.86</v>
      </c>
      <c r="M83" s="34">
        <v>387032.9</v>
      </c>
      <c r="N83" s="34">
        <v>954301</v>
      </c>
      <c r="O83" s="36">
        <f t="shared" si="3"/>
        <v>15550702.189172916</v>
      </c>
      <c r="Q83" s="37">
        <v>7523932.3499999996</v>
      </c>
      <c r="R83" s="38">
        <v>2114481.38</v>
      </c>
      <c r="S83" s="38">
        <v>39574.959999999999</v>
      </c>
      <c r="T83" s="38">
        <f t="shared" si="4"/>
        <v>9677988.6900000013</v>
      </c>
    </row>
    <row r="84" spans="1:20" s="31" customFormat="1" ht="12.75" customHeight="1" x14ac:dyDescent="0.15">
      <c r="A84" s="32">
        <v>79</v>
      </c>
      <c r="B84" s="39" t="s">
        <v>94</v>
      </c>
      <c r="C84" s="34">
        <v>2386100.870786781</v>
      </c>
      <c r="D84" s="34">
        <v>-240745.65333333332</v>
      </c>
      <c r="E84" s="34">
        <f t="shared" si="5"/>
        <v>2145355.2174534476</v>
      </c>
      <c r="F84" s="34">
        <v>424344.19353854621</v>
      </c>
      <c r="G84" s="34">
        <v>26652.62</v>
      </c>
      <c r="H84" s="34">
        <v>15097.02</v>
      </c>
      <c r="I84" s="34">
        <v>4330.21</v>
      </c>
      <c r="J84" s="35">
        <v>16845.78</v>
      </c>
      <c r="K84" s="34">
        <v>0</v>
      </c>
      <c r="L84" s="34">
        <v>54425.25</v>
      </c>
      <c r="M84" s="34">
        <v>81105.73</v>
      </c>
      <c r="N84" s="34">
        <v>51666</v>
      </c>
      <c r="O84" s="36">
        <f t="shared" si="3"/>
        <v>2819822.0209919936</v>
      </c>
      <c r="Q84" s="37">
        <v>861189.07</v>
      </c>
      <c r="R84" s="38">
        <v>257941.79</v>
      </c>
      <c r="S84" s="38">
        <v>7402.5</v>
      </c>
      <c r="T84" s="38">
        <f t="shared" si="4"/>
        <v>1126533.3599999999</v>
      </c>
    </row>
    <row r="85" spans="1:20" s="31" customFormat="1" ht="12.75" customHeight="1" x14ac:dyDescent="0.15">
      <c r="A85" s="32">
        <v>80</v>
      </c>
      <c r="B85" s="39" t="s">
        <v>95</v>
      </c>
      <c r="C85" s="34">
        <v>2065188.4543764647</v>
      </c>
      <c r="D85" s="34">
        <v>-129292.94333333334</v>
      </c>
      <c r="E85" s="34">
        <f t="shared" si="5"/>
        <v>1935895.5110431314</v>
      </c>
      <c r="F85" s="34">
        <v>374276.22223666566</v>
      </c>
      <c r="G85" s="34">
        <v>24169.99</v>
      </c>
      <c r="H85" s="34">
        <v>11453.28</v>
      </c>
      <c r="I85" s="34">
        <v>3609.47</v>
      </c>
      <c r="J85" s="35">
        <v>8903.7199999999993</v>
      </c>
      <c r="K85" s="34">
        <v>0</v>
      </c>
      <c r="L85" s="34">
        <v>14578.170000000002</v>
      </c>
      <c r="M85" s="34">
        <v>21112.063870090373</v>
      </c>
      <c r="N85" s="34">
        <v>0</v>
      </c>
      <c r="O85" s="36">
        <f t="shared" si="3"/>
        <v>2393998.4271498881</v>
      </c>
      <c r="Q85" s="37">
        <v>336468.99</v>
      </c>
      <c r="R85" s="38">
        <v>105209.48</v>
      </c>
      <c r="S85" s="38">
        <v>3912.54</v>
      </c>
      <c r="T85" s="38">
        <f t="shared" si="4"/>
        <v>445591.00999999995</v>
      </c>
    </row>
    <row r="86" spans="1:20" s="31" customFormat="1" ht="12.75" customHeight="1" x14ac:dyDescent="0.15">
      <c r="A86" s="32">
        <v>81</v>
      </c>
      <c r="B86" s="39" t="s">
        <v>96</v>
      </c>
      <c r="C86" s="34">
        <v>2511608.9436593568</v>
      </c>
      <c r="D86" s="34">
        <v>-191574.81000000003</v>
      </c>
      <c r="E86" s="34">
        <f t="shared" si="5"/>
        <v>2320034.1336593567</v>
      </c>
      <c r="F86" s="34">
        <v>605135.43185130251</v>
      </c>
      <c r="G86" s="34">
        <v>28432.29</v>
      </c>
      <c r="H86" s="34">
        <v>15056.05</v>
      </c>
      <c r="I86" s="34">
        <v>4517.71</v>
      </c>
      <c r="J86" s="35">
        <v>427867.71</v>
      </c>
      <c r="K86" s="34">
        <v>0</v>
      </c>
      <c r="L86" s="34">
        <v>70846.61</v>
      </c>
      <c r="M86" s="34">
        <v>105577.2</v>
      </c>
      <c r="N86" s="34">
        <v>0</v>
      </c>
      <c r="O86" s="36">
        <f t="shared" si="3"/>
        <v>3577467.1355106593</v>
      </c>
      <c r="Q86" s="37">
        <v>685296.41</v>
      </c>
      <c r="R86" s="38">
        <v>1300186.02</v>
      </c>
      <c r="S86" s="38">
        <v>188016.79</v>
      </c>
      <c r="T86" s="38">
        <f t="shared" si="4"/>
        <v>2173499.2200000002</v>
      </c>
    </row>
    <row r="87" spans="1:20" s="31" customFormat="1" ht="12.75" customHeight="1" x14ac:dyDescent="0.15">
      <c r="A87" s="32">
        <v>82</v>
      </c>
      <c r="B87" s="39" t="s">
        <v>97</v>
      </c>
      <c r="C87" s="34">
        <v>1243239.2991444282</v>
      </c>
      <c r="D87" s="34">
        <v>-44818.97</v>
      </c>
      <c r="E87" s="34">
        <f t="shared" si="5"/>
        <v>1198420.3291444283</v>
      </c>
      <c r="F87" s="34">
        <v>125940.48963199092</v>
      </c>
      <c r="G87" s="34">
        <v>13154.21</v>
      </c>
      <c r="H87" s="34">
        <v>6988.55</v>
      </c>
      <c r="I87" s="34">
        <v>2397.73</v>
      </c>
      <c r="J87" s="35">
        <v>212733.35</v>
      </c>
      <c r="K87" s="34">
        <v>0</v>
      </c>
      <c r="L87" s="34">
        <v>27325.89</v>
      </c>
      <c r="M87" s="34">
        <v>40721.65</v>
      </c>
      <c r="N87" s="34">
        <v>0</v>
      </c>
      <c r="O87" s="36">
        <f t="shared" si="3"/>
        <v>1627682.198776419</v>
      </c>
      <c r="Q87" s="37">
        <v>160325.25</v>
      </c>
      <c r="R87" s="38">
        <v>53387.29</v>
      </c>
      <c r="S87" s="38">
        <v>93480.86</v>
      </c>
      <c r="T87" s="38">
        <f t="shared" si="4"/>
        <v>307193.40000000002</v>
      </c>
    </row>
    <row r="88" spans="1:20" s="31" customFormat="1" ht="12.75" customHeight="1" x14ac:dyDescent="0.15">
      <c r="A88" s="32">
        <v>83</v>
      </c>
      <c r="B88" s="39" t="s">
        <v>98</v>
      </c>
      <c r="C88" s="34">
        <v>1333315.2576192957</v>
      </c>
      <c r="D88" s="34">
        <v>-66068.326666666675</v>
      </c>
      <c r="E88" s="34">
        <f t="shared" si="5"/>
        <v>1267246.9309526291</v>
      </c>
      <c r="F88" s="34">
        <v>144977.84667226468</v>
      </c>
      <c r="G88" s="34">
        <v>14156.84</v>
      </c>
      <c r="H88" s="34">
        <v>7710.5</v>
      </c>
      <c r="I88" s="34">
        <v>2557.91</v>
      </c>
      <c r="J88" s="35">
        <v>7966.12</v>
      </c>
      <c r="K88" s="34">
        <v>0</v>
      </c>
      <c r="L88" s="34">
        <v>27606.95</v>
      </c>
      <c r="M88" s="34">
        <v>41140.5</v>
      </c>
      <c r="N88" s="34">
        <v>0</v>
      </c>
      <c r="O88" s="36">
        <f t="shared" si="3"/>
        <v>1513363.5976248938</v>
      </c>
      <c r="Q88" s="37">
        <v>236337.9</v>
      </c>
      <c r="R88" s="38">
        <v>77166.820000000007</v>
      </c>
      <c r="S88" s="38">
        <v>3500.53</v>
      </c>
      <c r="T88" s="38">
        <f t="shared" si="4"/>
        <v>317005.25</v>
      </c>
    </row>
    <row r="89" spans="1:20" s="31" customFormat="1" ht="12.75" customHeight="1" x14ac:dyDescent="0.15">
      <c r="A89" s="32">
        <v>84</v>
      </c>
      <c r="B89" s="39" t="s">
        <v>99</v>
      </c>
      <c r="C89" s="34">
        <v>1555935.1119169348</v>
      </c>
      <c r="D89" s="34">
        <v>-28548.433333333334</v>
      </c>
      <c r="E89" s="34">
        <f t="shared" si="5"/>
        <v>1527386.6785836015</v>
      </c>
      <c r="F89" s="34">
        <v>231583.05179388248</v>
      </c>
      <c r="G89" s="34">
        <v>19492.72</v>
      </c>
      <c r="H89" s="34">
        <v>7880.93</v>
      </c>
      <c r="I89" s="34">
        <v>2529.64</v>
      </c>
      <c r="J89" s="35">
        <v>3472.8</v>
      </c>
      <c r="K89" s="34">
        <v>65462.15</v>
      </c>
      <c r="L89" s="34">
        <v>12036.41</v>
      </c>
      <c r="M89" s="34">
        <v>17936.919999999998</v>
      </c>
      <c r="N89" s="34">
        <v>58984</v>
      </c>
      <c r="O89" s="36">
        <f t="shared" si="3"/>
        <v>1946765.3003774835</v>
      </c>
      <c r="Q89" s="37">
        <v>102122.71</v>
      </c>
      <c r="R89" s="38">
        <v>32593.05</v>
      </c>
      <c r="S89" s="38">
        <v>1526.04</v>
      </c>
      <c r="T89" s="38">
        <f t="shared" si="4"/>
        <v>136241.80000000002</v>
      </c>
    </row>
    <row r="90" spans="1:20" s="31" customFormat="1" ht="12.75" customHeight="1" x14ac:dyDescent="0.15">
      <c r="A90" s="32">
        <v>85</v>
      </c>
      <c r="B90" s="39" t="s">
        <v>100</v>
      </c>
      <c r="C90" s="34">
        <v>1059014.0685696867</v>
      </c>
      <c r="D90" s="34">
        <v>-35029.623333333329</v>
      </c>
      <c r="E90" s="34">
        <f t="shared" si="5"/>
        <v>1023984.4452363534</v>
      </c>
      <c r="F90" s="34">
        <v>173993.50570194397</v>
      </c>
      <c r="G90" s="34">
        <v>12077.51</v>
      </c>
      <c r="H90" s="34">
        <v>5763.35</v>
      </c>
      <c r="I90" s="34">
        <v>1905.25</v>
      </c>
      <c r="J90" s="35">
        <v>4600.75</v>
      </c>
      <c r="K90" s="34">
        <v>0</v>
      </c>
      <c r="L90" s="34">
        <v>14985.2</v>
      </c>
      <c r="M90" s="34">
        <v>22331.279999999999</v>
      </c>
      <c r="N90" s="34">
        <v>0</v>
      </c>
      <c r="O90" s="36">
        <f t="shared" si="3"/>
        <v>1259641.2909382975</v>
      </c>
      <c r="Q90" s="37">
        <v>125307.06</v>
      </c>
      <c r="R90" s="38">
        <v>41509.18</v>
      </c>
      <c r="S90" s="38">
        <v>2021.7</v>
      </c>
      <c r="T90" s="38">
        <f t="shared" si="4"/>
        <v>168837.94</v>
      </c>
    </row>
    <row r="91" spans="1:20" s="31" customFormat="1" ht="12.75" customHeight="1" x14ac:dyDescent="0.15">
      <c r="A91" s="32">
        <v>86</v>
      </c>
      <c r="B91" s="39" t="s">
        <v>101</v>
      </c>
      <c r="C91" s="34">
        <v>1484191.8344456465</v>
      </c>
      <c r="D91" s="34">
        <v>-88038.340000000011</v>
      </c>
      <c r="E91" s="34">
        <f t="shared" si="5"/>
        <v>1396153.4944456464</v>
      </c>
      <c r="F91" s="34">
        <v>257436.25246164901</v>
      </c>
      <c r="G91" s="34">
        <v>16320.23</v>
      </c>
      <c r="H91" s="34">
        <v>8666.7000000000007</v>
      </c>
      <c r="I91" s="34">
        <v>2753.86</v>
      </c>
      <c r="J91" s="35">
        <v>10333.75</v>
      </c>
      <c r="K91" s="34">
        <v>0</v>
      </c>
      <c r="L91" s="34">
        <v>32653.16</v>
      </c>
      <c r="M91" s="34">
        <v>48660.47</v>
      </c>
      <c r="N91" s="34">
        <v>0</v>
      </c>
      <c r="O91" s="36">
        <f t="shared" si="3"/>
        <v>1772977.9169072954</v>
      </c>
      <c r="Q91" s="37">
        <v>314928.46000000002</v>
      </c>
      <c r="R91" s="38">
        <v>98832.73</v>
      </c>
      <c r="S91" s="38">
        <v>4540.93</v>
      </c>
      <c r="T91" s="38">
        <f t="shared" si="4"/>
        <v>418302.12</v>
      </c>
    </row>
    <row r="92" spans="1:20" s="31" customFormat="1" ht="12.75" customHeight="1" x14ac:dyDescent="0.15">
      <c r="A92" s="32">
        <v>87</v>
      </c>
      <c r="B92" s="39" t="s">
        <v>102</v>
      </c>
      <c r="C92" s="34">
        <v>2622018.8837547055</v>
      </c>
      <c r="D92" s="34">
        <v>-212411.15</v>
      </c>
      <c r="E92" s="34">
        <f t="shared" si="5"/>
        <v>2409607.7337547056</v>
      </c>
      <c r="F92" s="34">
        <v>405296.46246179042</v>
      </c>
      <c r="G92" s="34">
        <v>29058.41</v>
      </c>
      <c r="H92" s="34">
        <v>15980.04</v>
      </c>
      <c r="I92" s="34">
        <v>4811.17</v>
      </c>
      <c r="J92" s="35">
        <v>16670.89</v>
      </c>
      <c r="K92" s="34">
        <v>0</v>
      </c>
      <c r="L92" s="34">
        <v>56060.81</v>
      </c>
      <c r="M92" s="34">
        <v>83543.070000000007</v>
      </c>
      <c r="N92" s="34">
        <v>0</v>
      </c>
      <c r="O92" s="36">
        <f t="shared" si="3"/>
        <v>3021028.5862164963</v>
      </c>
      <c r="Q92" s="37">
        <v>759831.62</v>
      </c>
      <c r="R92" s="38">
        <v>231032.99</v>
      </c>
      <c r="S92" s="38">
        <v>7325.65</v>
      </c>
      <c r="T92" s="38">
        <f t="shared" si="4"/>
        <v>998190.26</v>
      </c>
    </row>
    <row r="93" spans="1:20" s="31" customFormat="1" ht="12.75" customHeight="1" x14ac:dyDescent="0.15">
      <c r="A93" s="32">
        <v>88</v>
      </c>
      <c r="B93" s="39" t="s">
        <v>103</v>
      </c>
      <c r="C93" s="34">
        <v>1052100.30310647</v>
      </c>
      <c r="D93" s="34">
        <v>-8884.5833333333339</v>
      </c>
      <c r="E93" s="34">
        <f t="shared" si="5"/>
        <v>1043215.7197731367</v>
      </c>
      <c r="F93" s="34">
        <v>54600.424301965228</v>
      </c>
      <c r="G93" s="34">
        <v>12274.43</v>
      </c>
      <c r="H93" s="34">
        <v>5355.48</v>
      </c>
      <c r="I93" s="34">
        <v>1857.33</v>
      </c>
      <c r="J93" s="35">
        <v>980.99</v>
      </c>
      <c r="K93" s="34">
        <v>18491.72</v>
      </c>
      <c r="L93" s="34">
        <v>3318.61</v>
      </c>
      <c r="M93" s="34">
        <v>4945.47</v>
      </c>
      <c r="N93" s="34">
        <v>0</v>
      </c>
      <c r="O93" s="36">
        <f t="shared" si="3"/>
        <v>1145040.174075102</v>
      </c>
      <c r="Q93" s="37">
        <v>31781.7</v>
      </c>
      <c r="R93" s="38">
        <v>9697.61</v>
      </c>
      <c r="S93" s="38">
        <v>431.08</v>
      </c>
      <c r="T93" s="38">
        <f t="shared" si="4"/>
        <v>41910.39</v>
      </c>
    </row>
    <row r="94" spans="1:20" s="31" customFormat="1" ht="12.75" customHeight="1" x14ac:dyDescent="0.15">
      <c r="A94" s="32">
        <v>89</v>
      </c>
      <c r="B94" s="39" t="s">
        <v>104</v>
      </c>
      <c r="C94" s="34">
        <v>27847282.37207431</v>
      </c>
      <c r="D94" s="34">
        <v>-2551911.85</v>
      </c>
      <c r="E94" s="34">
        <f t="shared" si="5"/>
        <v>25295370.522074308</v>
      </c>
      <c r="F94" s="34">
        <v>3852642.0124955643</v>
      </c>
      <c r="G94" s="34">
        <v>313483.57</v>
      </c>
      <c r="H94" s="34">
        <v>172563.23</v>
      </c>
      <c r="I94" s="34">
        <v>50232.75</v>
      </c>
      <c r="J94" s="35">
        <v>149601.04</v>
      </c>
      <c r="K94" s="34">
        <v>0</v>
      </c>
      <c r="L94" s="34">
        <v>439732.53</v>
      </c>
      <c r="M94" s="34">
        <v>655299.26</v>
      </c>
      <c r="N94" s="34">
        <v>0</v>
      </c>
      <c r="O94" s="36">
        <f t="shared" si="3"/>
        <v>30928924.914569877</v>
      </c>
      <c r="Q94" s="37">
        <v>9128632.4700000007</v>
      </c>
      <c r="R94" s="38">
        <v>2648836.3199999998</v>
      </c>
      <c r="S94" s="38">
        <v>65738.8</v>
      </c>
      <c r="T94" s="38">
        <f t="shared" si="4"/>
        <v>11843207.590000002</v>
      </c>
    </row>
    <row r="95" spans="1:20" s="31" customFormat="1" ht="12.75" customHeight="1" x14ac:dyDescent="0.15">
      <c r="A95" s="32">
        <v>90</v>
      </c>
      <c r="B95" s="39" t="s">
        <v>105</v>
      </c>
      <c r="C95" s="34">
        <v>862931.30359652243</v>
      </c>
      <c r="D95" s="34">
        <v>-12807.82</v>
      </c>
      <c r="E95" s="34">
        <f t="shared" si="5"/>
        <v>850123.48359652248</v>
      </c>
      <c r="F95" s="34">
        <v>68959.394328737268</v>
      </c>
      <c r="G95" s="34">
        <v>9253.01</v>
      </c>
      <c r="H95" s="34">
        <v>4601.72</v>
      </c>
      <c r="I95" s="34">
        <v>1650.63</v>
      </c>
      <c r="J95" s="35">
        <v>1649.6</v>
      </c>
      <c r="K95" s="34">
        <v>0</v>
      </c>
      <c r="L95" s="34">
        <v>5464.63</v>
      </c>
      <c r="M95" s="34">
        <v>8143.52</v>
      </c>
      <c r="N95" s="34">
        <v>0</v>
      </c>
      <c r="O95" s="36">
        <f t="shared" si="3"/>
        <v>949845.98792525975</v>
      </c>
      <c r="Q95" s="37">
        <v>45815.8</v>
      </c>
      <c r="R95" s="38">
        <v>15031.47</v>
      </c>
      <c r="S95" s="38">
        <v>724.88</v>
      </c>
      <c r="T95" s="38">
        <f t="shared" si="4"/>
        <v>61572.15</v>
      </c>
    </row>
    <row r="96" spans="1:20" s="31" customFormat="1" ht="12.75" customHeight="1" x14ac:dyDescent="0.15">
      <c r="A96" s="32">
        <v>91</v>
      </c>
      <c r="B96" s="39" t="s">
        <v>106</v>
      </c>
      <c r="C96" s="34">
        <v>969638.96589892032</v>
      </c>
      <c r="D96" s="34">
        <v>-91604.176666666681</v>
      </c>
      <c r="E96" s="34">
        <f t="shared" si="5"/>
        <v>878034.78923225368</v>
      </c>
      <c r="F96" s="34">
        <v>179151.52123927724</v>
      </c>
      <c r="G96" s="34">
        <v>9811.0300000000007</v>
      </c>
      <c r="H96" s="34">
        <v>6233.25</v>
      </c>
      <c r="I96" s="34">
        <v>1923.14</v>
      </c>
      <c r="J96" s="35">
        <v>5537.49</v>
      </c>
      <c r="K96" s="34">
        <v>0</v>
      </c>
      <c r="L96" s="34">
        <v>17408.57</v>
      </c>
      <c r="M96" s="34">
        <v>25942.639999999999</v>
      </c>
      <c r="N96" s="34">
        <v>0</v>
      </c>
      <c r="O96" s="36">
        <f t="shared" si="3"/>
        <v>1124042.4304715309</v>
      </c>
      <c r="Q96" s="37">
        <v>327684.07</v>
      </c>
      <c r="R96" s="38">
        <v>96482.69</v>
      </c>
      <c r="S96" s="38">
        <v>2433.3200000000002</v>
      </c>
      <c r="T96" s="38">
        <f t="shared" si="4"/>
        <v>426600.08</v>
      </c>
    </row>
    <row r="97" spans="1:20" s="31" customFormat="1" ht="12.75" customHeight="1" x14ac:dyDescent="0.15">
      <c r="A97" s="32">
        <v>92</v>
      </c>
      <c r="B97" s="39" t="s">
        <v>107</v>
      </c>
      <c r="C97" s="34">
        <v>1292229.9100001561</v>
      </c>
      <c r="D97" s="34">
        <v>-85506.59</v>
      </c>
      <c r="E97" s="34">
        <f t="shared" si="5"/>
        <v>1206723.3200001561</v>
      </c>
      <c r="F97" s="34">
        <v>271383.55704396026</v>
      </c>
      <c r="G97" s="34">
        <v>14472.91</v>
      </c>
      <c r="H97" s="34">
        <v>7610.59</v>
      </c>
      <c r="I97" s="34">
        <v>2353.15</v>
      </c>
      <c r="J97" s="35">
        <v>9840.8799999999992</v>
      </c>
      <c r="K97" s="34">
        <v>0</v>
      </c>
      <c r="L97" s="34">
        <v>33837.74</v>
      </c>
      <c r="M97" s="34">
        <v>50425.760000000002</v>
      </c>
      <c r="N97" s="34">
        <v>259439</v>
      </c>
      <c r="O97" s="36">
        <f t="shared" si="3"/>
        <v>1856086.9070441162</v>
      </c>
      <c r="Q97" s="37">
        <v>305871.94</v>
      </c>
      <c r="R97" s="38">
        <v>95116.42</v>
      </c>
      <c r="S97" s="38">
        <v>4324.3500000000004</v>
      </c>
      <c r="T97" s="38">
        <f t="shared" si="4"/>
        <v>405312.70999999996</v>
      </c>
    </row>
    <row r="98" spans="1:20" s="31" customFormat="1" ht="12.75" customHeight="1" x14ac:dyDescent="0.15">
      <c r="A98" s="32">
        <v>93</v>
      </c>
      <c r="B98" s="39" t="s">
        <v>108</v>
      </c>
      <c r="C98" s="34">
        <v>2200293.1421255195</v>
      </c>
      <c r="D98" s="34">
        <v>-141818.50666666668</v>
      </c>
      <c r="E98" s="34">
        <f t="shared" si="5"/>
        <v>2058474.6354588529</v>
      </c>
      <c r="F98" s="34">
        <v>465602.26300632139</v>
      </c>
      <c r="G98" s="34">
        <v>26143.58</v>
      </c>
      <c r="H98" s="34">
        <v>12652.96</v>
      </c>
      <c r="I98" s="34">
        <v>3770.3</v>
      </c>
      <c r="J98" s="35">
        <v>389975.74</v>
      </c>
      <c r="K98" s="34">
        <v>0</v>
      </c>
      <c r="L98" s="34">
        <v>67682.710000000006</v>
      </c>
      <c r="M98" s="34">
        <v>100862.29</v>
      </c>
      <c r="N98" s="34">
        <v>0</v>
      </c>
      <c r="O98" s="36">
        <f t="shared" si="3"/>
        <v>3125164.4784651743</v>
      </c>
      <c r="Q98" s="37">
        <v>507309.46</v>
      </c>
      <c r="R98" s="38">
        <v>256225.66</v>
      </c>
      <c r="S98" s="38">
        <v>171366.02</v>
      </c>
      <c r="T98" s="38">
        <f t="shared" si="4"/>
        <v>934901.14</v>
      </c>
    </row>
    <row r="99" spans="1:20" s="31" customFormat="1" ht="12.75" customHeight="1" x14ac:dyDescent="0.15">
      <c r="A99" s="32">
        <v>94</v>
      </c>
      <c r="B99" s="39" t="s">
        <v>109</v>
      </c>
      <c r="C99" s="34">
        <v>2459258.9589497666</v>
      </c>
      <c r="D99" s="34">
        <v>-226897.50666666668</v>
      </c>
      <c r="E99" s="34">
        <f t="shared" si="5"/>
        <v>2232361.4522830998</v>
      </c>
      <c r="F99" s="34">
        <v>415234.42353074579</v>
      </c>
      <c r="G99" s="34">
        <v>29656.13</v>
      </c>
      <c r="H99" s="34">
        <v>14918.61</v>
      </c>
      <c r="I99" s="34">
        <v>4123.43</v>
      </c>
      <c r="J99" s="35">
        <v>18552.099999999999</v>
      </c>
      <c r="K99" s="34">
        <v>0</v>
      </c>
      <c r="L99" s="34">
        <v>65887.28</v>
      </c>
      <c r="M99" s="34">
        <v>98186.71</v>
      </c>
      <c r="N99" s="34">
        <v>0</v>
      </c>
      <c r="O99" s="36">
        <f t="shared" si="3"/>
        <v>2878920.1358138453</v>
      </c>
      <c r="Q99" s="37">
        <v>811651.84</v>
      </c>
      <c r="R99" s="38">
        <v>248209.55</v>
      </c>
      <c r="S99" s="38">
        <v>8152.3</v>
      </c>
      <c r="T99" s="38">
        <f t="shared" si="4"/>
        <v>1068013.69</v>
      </c>
    </row>
    <row r="100" spans="1:20" s="31" customFormat="1" ht="12.75" customHeight="1" x14ac:dyDescent="0.15">
      <c r="A100" s="32">
        <v>96</v>
      </c>
      <c r="B100" s="39" t="s">
        <v>110</v>
      </c>
      <c r="C100" s="34">
        <v>3337054.7975729303</v>
      </c>
      <c r="D100" s="34">
        <v>-276788.38333333336</v>
      </c>
      <c r="E100" s="34">
        <f t="shared" si="5"/>
        <v>3060266.414239597</v>
      </c>
      <c r="F100" s="34">
        <v>826850.92562551098</v>
      </c>
      <c r="G100" s="34">
        <v>39219.79</v>
      </c>
      <c r="H100" s="34">
        <v>20032.52</v>
      </c>
      <c r="I100" s="34">
        <v>5766.86</v>
      </c>
      <c r="J100" s="35">
        <v>753776.42</v>
      </c>
      <c r="K100" s="34">
        <v>0</v>
      </c>
      <c r="L100" s="34">
        <v>124346.57</v>
      </c>
      <c r="M100" s="34">
        <v>185304.05</v>
      </c>
      <c r="N100" s="34">
        <v>0</v>
      </c>
      <c r="O100" s="36">
        <f t="shared" si="3"/>
        <v>5015563.549865108</v>
      </c>
      <c r="Q100" s="37">
        <v>990120.19</v>
      </c>
      <c r="R100" s="38">
        <v>1014506.64</v>
      </c>
      <c r="S100" s="38">
        <v>331230.01</v>
      </c>
      <c r="T100" s="38">
        <f t="shared" si="4"/>
        <v>2335856.84</v>
      </c>
    </row>
    <row r="101" spans="1:20" s="31" customFormat="1" ht="12.75" customHeight="1" x14ac:dyDescent="0.15">
      <c r="A101" s="32">
        <v>97</v>
      </c>
      <c r="B101" s="39" t="s">
        <v>111</v>
      </c>
      <c r="C101" s="34">
        <v>7114201.3744324213</v>
      </c>
      <c r="D101" s="34">
        <v>-1713488.9033333333</v>
      </c>
      <c r="E101" s="34">
        <f t="shared" si="5"/>
        <v>5400712.471099088</v>
      </c>
      <c r="F101" s="34">
        <v>979151.17854222714</v>
      </c>
      <c r="G101" s="34">
        <v>74877.72</v>
      </c>
      <c r="H101" s="34">
        <v>58201.2</v>
      </c>
      <c r="I101" s="34">
        <v>13322.08</v>
      </c>
      <c r="J101" s="35">
        <v>38319.379999999997</v>
      </c>
      <c r="K101" s="34">
        <v>0</v>
      </c>
      <c r="L101" s="34">
        <v>120327.15</v>
      </c>
      <c r="M101" s="34">
        <v>179314.21</v>
      </c>
      <c r="N101" s="34">
        <v>0</v>
      </c>
      <c r="O101" s="36">
        <f t="shared" si="3"/>
        <v>6864225.3896413157</v>
      </c>
      <c r="Q101" s="37">
        <v>6129447.7800000003</v>
      </c>
      <c r="R101" s="38">
        <v>1650126.88</v>
      </c>
      <c r="S101" s="38">
        <v>16838.59</v>
      </c>
      <c r="T101" s="38">
        <f t="shared" si="4"/>
        <v>7796413.25</v>
      </c>
    </row>
    <row r="102" spans="1:20" s="31" customFormat="1" ht="12.75" customHeight="1" x14ac:dyDescent="0.15">
      <c r="A102" s="32">
        <v>98</v>
      </c>
      <c r="B102" s="39" t="s">
        <v>112</v>
      </c>
      <c r="C102" s="34">
        <v>1016342.7026169004</v>
      </c>
      <c r="D102" s="34">
        <v>-24093.446666666667</v>
      </c>
      <c r="E102" s="34">
        <f t="shared" si="5"/>
        <v>992249.25595023378</v>
      </c>
      <c r="F102" s="34">
        <v>80411.912535881042</v>
      </c>
      <c r="G102" s="34">
        <v>11208.55</v>
      </c>
      <c r="H102" s="34">
        <v>5478.44</v>
      </c>
      <c r="I102" s="34">
        <v>1892.04</v>
      </c>
      <c r="J102" s="35">
        <v>68109.52</v>
      </c>
      <c r="K102" s="34">
        <v>0</v>
      </c>
      <c r="L102" s="34">
        <v>11502.59</v>
      </c>
      <c r="M102" s="34">
        <v>17141.419999999998</v>
      </c>
      <c r="N102" s="34">
        <v>0</v>
      </c>
      <c r="O102" s="36">
        <f t="shared" si="3"/>
        <v>1187993.7284861149</v>
      </c>
      <c r="Q102" s="37">
        <v>86186.45</v>
      </c>
      <c r="R102" s="38">
        <v>28395.97</v>
      </c>
      <c r="S102" s="38">
        <v>29929.19</v>
      </c>
      <c r="T102" s="38">
        <f t="shared" si="4"/>
        <v>144511.60999999999</v>
      </c>
    </row>
    <row r="103" spans="1:20" s="31" customFormat="1" ht="12.75" customHeight="1" x14ac:dyDescent="0.15">
      <c r="A103" s="32">
        <v>99</v>
      </c>
      <c r="B103" s="39" t="s">
        <v>113</v>
      </c>
      <c r="C103" s="34">
        <v>4026116.0029475535</v>
      </c>
      <c r="D103" s="34">
        <v>-323339.31</v>
      </c>
      <c r="E103" s="34">
        <f t="shared" si="5"/>
        <v>3702776.6929475535</v>
      </c>
      <c r="F103" s="34">
        <v>727867.06229258073</v>
      </c>
      <c r="G103" s="34">
        <v>46076.83</v>
      </c>
      <c r="H103" s="34">
        <v>24250.99</v>
      </c>
      <c r="I103" s="34">
        <v>7157.61</v>
      </c>
      <c r="J103" s="35">
        <v>33050.879999999997</v>
      </c>
      <c r="K103" s="34">
        <v>0</v>
      </c>
      <c r="L103" s="34">
        <v>112351.88</v>
      </c>
      <c r="M103" s="34">
        <v>167429.29</v>
      </c>
      <c r="N103" s="34">
        <v>0</v>
      </c>
      <c r="O103" s="36">
        <f t="shared" si="3"/>
        <v>4820961.2352401344</v>
      </c>
      <c r="Q103" s="37">
        <v>1156640.94</v>
      </c>
      <c r="R103" s="38">
        <v>366329.47</v>
      </c>
      <c r="S103" s="38">
        <v>14523.46</v>
      </c>
      <c r="T103" s="38">
        <f t="shared" si="4"/>
        <v>1537493.8699999999</v>
      </c>
    </row>
    <row r="104" spans="1:20" s="31" customFormat="1" ht="12.75" customHeight="1" x14ac:dyDescent="0.15">
      <c r="A104" s="32">
        <v>100</v>
      </c>
      <c r="B104" s="39" t="s">
        <v>114</v>
      </c>
      <c r="C104" s="34">
        <v>2226772.5386184561</v>
      </c>
      <c r="D104" s="34">
        <v>-380136.59333333332</v>
      </c>
      <c r="E104" s="34">
        <f t="shared" si="5"/>
        <v>1846635.9452851228</v>
      </c>
      <c r="F104" s="34">
        <v>694703.68946001271</v>
      </c>
      <c r="G104" s="34">
        <v>23546.63</v>
      </c>
      <c r="H104" s="34">
        <v>16253.44</v>
      </c>
      <c r="I104" s="34">
        <v>4201.92</v>
      </c>
      <c r="J104" s="35">
        <v>330794.18</v>
      </c>
      <c r="K104" s="34">
        <v>0</v>
      </c>
      <c r="L104" s="34">
        <v>54830.6</v>
      </c>
      <c r="M104" s="34">
        <v>81709.789999999994</v>
      </c>
      <c r="N104" s="34">
        <v>0</v>
      </c>
      <c r="O104" s="36">
        <f t="shared" si="3"/>
        <v>3052676.1947451355</v>
      </c>
      <c r="Q104" s="37">
        <v>1359814.7</v>
      </c>
      <c r="R104" s="38">
        <v>1252280.75</v>
      </c>
      <c r="S104" s="38">
        <v>145360.03</v>
      </c>
      <c r="T104" s="38">
        <f t="shared" si="4"/>
        <v>2757455.48</v>
      </c>
    </row>
    <row r="105" spans="1:20" s="31" customFormat="1" ht="12.75" customHeight="1" x14ac:dyDescent="0.15">
      <c r="A105" s="32">
        <v>101</v>
      </c>
      <c r="B105" s="39" t="s">
        <v>115</v>
      </c>
      <c r="C105" s="34">
        <v>76830448.055747777</v>
      </c>
      <c r="D105" s="34">
        <v>0</v>
      </c>
      <c r="E105" s="34">
        <f t="shared" si="5"/>
        <v>76830448.055747777</v>
      </c>
      <c r="F105" s="34">
        <v>7907240.5417260053</v>
      </c>
      <c r="G105" s="34">
        <v>908370.94</v>
      </c>
      <c r="H105" s="34">
        <v>504189.64999999997</v>
      </c>
      <c r="I105" s="34">
        <v>130802.66</v>
      </c>
      <c r="J105" s="35">
        <v>257262.96</v>
      </c>
      <c r="K105" s="34">
        <v>0</v>
      </c>
      <c r="L105" s="34">
        <v>689119.14</v>
      </c>
      <c r="M105" s="34">
        <v>1026940.71</v>
      </c>
      <c r="N105" s="34">
        <v>8094518</v>
      </c>
      <c r="O105" s="36">
        <f t="shared" si="3"/>
        <v>96348892.657473773</v>
      </c>
      <c r="Q105" s="37">
        <v>35408495.700000003</v>
      </c>
      <c r="R105" s="38">
        <v>7071304.9500000002</v>
      </c>
      <c r="S105" s="38">
        <v>113048.39</v>
      </c>
      <c r="T105" s="38">
        <f t="shared" si="4"/>
        <v>42592849.040000007</v>
      </c>
    </row>
    <row r="106" spans="1:20" s="31" customFormat="1" ht="12.75" customHeight="1" x14ac:dyDescent="0.15">
      <c r="A106" s="32">
        <v>102</v>
      </c>
      <c r="B106" s="39" t="s">
        <v>116</v>
      </c>
      <c r="C106" s="34">
        <v>2684321.7654938498</v>
      </c>
      <c r="D106" s="34">
        <v>-332282.39999999997</v>
      </c>
      <c r="E106" s="34">
        <f t="shared" si="5"/>
        <v>2352039.3654938499</v>
      </c>
      <c r="F106" s="34">
        <v>431634.56422928185</v>
      </c>
      <c r="G106" s="34">
        <v>29309.94</v>
      </c>
      <c r="H106" s="34">
        <v>17865.189999999999</v>
      </c>
      <c r="I106" s="34">
        <v>4958.67</v>
      </c>
      <c r="J106" s="35">
        <v>17971.150000000001</v>
      </c>
      <c r="K106" s="34">
        <v>0</v>
      </c>
      <c r="L106" s="34">
        <v>58573.65</v>
      </c>
      <c r="M106" s="34">
        <v>87287.77</v>
      </c>
      <c r="N106" s="34">
        <v>253775</v>
      </c>
      <c r="O106" s="36">
        <f t="shared" si="3"/>
        <v>3253415.2997231311</v>
      </c>
      <c r="Q106" s="37">
        <v>1188631.93</v>
      </c>
      <c r="R106" s="38">
        <v>345942.01</v>
      </c>
      <c r="S106" s="38">
        <v>7897.02</v>
      </c>
      <c r="T106" s="38">
        <f t="shared" si="4"/>
        <v>1542470.96</v>
      </c>
    </row>
    <row r="107" spans="1:20" s="31" customFormat="1" ht="12.75" customHeight="1" x14ac:dyDescent="0.15">
      <c r="A107" s="32">
        <v>103</v>
      </c>
      <c r="B107" s="39" t="s">
        <v>117</v>
      </c>
      <c r="C107" s="34">
        <v>1856157.2413048188</v>
      </c>
      <c r="D107" s="34">
        <v>-112075.98333333334</v>
      </c>
      <c r="E107" s="34">
        <f t="shared" si="5"/>
        <v>1744081.2579714854</v>
      </c>
      <c r="F107" s="34">
        <v>233925.03744335216</v>
      </c>
      <c r="G107" s="34">
        <v>20901.759999999998</v>
      </c>
      <c r="H107" s="34">
        <v>10778.58</v>
      </c>
      <c r="I107" s="34">
        <v>3365.58</v>
      </c>
      <c r="J107" s="35">
        <v>13644.98</v>
      </c>
      <c r="K107" s="34">
        <v>0</v>
      </c>
      <c r="L107" s="34">
        <v>46059.9</v>
      </c>
      <c r="M107" s="34">
        <v>68639.490000000005</v>
      </c>
      <c r="N107" s="34">
        <v>0</v>
      </c>
      <c r="O107" s="36">
        <f t="shared" si="3"/>
        <v>2141396.5854148376</v>
      </c>
      <c r="Q107" s="37">
        <v>400915.28</v>
      </c>
      <c r="R107" s="38">
        <v>128005.32</v>
      </c>
      <c r="S107" s="38">
        <v>5995.98</v>
      </c>
      <c r="T107" s="38">
        <f t="shared" si="4"/>
        <v>534916.58000000007</v>
      </c>
    </row>
    <row r="108" spans="1:20" s="31" customFormat="1" ht="12.75" customHeight="1" x14ac:dyDescent="0.15">
      <c r="A108" s="32">
        <v>104</v>
      </c>
      <c r="B108" s="39" t="s">
        <v>118</v>
      </c>
      <c r="C108" s="34">
        <v>1401225.1956159407</v>
      </c>
      <c r="D108" s="34">
        <v>-105299.28666666667</v>
      </c>
      <c r="E108" s="34">
        <f t="shared" si="5"/>
        <v>1295925.9089492741</v>
      </c>
      <c r="F108" s="34">
        <v>196582.13072718246</v>
      </c>
      <c r="G108" s="34">
        <v>15078.95</v>
      </c>
      <c r="H108" s="34">
        <v>8515.15</v>
      </c>
      <c r="I108" s="34">
        <v>2645</v>
      </c>
      <c r="J108" s="35">
        <v>6581.22</v>
      </c>
      <c r="K108" s="34">
        <v>0</v>
      </c>
      <c r="L108" s="34">
        <v>22020.58</v>
      </c>
      <c r="M108" s="34">
        <v>32815.57</v>
      </c>
      <c r="N108" s="34">
        <v>29458</v>
      </c>
      <c r="O108" s="36">
        <f t="shared" si="3"/>
        <v>1609622.5096764565</v>
      </c>
      <c r="Q108" s="37">
        <v>376673.86</v>
      </c>
      <c r="R108" s="38">
        <v>111319.05</v>
      </c>
      <c r="S108" s="38">
        <v>2891.97</v>
      </c>
      <c r="T108" s="38">
        <f t="shared" si="4"/>
        <v>490884.87999999995</v>
      </c>
    </row>
    <row r="109" spans="1:20" s="31" customFormat="1" ht="12.75" customHeight="1" x14ac:dyDescent="0.15">
      <c r="A109" s="32">
        <v>105</v>
      </c>
      <c r="B109" s="39" t="s">
        <v>119</v>
      </c>
      <c r="C109" s="34">
        <v>1153223.3860766613</v>
      </c>
      <c r="D109" s="34">
        <v>-52187.78</v>
      </c>
      <c r="E109" s="34">
        <f t="shared" si="5"/>
        <v>1101035.6060766613</v>
      </c>
      <c r="F109" s="34">
        <v>144374.4442251423</v>
      </c>
      <c r="G109" s="34">
        <v>12412.46</v>
      </c>
      <c r="H109" s="34">
        <v>6578.39</v>
      </c>
      <c r="I109" s="34">
        <v>2187.4</v>
      </c>
      <c r="J109" s="35">
        <v>6595.82</v>
      </c>
      <c r="K109" s="34">
        <v>0</v>
      </c>
      <c r="L109" s="34">
        <v>21782.46</v>
      </c>
      <c r="M109" s="34">
        <v>32460.720000000001</v>
      </c>
      <c r="N109" s="34">
        <v>65127</v>
      </c>
      <c r="O109" s="36">
        <f t="shared" si="3"/>
        <v>1392554.3003018033</v>
      </c>
      <c r="Q109" s="37">
        <v>186684.77</v>
      </c>
      <c r="R109" s="38">
        <v>60686.63</v>
      </c>
      <c r="S109" s="38">
        <v>2898.39</v>
      </c>
      <c r="T109" s="38">
        <f t="shared" si="4"/>
        <v>250269.79</v>
      </c>
    </row>
    <row r="110" spans="1:20" s="31" customFormat="1" ht="12.75" customHeight="1" x14ac:dyDescent="0.15">
      <c r="A110" s="32">
        <v>106</v>
      </c>
      <c r="B110" s="39" t="s">
        <v>120</v>
      </c>
      <c r="C110" s="34">
        <v>3575409.7075237976</v>
      </c>
      <c r="D110" s="34">
        <v>-231012.99666666667</v>
      </c>
      <c r="E110" s="34">
        <f t="shared" si="5"/>
        <v>3344396.7108571311</v>
      </c>
      <c r="F110" s="34">
        <v>619012.37545664038</v>
      </c>
      <c r="G110" s="34">
        <v>40942.54</v>
      </c>
      <c r="H110" s="34">
        <v>20833.18</v>
      </c>
      <c r="I110" s="34">
        <v>6370.33</v>
      </c>
      <c r="J110" s="35">
        <v>27934.07</v>
      </c>
      <c r="K110" s="34">
        <v>0</v>
      </c>
      <c r="L110" s="34">
        <v>96694.399999999994</v>
      </c>
      <c r="M110" s="34">
        <v>144096.16</v>
      </c>
      <c r="N110" s="34">
        <v>7288</v>
      </c>
      <c r="O110" s="36">
        <f t="shared" si="3"/>
        <v>4307567.7663137717</v>
      </c>
      <c r="Q110" s="37">
        <v>826373.66</v>
      </c>
      <c r="R110" s="38">
        <v>262992.74</v>
      </c>
      <c r="S110" s="38">
        <v>12275</v>
      </c>
      <c r="T110" s="38">
        <f t="shared" si="4"/>
        <v>1101641.3999999999</v>
      </c>
    </row>
    <row r="111" spans="1:20" s="31" customFormat="1" ht="12.75" customHeight="1" x14ac:dyDescent="0.15">
      <c r="A111" s="32">
        <v>107</v>
      </c>
      <c r="B111" s="39" t="s">
        <v>121</v>
      </c>
      <c r="C111" s="34">
        <v>3742743.2742339368</v>
      </c>
      <c r="D111" s="34">
        <v>-244325.35333333336</v>
      </c>
      <c r="E111" s="34">
        <f t="shared" si="5"/>
        <v>3498417.9209006033</v>
      </c>
      <c r="F111" s="34">
        <v>635418.83040186402</v>
      </c>
      <c r="G111" s="34">
        <v>44569.55</v>
      </c>
      <c r="H111" s="34">
        <v>21544.37</v>
      </c>
      <c r="I111" s="34">
        <v>6396.73</v>
      </c>
      <c r="J111" s="35">
        <v>29194.799999999999</v>
      </c>
      <c r="K111" s="34">
        <v>0</v>
      </c>
      <c r="L111" s="34">
        <v>100215.09</v>
      </c>
      <c r="M111" s="34">
        <v>149342.78</v>
      </c>
      <c r="N111" s="34">
        <v>0</v>
      </c>
      <c r="O111" s="36">
        <f t="shared" si="3"/>
        <v>4485100.071302467</v>
      </c>
      <c r="Q111" s="37">
        <v>873994.27</v>
      </c>
      <c r="R111" s="38">
        <v>276588.98</v>
      </c>
      <c r="S111" s="38">
        <v>12828.99</v>
      </c>
      <c r="T111" s="38">
        <f t="shared" si="4"/>
        <v>1163412.24</v>
      </c>
    </row>
    <row r="112" spans="1:20" s="31" customFormat="1" ht="12.75" customHeight="1" x14ac:dyDescent="0.15">
      <c r="A112" s="32">
        <v>108</v>
      </c>
      <c r="B112" s="39" t="s">
        <v>122</v>
      </c>
      <c r="C112" s="34">
        <v>6300274.4092455218</v>
      </c>
      <c r="D112" s="34">
        <v>-868837.79999999993</v>
      </c>
      <c r="E112" s="34">
        <f t="shared" si="5"/>
        <v>5431436.6092455219</v>
      </c>
      <c r="F112" s="34">
        <v>1073617.7093406795</v>
      </c>
      <c r="G112" s="34">
        <v>70105.83</v>
      </c>
      <c r="H112" s="34">
        <v>42811.85</v>
      </c>
      <c r="I112" s="34">
        <v>11402.15</v>
      </c>
      <c r="J112" s="35">
        <v>45046.26</v>
      </c>
      <c r="K112" s="34">
        <v>0</v>
      </c>
      <c r="L112" s="34">
        <v>145288.14000000001</v>
      </c>
      <c r="M112" s="34">
        <v>216511.64</v>
      </c>
      <c r="N112" s="34">
        <v>0</v>
      </c>
      <c r="O112" s="36">
        <f t="shared" si="3"/>
        <v>7036220.1885862006</v>
      </c>
      <c r="Q112" s="37">
        <v>3107983.9</v>
      </c>
      <c r="R112" s="38">
        <v>900844.94</v>
      </c>
      <c r="S112" s="38">
        <v>19794.560000000001</v>
      </c>
      <c r="T112" s="38">
        <f t="shared" si="4"/>
        <v>4028623.4</v>
      </c>
    </row>
    <row r="113" spans="1:20" s="31" customFormat="1" ht="12.75" customHeight="1" x14ac:dyDescent="0.15">
      <c r="A113" s="32">
        <v>109</v>
      </c>
      <c r="B113" s="39" t="s">
        <v>123</v>
      </c>
      <c r="C113" s="34">
        <v>2403643.5556510561</v>
      </c>
      <c r="D113" s="34">
        <v>-141965.53</v>
      </c>
      <c r="E113" s="34">
        <f t="shared" si="5"/>
        <v>2261678.0256510563</v>
      </c>
      <c r="F113" s="34">
        <v>333204.39388389298</v>
      </c>
      <c r="G113" s="34">
        <v>25685.55</v>
      </c>
      <c r="H113" s="34">
        <v>14156.51</v>
      </c>
      <c r="I113" s="34">
        <v>4578.05</v>
      </c>
      <c r="J113" s="35">
        <v>345786.73</v>
      </c>
      <c r="K113" s="34">
        <v>0</v>
      </c>
      <c r="L113" s="34">
        <v>59221.19</v>
      </c>
      <c r="M113" s="34">
        <v>88252.75</v>
      </c>
      <c r="N113" s="34">
        <v>0</v>
      </c>
      <c r="O113" s="36">
        <f t="shared" si="3"/>
        <v>3132563.1995349484</v>
      </c>
      <c r="Q113" s="37">
        <v>507835.39</v>
      </c>
      <c r="R113" s="38">
        <v>157554.19</v>
      </c>
      <c r="S113" s="38">
        <v>151948.16</v>
      </c>
      <c r="T113" s="38">
        <f t="shared" si="4"/>
        <v>817337.74000000011</v>
      </c>
    </row>
    <row r="114" spans="1:20" s="31" customFormat="1" ht="12.75" customHeight="1" x14ac:dyDescent="0.15">
      <c r="A114" s="32">
        <v>110</v>
      </c>
      <c r="B114" s="39" t="s">
        <v>124</v>
      </c>
      <c r="C114" s="34">
        <v>1252735.0348842714</v>
      </c>
      <c r="D114" s="34">
        <v>-24098.196666666667</v>
      </c>
      <c r="E114" s="34">
        <f t="shared" si="5"/>
        <v>1228636.8382176047</v>
      </c>
      <c r="F114" s="34">
        <v>87505.810523195134</v>
      </c>
      <c r="G114" s="34">
        <v>15214.34</v>
      </c>
      <c r="H114" s="34">
        <v>6441.8</v>
      </c>
      <c r="I114" s="34">
        <v>2112.35</v>
      </c>
      <c r="J114" s="35">
        <v>65186.8</v>
      </c>
      <c r="K114" s="34">
        <v>0</v>
      </c>
      <c r="L114" s="34">
        <v>11231.65</v>
      </c>
      <c r="M114" s="34">
        <v>16737.66</v>
      </c>
      <c r="N114" s="34">
        <v>0</v>
      </c>
      <c r="O114" s="36">
        <f t="shared" si="3"/>
        <v>1433067.2487408</v>
      </c>
      <c r="Q114" s="37">
        <v>86203.44</v>
      </c>
      <c r="R114" s="38">
        <v>28507.08</v>
      </c>
      <c r="S114" s="38">
        <v>28644.87</v>
      </c>
      <c r="T114" s="38">
        <f t="shared" si="4"/>
        <v>143355.39000000001</v>
      </c>
    </row>
    <row r="115" spans="1:20" s="31" customFormat="1" ht="12.75" customHeight="1" x14ac:dyDescent="0.15">
      <c r="A115" s="32">
        <v>111</v>
      </c>
      <c r="B115" s="39" t="s">
        <v>125</v>
      </c>
      <c r="C115" s="34">
        <v>1849118.8396513087</v>
      </c>
      <c r="D115" s="34">
        <v>-133814.39666666667</v>
      </c>
      <c r="E115" s="34">
        <f t="shared" si="5"/>
        <v>1715304.442984642</v>
      </c>
      <c r="F115" s="34">
        <v>310393.2924767604</v>
      </c>
      <c r="G115" s="34">
        <v>21125.15</v>
      </c>
      <c r="H115" s="34">
        <v>10961.51</v>
      </c>
      <c r="I115" s="34">
        <v>3297.87</v>
      </c>
      <c r="J115" s="35">
        <v>409724.09</v>
      </c>
      <c r="K115" s="34">
        <v>0</v>
      </c>
      <c r="L115" s="34">
        <v>66582.45</v>
      </c>
      <c r="M115" s="34">
        <v>99222.66</v>
      </c>
      <c r="N115" s="34">
        <v>87718</v>
      </c>
      <c r="O115" s="36">
        <f t="shared" si="3"/>
        <v>2724329.4654614027</v>
      </c>
      <c r="Q115" s="37">
        <v>478677.36</v>
      </c>
      <c r="R115" s="38">
        <v>250231.34</v>
      </c>
      <c r="S115" s="38">
        <v>180043.99</v>
      </c>
      <c r="T115" s="38">
        <f t="shared" si="4"/>
        <v>908952.69</v>
      </c>
    </row>
    <row r="116" spans="1:20" s="31" customFormat="1" ht="12.75" customHeight="1" x14ac:dyDescent="0.15">
      <c r="A116" s="32">
        <v>112</v>
      </c>
      <c r="B116" s="39" t="s">
        <v>126</v>
      </c>
      <c r="C116" s="34">
        <v>1440921.4486758923</v>
      </c>
      <c r="D116" s="34">
        <v>-113196.84666666666</v>
      </c>
      <c r="E116" s="34">
        <f t="shared" si="5"/>
        <v>1327724.6020092256</v>
      </c>
      <c r="F116" s="34">
        <v>109581.66986441873</v>
      </c>
      <c r="G116" s="34">
        <v>15836.62</v>
      </c>
      <c r="H116" s="34">
        <v>8760.6</v>
      </c>
      <c r="I116" s="34">
        <v>2666.04</v>
      </c>
      <c r="J116" s="35">
        <v>422844.37</v>
      </c>
      <c r="K116" s="34">
        <v>0</v>
      </c>
      <c r="L116" s="34">
        <v>61375.77</v>
      </c>
      <c r="M116" s="34">
        <v>91463.54</v>
      </c>
      <c r="N116" s="34">
        <v>0</v>
      </c>
      <c r="O116" s="36">
        <f t="shared" si="3"/>
        <v>2040253.2118736445</v>
      </c>
      <c r="Q116" s="37">
        <v>404924.8</v>
      </c>
      <c r="R116" s="38">
        <v>141519.41</v>
      </c>
      <c r="S116" s="38">
        <v>185809.4</v>
      </c>
      <c r="T116" s="38">
        <f t="shared" si="4"/>
        <v>732253.61</v>
      </c>
    </row>
    <row r="117" spans="1:20" s="31" customFormat="1" ht="12.75" customHeight="1" x14ac:dyDescent="0.15">
      <c r="A117" s="32">
        <v>113</v>
      </c>
      <c r="B117" s="39" t="s">
        <v>127</v>
      </c>
      <c r="C117" s="34">
        <v>356490.89169525926</v>
      </c>
      <c r="D117" s="34">
        <v>-21729.626666666667</v>
      </c>
      <c r="E117" s="34">
        <f t="shared" si="5"/>
        <v>334761.26502859261</v>
      </c>
      <c r="F117" s="34">
        <v>36500.812539675222</v>
      </c>
      <c r="G117" s="34">
        <v>3457.7</v>
      </c>
      <c r="H117" s="34">
        <v>2168.64</v>
      </c>
      <c r="I117" s="34">
        <v>734.49</v>
      </c>
      <c r="J117" s="35">
        <v>2884.12</v>
      </c>
      <c r="K117" s="34">
        <v>0</v>
      </c>
      <c r="L117" s="34">
        <v>10323.01</v>
      </c>
      <c r="M117" s="34">
        <v>15383.58</v>
      </c>
      <c r="N117" s="34">
        <v>0</v>
      </c>
      <c r="O117" s="36">
        <f t="shared" si="3"/>
        <v>406213.61756826786</v>
      </c>
      <c r="Q117" s="37">
        <v>77730.649999999994</v>
      </c>
      <c r="R117" s="38">
        <v>25883.81</v>
      </c>
      <c r="S117" s="38">
        <v>1267.3599999999999</v>
      </c>
      <c r="T117" s="38">
        <f t="shared" si="4"/>
        <v>104881.81999999999</v>
      </c>
    </row>
    <row r="118" spans="1:20" s="31" customFormat="1" ht="12.75" customHeight="1" x14ac:dyDescent="0.15">
      <c r="A118" s="32">
        <v>114</v>
      </c>
      <c r="B118" s="39" t="s">
        <v>128</v>
      </c>
      <c r="C118" s="34">
        <v>1060077.0657529463</v>
      </c>
      <c r="D118" s="34">
        <v>-101030.55333333333</v>
      </c>
      <c r="E118" s="34">
        <f t="shared" si="5"/>
        <v>959046.51241961296</v>
      </c>
      <c r="F118" s="34">
        <v>180987.54874337363</v>
      </c>
      <c r="G118" s="34">
        <v>11912.07</v>
      </c>
      <c r="H118" s="34">
        <v>6621.14</v>
      </c>
      <c r="I118" s="34">
        <v>1914.41</v>
      </c>
      <c r="J118" s="35">
        <v>8676.84</v>
      </c>
      <c r="K118" s="34">
        <v>0</v>
      </c>
      <c r="L118" s="34">
        <v>30273.03</v>
      </c>
      <c r="M118" s="34">
        <v>45113.54</v>
      </c>
      <c r="N118" s="34">
        <v>0</v>
      </c>
      <c r="O118" s="36">
        <f t="shared" si="3"/>
        <v>1244545.0911629866</v>
      </c>
      <c r="Q118" s="37">
        <v>361403.86</v>
      </c>
      <c r="R118" s="38">
        <v>111314.26</v>
      </c>
      <c r="S118" s="38">
        <v>3812.84</v>
      </c>
      <c r="T118" s="38">
        <f t="shared" si="4"/>
        <v>476530.96</v>
      </c>
    </row>
    <row r="119" spans="1:20" s="31" customFormat="1" ht="12.75" customHeight="1" x14ac:dyDescent="0.15">
      <c r="A119" s="32">
        <v>115</v>
      </c>
      <c r="B119" s="39" t="s">
        <v>129</v>
      </c>
      <c r="C119" s="34">
        <v>941372.31030324486</v>
      </c>
      <c r="D119" s="34">
        <v>-114113.95</v>
      </c>
      <c r="E119" s="34">
        <f t="shared" si="5"/>
        <v>827258.3603032449</v>
      </c>
      <c r="F119" s="34">
        <v>122247.51363965053</v>
      </c>
      <c r="G119" s="34">
        <v>9968.56</v>
      </c>
      <c r="H119" s="34">
        <v>6288.61</v>
      </c>
      <c r="I119" s="34">
        <v>1788.87</v>
      </c>
      <c r="J119" s="35">
        <v>128917.46</v>
      </c>
      <c r="K119" s="34">
        <v>0</v>
      </c>
      <c r="L119" s="34">
        <v>20958.82</v>
      </c>
      <c r="M119" s="34">
        <v>31233.3</v>
      </c>
      <c r="N119" s="34">
        <v>0</v>
      </c>
      <c r="O119" s="36">
        <f t="shared" si="3"/>
        <v>1148661.4939428957</v>
      </c>
      <c r="Q119" s="37">
        <v>408205.44</v>
      </c>
      <c r="R119" s="38">
        <v>117642.27</v>
      </c>
      <c r="S119" s="38">
        <v>56649.87</v>
      </c>
      <c r="T119" s="38">
        <f t="shared" si="4"/>
        <v>582497.57999999996</v>
      </c>
    </row>
    <row r="120" spans="1:20" s="31" customFormat="1" ht="12.75" customHeight="1" x14ac:dyDescent="0.15">
      <c r="A120" s="32">
        <v>116</v>
      </c>
      <c r="B120" s="39" t="s">
        <v>130</v>
      </c>
      <c r="C120" s="34">
        <v>814564.17417978053</v>
      </c>
      <c r="D120" s="34">
        <v>-138713.26</v>
      </c>
      <c r="E120" s="34">
        <f t="shared" si="5"/>
        <v>675850.91417978052</v>
      </c>
      <c r="F120" s="34">
        <v>126907.89419234177</v>
      </c>
      <c r="G120" s="34">
        <v>8674.2999999999993</v>
      </c>
      <c r="H120" s="34">
        <v>5930.83</v>
      </c>
      <c r="I120" s="34">
        <v>1527.56</v>
      </c>
      <c r="J120" s="35">
        <v>4917.43</v>
      </c>
      <c r="K120" s="34">
        <v>0</v>
      </c>
      <c r="L120" s="34">
        <v>17616.97</v>
      </c>
      <c r="M120" s="34">
        <v>26253.21</v>
      </c>
      <c r="N120" s="34">
        <v>0</v>
      </c>
      <c r="O120" s="36">
        <f t="shared" si="3"/>
        <v>867679.10837212228</v>
      </c>
      <c r="Q120" s="37">
        <v>496201.45</v>
      </c>
      <c r="R120" s="38">
        <v>139483.35</v>
      </c>
      <c r="S120" s="38">
        <v>2160.86</v>
      </c>
      <c r="T120" s="38">
        <f t="shared" si="4"/>
        <v>637845.66</v>
      </c>
    </row>
    <row r="121" spans="1:20" s="31" customFormat="1" ht="12.75" customHeight="1" x14ac:dyDescent="0.15">
      <c r="A121" s="32">
        <v>117</v>
      </c>
      <c r="B121" s="39" t="s">
        <v>131</v>
      </c>
      <c r="C121" s="34">
        <v>660669.81714738347</v>
      </c>
      <c r="D121" s="34">
        <v>-26173.119999999999</v>
      </c>
      <c r="E121" s="34">
        <f t="shared" si="5"/>
        <v>634496.69714738347</v>
      </c>
      <c r="F121" s="34">
        <v>69949.785205608903</v>
      </c>
      <c r="G121" s="34">
        <v>6820.02</v>
      </c>
      <c r="H121" s="34">
        <v>3772.48</v>
      </c>
      <c r="I121" s="34">
        <v>1300.4000000000001</v>
      </c>
      <c r="J121" s="35">
        <v>3300.92</v>
      </c>
      <c r="K121" s="34">
        <v>0</v>
      </c>
      <c r="L121" s="34">
        <v>11618.12</v>
      </c>
      <c r="M121" s="34">
        <v>17313.580000000002</v>
      </c>
      <c r="N121" s="34">
        <v>12586</v>
      </c>
      <c r="O121" s="36">
        <f t="shared" si="3"/>
        <v>761158.00235299242</v>
      </c>
      <c r="Q121" s="37">
        <v>93625.8</v>
      </c>
      <c r="R121" s="38">
        <v>30404.15</v>
      </c>
      <c r="S121" s="38">
        <v>1450.51</v>
      </c>
      <c r="T121" s="38">
        <f t="shared" si="4"/>
        <v>125480.46</v>
      </c>
    </row>
    <row r="122" spans="1:20" s="31" customFormat="1" ht="12.75" customHeight="1" x14ac:dyDescent="0.15">
      <c r="A122" s="32">
        <v>118</v>
      </c>
      <c r="B122" s="39" t="s">
        <v>132</v>
      </c>
      <c r="C122" s="34">
        <v>339140.46832251584</v>
      </c>
      <c r="D122" s="34">
        <v>-16714.846666666668</v>
      </c>
      <c r="E122" s="34">
        <f t="shared" si="5"/>
        <v>322425.62165584916</v>
      </c>
      <c r="F122" s="34">
        <v>74799.742631942267</v>
      </c>
      <c r="G122" s="34">
        <v>3361.2</v>
      </c>
      <c r="H122" s="34">
        <v>2001.44</v>
      </c>
      <c r="I122" s="34">
        <v>688.62</v>
      </c>
      <c r="J122" s="35">
        <v>47052.87</v>
      </c>
      <c r="K122" s="34">
        <v>0</v>
      </c>
      <c r="L122" s="34">
        <v>8072.88</v>
      </c>
      <c r="M122" s="34">
        <v>12030.39</v>
      </c>
      <c r="N122" s="34">
        <v>0</v>
      </c>
      <c r="O122" s="36">
        <f t="shared" si="3"/>
        <v>470432.76428779145</v>
      </c>
      <c r="Q122" s="37">
        <v>59791.91</v>
      </c>
      <c r="R122" s="38">
        <v>19910.330000000002</v>
      </c>
      <c r="S122" s="38">
        <v>20676.32</v>
      </c>
      <c r="T122" s="38">
        <f t="shared" si="4"/>
        <v>100378.56</v>
      </c>
    </row>
    <row r="123" spans="1:20" s="31" customFormat="1" ht="12.75" customHeight="1" x14ac:dyDescent="0.15">
      <c r="A123" s="32">
        <v>119</v>
      </c>
      <c r="B123" s="39" t="s">
        <v>133</v>
      </c>
      <c r="C123" s="34">
        <v>285217.02000878</v>
      </c>
      <c r="D123" s="34">
        <v>-11926.69</v>
      </c>
      <c r="E123" s="34">
        <f t="shared" si="5"/>
        <v>273290.33000878</v>
      </c>
      <c r="F123" s="34">
        <v>32658.947278226013</v>
      </c>
      <c r="G123" s="34">
        <v>2613.4699999999998</v>
      </c>
      <c r="H123" s="34">
        <v>1693.46</v>
      </c>
      <c r="I123" s="34">
        <v>613.59</v>
      </c>
      <c r="J123" s="35">
        <v>35603.26</v>
      </c>
      <c r="K123" s="34">
        <v>0</v>
      </c>
      <c r="L123" s="34">
        <v>5893.45</v>
      </c>
      <c r="M123" s="34">
        <v>8782.5400000000009</v>
      </c>
      <c r="N123" s="34">
        <v>0</v>
      </c>
      <c r="O123" s="36">
        <f t="shared" si="3"/>
        <v>361149.04728700605</v>
      </c>
      <c r="Q123" s="37">
        <v>42663.839999999997</v>
      </c>
      <c r="R123" s="38">
        <v>14206.79</v>
      </c>
      <c r="S123" s="38">
        <v>15645.05</v>
      </c>
      <c r="T123" s="38">
        <f t="shared" si="4"/>
        <v>72515.679999999993</v>
      </c>
    </row>
    <row r="124" spans="1:20" s="31" customFormat="1" ht="12.75" customHeight="1" x14ac:dyDescent="0.15">
      <c r="A124" s="32">
        <v>120</v>
      </c>
      <c r="B124" s="39" t="s">
        <v>134</v>
      </c>
      <c r="C124" s="34">
        <v>235570.94015459227</v>
      </c>
      <c r="D124" s="34">
        <v>-11615.896666666667</v>
      </c>
      <c r="E124" s="34">
        <f t="shared" si="5"/>
        <v>223955.04348792561</v>
      </c>
      <c r="F124" s="34">
        <v>42770.635354725273</v>
      </c>
      <c r="G124" s="34">
        <v>2753.25</v>
      </c>
      <c r="H124" s="34">
        <v>1318.14</v>
      </c>
      <c r="I124" s="34">
        <v>412.04</v>
      </c>
      <c r="J124" s="35">
        <v>1541.75</v>
      </c>
      <c r="K124" s="34">
        <v>0</v>
      </c>
      <c r="L124" s="34">
        <v>5416.28</v>
      </c>
      <c r="M124" s="34">
        <v>8071.46</v>
      </c>
      <c r="N124" s="34">
        <v>0</v>
      </c>
      <c r="O124" s="36">
        <f t="shared" si="3"/>
        <v>286238.59884265094</v>
      </c>
      <c r="Q124" s="37">
        <v>41552.080000000002</v>
      </c>
      <c r="R124" s="38">
        <v>13836.58</v>
      </c>
      <c r="S124" s="38">
        <v>677.49</v>
      </c>
      <c r="T124" s="38">
        <f t="shared" si="4"/>
        <v>56066.15</v>
      </c>
    </row>
    <row r="125" spans="1:20" s="31" customFormat="1" ht="12.75" customHeight="1" x14ac:dyDescent="0.15">
      <c r="A125" s="32">
        <v>121</v>
      </c>
      <c r="B125" s="39" t="s">
        <v>135</v>
      </c>
      <c r="C125" s="34">
        <v>401349.27556395164</v>
      </c>
      <c r="D125" s="34">
        <v>-23170.28</v>
      </c>
      <c r="E125" s="34">
        <f t="shared" si="5"/>
        <v>378178.99556395167</v>
      </c>
      <c r="F125" s="34">
        <v>85725.485951003619</v>
      </c>
      <c r="G125" s="34">
        <v>4527.1400000000003</v>
      </c>
      <c r="H125" s="34">
        <v>2316.0500000000002</v>
      </c>
      <c r="I125" s="34">
        <v>726.85</v>
      </c>
      <c r="J125" s="35">
        <v>3075.33</v>
      </c>
      <c r="K125" s="34">
        <v>0</v>
      </c>
      <c r="L125" s="34">
        <v>10643.07</v>
      </c>
      <c r="M125" s="34">
        <v>15860.55</v>
      </c>
      <c r="N125" s="34">
        <v>0</v>
      </c>
      <c r="O125" s="36">
        <f t="shared" si="3"/>
        <v>501053.47151495528</v>
      </c>
      <c r="Q125" s="37">
        <v>82884.12</v>
      </c>
      <c r="R125" s="38">
        <v>27599.89</v>
      </c>
      <c r="S125" s="38">
        <v>1351.38</v>
      </c>
      <c r="T125" s="38">
        <f t="shared" si="4"/>
        <v>111835.39</v>
      </c>
    </row>
    <row r="126" spans="1:20" s="31" customFormat="1" ht="12.75" customHeight="1" x14ac:dyDescent="0.15">
      <c r="A126" s="32">
        <v>122</v>
      </c>
      <c r="B126" s="39" t="s">
        <v>136</v>
      </c>
      <c r="C126" s="34">
        <v>1009436.2683378588</v>
      </c>
      <c r="D126" s="34">
        <v>-175978.43333333335</v>
      </c>
      <c r="E126" s="34">
        <f t="shared" si="5"/>
        <v>833457.83500452549</v>
      </c>
      <c r="F126" s="34">
        <v>162675.37744511632</v>
      </c>
      <c r="G126" s="34">
        <v>11639.78</v>
      </c>
      <c r="H126" s="34">
        <v>7247.01</v>
      </c>
      <c r="I126" s="34">
        <v>1750.68</v>
      </c>
      <c r="J126" s="35">
        <v>4752.43</v>
      </c>
      <c r="K126" s="34">
        <v>0</v>
      </c>
      <c r="L126" s="34">
        <v>16313.36</v>
      </c>
      <c r="M126" s="34">
        <v>24310.54</v>
      </c>
      <c r="N126" s="34">
        <v>0</v>
      </c>
      <c r="O126" s="36">
        <f t="shared" si="3"/>
        <v>1062147.0124496419</v>
      </c>
      <c r="Q126" s="37">
        <v>629505.46</v>
      </c>
      <c r="R126" s="38">
        <v>174119.69</v>
      </c>
      <c r="S126" s="38">
        <v>2088.35</v>
      </c>
      <c r="T126" s="38">
        <f t="shared" si="4"/>
        <v>805713.49999999988</v>
      </c>
    </row>
    <row r="127" spans="1:20" s="31" customFormat="1" ht="12.75" customHeight="1" x14ac:dyDescent="0.15">
      <c r="A127" s="32">
        <v>123</v>
      </c>
      <c r="B127" s="39" t="s">
        <v>137</v>
      </c>
      <c r="C127" s="34">
        <v>566092.19525986258</v>
      </c>
      <c r="D127" s="34">
        <v>-31589.823333333334</v>
      </c>
      <c r="E127" s="34">
        <f t="shared" si="5"/>
        <v>534502.37192652922</v>
      </c>
      <c r="F127" s="34">
        <v>74567.889948946933</v>
      </c>
      <c r="G127" s="34">
        <v>6106.48</v>
      </c>
      <c r="H127" s="34">
        <v>3301.23</v>
      </c>
      <c r="I127" s="34">
        <v>1069.73</v>
      </c>
      <c r="J127" s="35">
        <v>4163.75</v>
      </c>
      <c r="K127" s="34">
        <v>0</v>
      </c>
      <c r="L127" s="34">
        <v>13537.48</v>
      </c>
      <c r="M127" s="34">
        <v>20173.849999999999</v>
      </c>
      <c r="N127" s="34">
        <v>5030</v>
      </c>
      <c r="O127" s="36">
        <f t="shared" si="3"/>
        <v>662452.78187547601</v>
      </c>
      <c r="Q127" s="37">
        <v>113002.29</v>
      </c>
      <c r="R127" s="38">
        <v>37573.54</v>
      </c>
      <c r="S127" s="38">
        <v>1829.67</v>
      </c>
      <c r="T127" s="38">
        <f t="shared" si="4"/>
        <v>152405.5</v>
      </c>
    </row>
    <row r="128" spans="1:20" s="31" customFormat="1" ht="12.75" customHeight="1" x14ac:dyDescent="0.15">
      <c r="A128" s="32">
        <v>124</v>
      </c>
      <c r="B128" s="39" t="s">
        <v>138</v>
      </c>
      <c r="C128" s="34">
        <v>1005423.856529397</v>
      </c>
      <c r="D128" s="34">
        <v>-68981.503333333341</v>
      </c>
      <c r="E128" s="34">
        <f t="shared" si="5"/>
        <v>936442.35319606366</v>
      </c>
      <c r="F128" s="34">
        <v>135645.28183068489</v>
      </c>
      <c r="G128" s="34">
        <v>11056.57</v>
      </c>
      <c r="H128" s="34">
        <v>5987.18</v>
      </c>
      <c r="I128" s="34">
        <v>1862.43</v>
      </c>
      <c r="J128" s="35">
        <v>7907.69</v>
      </c>
      <c r="K128" s="34">
        <v>0</v>
      </c>
      <c r="L128" s="34">
        <v>27190.46</v>
      </c>
      <c r="M128" s="34">
        <v>40519.839999999997</v>
      </c>
      <c r="N128" s="34">
        <v>0</v>
      </c>
      <c r="O128" s="36">
        <f t="shared" si="3"/>
        <v>1166611.8050267485</v>
      </c>
      <c r="Q128" s="37">
        <v>246758.83</v>
      </c>
      <c r="R128" s="38">
        <v>79787.59</v>
      </c>
      <c r="S128" s="38">
        <v>3474.85</v>
      </c>
      <c r="T128" s="38">
        <f t="shared" si="4"/>
        <v>330021.26999999996</v>
      </c>
    </row>
    <row r="129" spans="1:20" s="31" customFormat="1" ht="12.75" customHeight="1" x14ac:dyDescent="0.15">
      <c r="A129" s="32">
        <v>125</v>
      </c>
      <c r="B129" s="39" t="s">
        <v>139</v>
      </c>
      <c r="C129" s="34">
        <v>83392.693348803121</v>
      </c>
      <c r="D129" s="34">
        <v>-4953.2666666666664</v>
      </c>
      <c r="E129" s="34">
        <f t="shared" si="5"/>
        <v>78439.426682136458</v>
      </c>
      <c r="F129" s="34">
        <v>40299.808214650773</v>
      </c>
      <c r="G129" s="34">
        <v>890.91</v>
      </c>
      <c r="H129" s="34">
        <v>491.54</v>
      </c>
      <c r="I129" s="34">
        <v>158.86000000000001</v>
      </c>
      <c r="J129" s="35">
        <v>657.43</v>
      </c>
      <c r="K129" s="34">
        <v>0</v>
      </c>
      <c r="L129" s="34">
        <v>2072.11</v>
      </c>
      <c r="M129" s="34">
        <v>3087.9</v>
      </c>
      <c r="N129" s="34">
        <v>0</v>
      </c>
      <c r="O129" s="36">
        <f t="shared" si="3"/>
        <v>126097.98489678722</v>
      </c>
      <c r="Q129" s="37">
        <v>17718.7</v>
      </c>
      <c r="R129" s="38">
        <v>5900.21</v>
      </c>
      <c r="S129" s="38">
        <v>288.89</v>
      </c>
      <c r="T129" s="38">
        <f t="shared" si="4"/>
        <v>23907.8</v>
      </c>
    </row>
    <row r="130" spans="1:20" s="2" customFormat="1" ht="12.75" customHeight="1" x14ac:dyDescent="0.15">
      <c r="A130" s="26"/>
      <c r="B130" s="27" t="s">
        <v>140</v>
      </c>
      <c r="C130" s="18">
        <v>41734.800611115832</v>
      </c>
      <c r="D130" s="19">
        <v>0</v>
      </c>
      <c r="E130" s="19">
        <f t="shared" si="5"/>
        <v>41734.800611115832</v>
      </c>
      <c r="F130" s="19">
        <v>6190.116142542146</v>
      </c>
      <c r="G130" s="19">
        <v>346.96</v>
      </c>
      <c r="H130" s="19">
        <v>670.89</v>
      </c>
      <c r="I130" s="19">
        <v>84.8</v>
      </c>
      <c r="J130" s="20">
        <v>4676.38</v>
      </c>
      <c r="K130" s="19">
        <v>0</v>
      </c>
      <c r="L130" s="19">
        <v>33129.78</v>
      </c>
      <c r="M130" s="19">
        <v>49983.400271223974</v>
      </c>
      <c r="N130" s="19">
        <v>0</v>
      </c>
      <c r="O130" s="28">
        <f t="shared" si="3"/>
        <v>136817.12702488195</v>
      </c>
      <c r="Q130" s="29">
        <v>126034.36</v>
      </c>
      <c r="R130" s="30">
        <v>41968.639999999999</v>
      </c>
      <c r="S130" s="30">
        <v>2054.9299999999998</v>
      </c>
      <c r="T130" s="30">
        <f t="shared" si="4"/>
        <v>170057.93</v>
      </c>
    </row>
    <row r="131" spans="1:20" s="2" customFormat="1" ht="12.75" customHeight="1" thickBot="1" x14ac:dyDescent="0.2">
      <c r="A131" s="16" t="s">
        <v>15</v>
      </c>
      <c r="B131" s="16"/>
      <c r="C131" s="3">
        <v>385038520</v>
      </c>
      <c r="D131" s="3">
        <f t="shared" ref="D131:L131" si="6">SUM(D6:D130)</f>
        <v>-32333064.590000004</v>
      </c>
      <c r="E131" s="3">
        <f>SUM(E6:E130)</f>
        <v>352705455.40999979</v>
      </c>
      <c r="F131" s="3">
        <f t="shared" si="6"/>
        <v>57496704.999999963</v>
      </c>
      <c r="G131" s="3">
        <f t="shared" si="6"/>
        <v>4365496.2</v>
      </c>
      <c r="H131" s="3">
        <f t="shared" si="6"/>
        <v>2467146.0000000005</v>
      </c>
      <c r="I131" s="3">
        <f t="shared" si="6"/>
        <v>687446.00000000012</v>
      </c>
      <c r="J131" s="3">
        <f t="shared" si="6"/>
        <v>14947408.400000002</v>
      </c>
      <c r="K131" s="3">
        <f t="shared" si="6"/>
        <v>1307541.9999999998</v>
      </c>
      <c r="L131" s="3">
        <f t="shared" si="6"/>
        <v>7408584.5300000049</v>
      </c>
      <c r="M131" s="3">
        <f t="shared" ref="M131" si="7">SUM(M6:M130)</f>
        <v>11040438.604141314</v>
      </c>
      <c r="N131" s="3">
        <f>SUM(N6:N130)</f>
        <v>16640253</v>
      </c>
      <c r="O131" s="3">
        <f>SUM(O6:O130)</f>
        <v>469066475.1441412</v>
      </c>
      <c r="Q131" s="4">
        <f>SUM(Q6:Q130)</f>
        <v>151069490.4000001</v>
      </c>
      <c r="R131" s="4">
        <f>SUM(R6:R130)</f>
        <v>50305179.999999985</v>
      </c>
      <c r="S131" s="4">
        <f>SUM(S6:S130)</f>
        <v>6568300.8000000007</v>
      </c>
      <c r="T131" s="5">
        <f t="shared" si="4"/>
        <v>207942971.20000011</v>
      </c>
    </row>
    <row r="132" spans="1:20" x14ac:dyDescent="0.2"/>
    <row r="133" spans="1:20" x14ac:dyDescent="0.2">
      <c r="A133" s="40" t="s">
        <v>144</v>
      </c>
      <c r="B133" s="41"/>
      <c r="C133" s="42"/>
      <c r="D133" s="8"/>
      <c r="E133" s="8"/>
      <c r="F133" s="8"/>
      <c r="G133" s="8"/>
      <c r="H133" s="8"/>
      <c r="I133" s="9"/>
      <c r="K133" s="8"/>
      <c r="L133" s="8"/>
      <c r="M133" s="8"/>
      <c r="N133" s="8"/>
      <c r="O133" s="10"/>
    </row>
    <row r="134" spans="1:20" x14ac:dyDescent="0.2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20" hidden="1" x14ac:dyDescent="0.2">
      <c r="C135" s="8"/>
      <c r="D135" s="8"/>
      <c r="E135" s="8"/>
      <c r="F135" s="8"/>
      <c r="O135" s="8"/>
    </row>
    <row r="136" spans="1:20" hidden="1" x14ac:dyDescent="0.2">
      <c r="C136" s="8"/>
      <c r="D136" s="8"/>
      <c r="E136" s="8"/>
      <c r="F136" s="8"/>
      <c r="G136" s="8"/>
      <c r="H136" s="8"/>
      <c r="J136" s="8"/>
      <c r="M136" s="8"/>
      <c r="N136" s="8"/>
      <c r="O136" s="13"/>
    </row>
    <row r="137" spans="1:20" hidden="1" x14ac:dyDescent="0.2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20" hidden="1" x14ac:dyDescent="0.2">
      <c r="O138" s="12"/>
    </row>
    <row r="139" spans="1:20" hidden="1" x14ac:dyDescent="0.2">
      <c r="C139" s="8"/>
      <c r="D139" s="8"/>
      <c r="E139" s="8"/>
      <c r="F139" s="8"/>
      <c r="O139" s="12"/>
    </row>
    <row r="140" spans="1:20" hidden="1" x14ac:dyDescent="0.2">
      <c r="O140" s="12"/>
    </row>
    <row r="141" spans="1:20" hidden="1" x14ac:dyDescent="0.2">
      <c r="O141" s="12"/>
    </row>
    <row r="142" spans="1:20" hidden="1" x14ac:dyDescent="0.2">
      <c r="O142" s="12"/>
    </row>
    <row r="143" spans="1:20" hidden="1" x14ac:dyDescent="0.2"/>
    <row r="144" spans="1:20" hidden="1" x14ac:dyDescent="0.2"/>
    <row r="145" spans="13:15" hidden="1" x14ac:dyDescent="0.2">
      <c r="O145" s="8"/>
    </row>
    <row r="146" spans="13:15" hidden="1" x14ac:dyDescent="0.2">
      <c r="O146" s="8"/>
    </row>
    <row r="147" spans="13:15" hidden="1" x14ac:dyDescent="0.2">
      <c r="M147" s="8"/>
      <c r="N147" s="8"/>
      <c r="O147" s="12"/>
    </row>
    <row r="148" spans="13:15" hidden="1" x14ac:dyDescent="0.2"/>
    <row r="149" spans="13:15" hidden="1" x14ac:dyDescent="0.2">
      <c r="O149" s="8"/>
    </row>
    <row r="150" spans="13:15" hidden="1" x14ac:dyDescent="0.2"/>
    <row r="151" spans="13:15" hidden="1" x14ac:dyDescent="0.2"/>
    <row r="152" spans="13:15" hidden="1" x14ac:dyDescent="0.2"/>
    <row r="153" spans="13:15" hidden="1" x14ac:dyDescent="0.2"/>
    <row r="154" spans="13:15" hidden="1" x14ac:dyDescent="0.2">
      <c r="O154" s="8"/>
    </row>
  </sheetData>
  <mergeCells count="3">
    <mergeCell ref="A4:O4"/>
    <mergeCell ref="Q4:T4"/>
    <mergeCell ref="A131:B1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Luis Ángel Rojas Estrada</cp:lastModifiedBy>
  <dcterms:created xsi:type="dcterms:W3CDTF">2019-12-24T01:05:48Z</dcterms:created>
  <dcterms:modified xsi:type="dcterms:W3CDTF">2020-01-03T16:38:51Z</dcterms:modified>
</cp:coreProperties>
</file>