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0" windowWidth="19230" windowHeight="6255"/>
  </bookViews>
  <sheets>
    <sheet name="09-2024 " sheetId="1" r:id="rId1"/>
  </sheets>
  <calcPr calcId="145621"/>
</workbook>
</file>

<file path=xl/calcChain.xml><?xml version="1.0" encoding="utf-8"?>
<calcChain xmlns="http://schemas.openxmlformats.org/spreadsheetml/2006/main">
  <c r="U132" i="1" l="1"/>
  <c r="T132" i="1"/>
  <c r="S132" i="1"/>
  <c r="R132" i="1"/>
  <c r="O132" i="1"/>
  <c r="N132" i="1"/>
  <c r="M132" i="1"/>
  <c r="L132" i="1"/>
  <c r="K132" i="1"/>
  <c r="J132" i="1"/>
  <c r="I132" i="1"/>
  <c r="H132" i="1"/>
  <c r="G132" i="1"/>
  <c r="F132" i="1"/>
  <c r="D132" i="1"/>
  <c r="V131" i="1"/>
  <c r="E131" i="1"/>
  <c r="P131" i="1" s="1"/>
  <c r="V130" i="1"/>
  <c r="E130" i="1"/>
  <c r="P130" i="1" s="1"/>
  <c r="V129" i="1"/>
  <c r="E129" i="1"/>
  <c r="P129" i="1" s="1"/>
  <c r="V128" i="1"/>
  <c r="E128" i="1"/>
  <c r="P128" i="1" s="1"/>
  <c r="V127" i="1"/>
  <c r="E127" i="1"/>
  <c r="P127" i="1" s="1"/>
  <c r="V126" i="1"/>
  <c r="E126" i="1"/>
  <c r="P126" i="1" s="1"/>
  <c r="V125" i="1"/>
  <c r="E125" i="1"/>
  <c r="P125" i="1" s="1"/>
  <c r="V124" i="1"/>
  <c r="E124" i="1"/>
  <c r="P124" i="1" s="1"/>
  <c r="V123" i="1"/>
  <c r="E123" i="1"/>
  <c r="P123" i="1" s="1"/>
  <c r="V122" i="1"/>
  <c r="E122" i="1"/>
  <c r="P122" i="1" s="1"/>
  <c r="V121" i="1"/>
  <c r="E121" i="1"/>
  <c r="P121" i="1" s="1"/>
  <c r="V120" i="1"/>
  <c r="E120" i="1"/>
  <c r="P120" i="1" s="1"/>
  <c r="V119" i="1"/>
  <c r="E119" i="1"/>
  <c r="P119" i="1" s="1"/>
  <c r="V118" i="1"/>
  <c r="E118" i="1"/>
  <c r="P118" i="1" s="1"/>
  <c r="V117" i="1"/>
  <c r="E117" i="1"/>
  <c r="P117" i="1" s="1"/>
  <c r="V116" i="1"/>
  <c r="E116" i="1"/>
  <c r="P116" i="1" s="1"/>
  <c r="V115" i="1"/>
  <c r="E115" i="1"/>
  <c r="P115" i="1" s="1"/>
  <c r="V114" i="1"/>
  <c r="E114" i="1"/>
  <c r="P114" i="1" s="1"/>
  <c r="V113" i="1"/>
  <c r="E113" i="1"/>
  <c r="P113" i="1" s="1"/>
  <c r="V112" i="1"/>
  <c r="E112" i="1"/>
  <c r="P112" i="1" s="1"/>
  <c r="V111" i="1"/>
  <c r="E111" i="1"/>
  <c r="P111" i="1" s="1"/>
  <c r="V110" i="1"/>
  <c r="E110" i="1"/>
  <c r="P110" i="1" s="1"/>
  <c r="V109" i="1"/>
  <c r="E109" i="1"/>
  <c r="P109" i="1" s="1"/>
  <c r="V108" i="1"/>
  <c r="E108" i="1"/>
  <c r="P108" i="1" s="1"/>
  <c r="V107" i="1"/>
  <c r="E107" i="1"/>
  <c r="P107" i="1" s="1"/>
  <c r="V106" i="1"/>
  <c r="E106" i="1"/>
  <c r="P106" i="1" s="1"/>
  <c r="V105" i="1"/>
  <c r="E105" i="1"/>
  <c r="P105" i="1" s="1"/>
  <c r="V104" i="1"/>
  <c r="E104" i="1"/>
  <c r="P104" i="1" s="1"/>
  <c r="V103" i="1"/>
  <c r="E103" i="1"/>
  <c r="P103" i="1" s="1"/>
  <c r="V102" i="1"/>
  <c r="E102" i="1"/>
  <c r="P102" i="1" s="1"/>
  <c r="V101" i="1"/>
  <c r="E101" i="1"/>
  <c r="P101" i="1" s="1"/>
  <c r="V100" i="1"/>
  <c r="E100" i="1"/>
  <c r="P100" i="1" s="1"/>
  <c r="V99" i="1"/>
  <c r="E99" i="1"/>
  <c r="P99" i="1" s="1"/>
  <c r="V98" i="1"/>
  <c r="E98" i="1"/>
  <c r="P98" i="1" s="1"/>
  <c r="V97" i="1"/>
  <c r="E97" i="1"/>
  <c r="P97" i="1" s="1"/>
  <c r="V96" i="1"/>
  <c r="E96" i="1"/>
  <c r="P96" i="1" s="1"/>
  <c r="V95" i="1"/>
  <c r="E95" i="1"/>
  <c r="P95" i="1" s="1"/>
  <c r="V94" i="1"/>
  <c r="E94" i="1"/>
  <c r="P94" i="1" s="1"/>
  <c r="V93" i="1"/>
  <c r="E93" i="1"/>
  <c r="P93" i="1" s="1"/>
  <c r="V92" i="1"/>
  <c r="E92" i="1"/>
  <c r="P92" i="1" s="1"/>
  <c r="V91" i="1"/>
  <c r="E91" i="1"/>
  <c r="P91" i="1" s="1"/>
  <c r="V90" i="1"/>
  <c r="E90" i="1"/>
  <c r="P90" i="1" s="1"/>
  <c r="V89" i="1"/>
  <c r="E89" i="1"/>
  <c r="P89" i="1" s="1"/>
  <c r="V88" i="1"/>
  <c r="E88" i="1"/>
  <c r="P88" i="1" s="1"/>
  <c r="V87" i="1"/>
  <c r="E87" i="1"/>
  <c r="P87" i="1" s="1"/>
  <c r="V86" i="1"/>
  <c r="E86" i="1"/>
  <c r="P86" i="1" s="1"/>
  <c r="V85" i="1"/>
  <c r="E85" i="1"/>
  <c r="P85" i="1" s="1"/>
  <c r="V84" i="1"/>
  <c r="E84" i="1"/>
  <c r="P84" i="1" s="1"/>
  <c r="V83" i="1"/>
  <c r="E83" i="1"/>
  <c r="P83" i="1" s="1"/>
  <c r="V82" i="1"/>
  <c r="E82" i="1"/>
  <c r="P82" i="1" s="1"/>
  <c r="V81" i="1"/>
  <c r="E81" i="1"/>
  <c r="P81" i="1" s="1"/>
  <c r="V80" i="1"/>
  <c r="E80" i="1"/>
  <c r="P80" i="1" s="1"/>
  <c r="V79" i="1"/>
  <c r="E79" i="1"/>
  <c r="P79" i="1" s="1"/>
  <c r="V78" i="1"/>
  <c r="E78" i="1"/>
  <c r="P78" i="1" s="1"/>
  <c r="V77" i="1"/>
  <c r="E77" i="1"/>
  <c r="P77" i="1" s="1"/>
  <c r="V76" i="1"/>
  <c r="E76" i="1"/>
  <c r="P76" i="1" s="1"/>
  <c r="V75" i="1"/>
  <c r="E75" i="1"/>
  <c r="P75" i="1" s="1"/>
  <c r="V74" i="1"/>
  <c r="E74" i="1"/>
  <c r="P74" i="1" s="1"/>
  <c r="V73" i="1"/>
  <c r="E73" i="1"/>
  <c r="P73" i="1" s="1"/>
  <c r="V72" i="1"/>
  <c r="E72" i="1"/>
  <c r="P72" i="1" s="1"/>
  <c r="V71" i="1"/>
  <c r="E71" i="1"/>
  <c r="P71" i="1" s="1"/>
  <c r="V70" i="1"/>
  <c r="E70" i="1"/>
  <c r="P70" i="1" s="1"/>
  <c r="V69" i="1"/>
  <c r="E69" i="1"/>
  <c r="P69" i="1" s="1"/>
  <c r="V68" i="1"/>
  <c r="E68" i="1"/>
  <c r="P68" i="1" s="1"/>
  <c r="V67" i="1"/>
  <c r="E67" i="1"/>
  <c r="P67" i="1" s="1"/>
  <c r="V66" i="1"/>
  <c r="E66" i="1"/>
  <c r="P66" i="1" s="1"/>
  <c r="V65" i="1"/>
  <c r="E65" i="1"/>
  <c r="P65" i="1" s="1"/>
  <c r="V64" i="1"/>
  <c r="E64" i="1"/>
  <c r="P64" i="1" s="1"/>
  <c r="V63" i="1"/>
  <c r="E63" i="1"/>
  <c r="P63" i="1" s="1"/>
  <c r="V62" i="1"/>
  <c r="E62" i="1"/>
  <c r="P62" i="1" s="1"/>
  <c r="V61" i="1"/>
  <c r="E61" i="1"/>
  <c r="P61" i="1" s="1"/>
  <c r="V60" i="1"/>
  <c r="E60" i="1"/>
  <c r="P60" i="1" s="1"/>
  <c r="V59" i="1"/>
  <c r="E59" i="1"/>
  <c r="P59" i="1" s="1"/>
  <c r="V58" i="1"/>
  <c r="E58" i="1"/>
  <c r="P58" i="1" s="1"/>
  <c r="V57" i="1"/>
  <c r="E57" i="1"/>
  <c r="P57" i="1" s="1"/>
  <c r="V56" i="1"/>
  <c r="E56" i="1"/>
  <c r="P56" i="1" s="1"/>
  <c r="V55" i="1"/>
  <c r="E55" i="1"/>
  <c r="P55" i="1" s="1"/>
  <c r="V54" i="1"/>
  <c r="E54" i="1"/>
  <c r="P54" i="1" s="1"/>
  <c r="V53" i="1"/>
  <c r="E53" i="1"/>
  <c r="P53" i="1" s="1"/>
  <c r="V52" i="1"/>
  <c r="E52" i="1"/>
  <c r="P52" i="1" s="1"/>
  <c r="V51" i="1"/>
  <c r="E51" i="1"/>
  <c r="P51" i="1" s="1"/>
  <c r="V50" i="1"/>
  <c r="E50" i="1"/>
  <c r="P50" i="1" s="1"/>
  <c r="V49" i="1"/>
  <c r="E49" i="1"/>
  <c r="P49" i="1" s="1"/>
  <c r="V48" i="1"/>
  <c r="E48" i="1"/>
  <c r="P48" i="1" s="1"/>
  <c r="V47" i="1"/>
  <c r="E47" i="1"/>
  <c r="P47" i="1" s="1"/>
  <c r="V46" i="1"/>
  <c r="E46" i="1"/>
  <c r="P46" i="1" s="1"/>
  <c r="V45" i="1"/>
  <c r="E45" i="1"/>
  <c r="P45" i="1" s="1"/>
  <c r="V44" i="1"/>
  <c r="E44" i="1"/>
  <c r="P44" i="1" s="1"/>
  <c r="V43" i="1"/>
  <c r="E43" i="1"/>
  <c r="P43" i="1" s="1"/>
  <c r="V42" i="1"/>
  <c r="E42" i="1"/>
  <c r="P42" i="1" s="1"/>
  <c r="V41" i="1"/>
  <c r="E41" i="1"/>
  <c r="P41" i="1" s="1"/>
  <c r="V40" i="1"/>
  <c r="E40" i="1"/>
  <c r="P40" i="1" s="1"/>
  <c r="V39" i="1"/>
  <c r="E39" i="1"/>
  <c r="P39" i="1" s="1"/>
  <c r="V38" i="1"/>
  <c r="E38" i="1"/>
  <c r="P38" i="1" s="1"/>
  <c r="V37" i="1"/>
  <c r="E37" i="1"/>
  <c r="P37" i="1" s="1"/>
  <c r="V36" i="1"/>
  <c r="E36" i="1"/>
  <c r="P36" i="1" s="1"/>
  <c r="V35" i="1"/>
  <c r="E35" i="1"/>
  <c r="P35" i="1" s="1"/>
  <c r="V34" i="1"/>
  <c r="E34" i="1"/>
  <c r="P34" i="1" s="1"/>
  <c r="V33" i="1"/>
  <c r="E33" i="1"/>
  <c r="P33" i="1" s="1"/>
  <c r="V32" i="1"/>
  <c r="E32" i="1"/>
  <c r="P32" i="1" s="1"/>
  <c r="V31" i="1"/>
  <c r="E31" i="1"/>
  <c r="P31" i="1" s="1"/>
  <c r="V30" i="1"/>
  <c r="E30" i="1"/>
  <c r="P30" i="1" s="1"/>
  <c r="V29" i="1"/>
  <c r="E29" i="1"/>
  <c r="P29" i="1" s="1"/>
  <c r="V28" i="1"/>
  <c r="E28" i="1"/>
  <c r="P28" i="1" s="1"/>
  <c r="V27" i="1"/>
  <c r="E27" i="1"/>
  <c r="P27" i="1" s="1"/>
  <c r="V26" i="1"/>
  <c r="E26" i="1"/>
  <c r="P26" i="1" s="1"/>
  <c r="V25" i="1"/>
  <c r="E25" i="1"/>
  <c r="P25" i="1" s="1"/>
  <c r="V24" i="1"/>
  <c r="E24" i="1"/>
  <c r="P24" i="1" s="1"/>
  <c r="V23" i="1"/>
  <c r="E23" i="1"/>
  <c r="P23" i="1" s="1"/>
  <c r="V22" i="1"/>
  <c r="E22" i="1"/>
  <c r="P22" i="1" s="1"/>
  <c r="V21" i="1"/>
  <c r="E21" i="1"/>
  <c r="P21" i="1" s="1"/>
  <c r="V20" i="1"/>
  <c r="E20" i="1"/>
  <c r="P20" i="1" s="1"/>
  <c r="V19" i="1"/>
  <c r="E19" i="1"/>
  <c r="P19" i="1" s="1"/>
  <c r="V18" i="1"/>
  <c r="E18" i="1"/>
  <c r="P18" i="1" s="1"/>
  <c r="V17" i="1"/>
  <c r="E17" i="1"/>
  <c r="P17" i="1" s="1"/>
  <c r="V16" i="1"/>
  <c r="E16" i="1"/>
  <c r="P16" i="1" s="1"/>
  <c r="V15" i="1"/>
  <c r="E15" i="1"/>
  <c r="P15" i="1" s="1"/>
  <c r="V14" i="1"/>
  <c r="E14" i="1"/>
  <c r="P14" i="1" s="1"/>
  <c r="V13" i="1"/>
  <c r="E13" i="1"/>
  <c r="P13" i="1" s="1"/>
  <c r="V12" i="1"/>
  <c r="E12" i="1"/>
  <c r="P12" i="1" s="1"/>
  <c r="V11" i="1"/>
  <c r="E11" i="1"/>
  <c r="P11" i="1" s="1"/>
  <c r="V10" i="1"/>
  <c r="E10" i="1"/>
  <c r="P10" i="1" s="1"/>
  <c r="V9" i="1"/>
  <c r="E9" i="1"/>
  <c r="P9" i="1" s="1"/>
  <c r="V8" i="1"/>
  <c r="E8" i="1"/>
  <c r="P8" i="1" s="1"/>
  <c r="V7" i="1"/>
  <c r="V132" i="1" s="1"/>
  <c r="C132" i="1" l="1"/>
  <c r="E7" i="1"/>
  <c r="E132" i="1" l="1"/>
  <c r="P7" i="1"/>
  <c r="P132" i="1" l="1"/>
</calcChain>
</file>

<file path=xl/sharedStrings.xml><?xml version="1.0" encoding="utf-8"?>
<sst xmlns="http://schemas.openxmlformats.org/spreadsheetml/2006/main" count="166" uniqueCount="162">
  <si>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</si>
  <si>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r>
      <t>Mes de</t>
    </r>
    <r>
      <rPr>
        <b/>
        <sz val="10"/>
        <color theme="1"/>
        <rFont val="Arial"/>
        <family val="2"/>
      </rPr>
      <t xml:space="preserve"> Septiembre </t>
    </r>
    <r>
      <rPr>
        <sz val="10"/>
        <color theme="1"/>
        <rFont val="Arial"/>
        <family val="2"/>
      </rPr>
      <t xml:space="preserve">de </t>
    </r>
    <r>
      <rPr>
        <b/>
        <sz val="10"/>
        <color theme="1"/>
        <rFont val="Arial"/>
        <family val="2"/>
      </rPr>
      <t>2024</t>
    </r>
  </si>
  <si>
    <t xml:space="preserve">Cifras en pesos </t>
  </si>
  <si>
    <t>FEIEF</t>
  </si>
  <si>
    <t>Cve.</t>
  </si>
  <si>
    <t>Municipio</t>
  </si>
  <si>
    <t>FGP</t>
  </si>
  <si>
    <t xml:space="preserve">Compensación </t>
  </si>
  <si>
    <t>FGP Neto</t>
  </si>
  <si>
    <t>FFM</t>
  </si>
  <si>
    <t>ISAN</t>
  </si>
  <si>
    <t>IEPS</t>
  </si>
  <si>
    <t>FOFIR</t>
  </si>
  <si>
    <t>IVFGyD</t>
  </si>
  <si>
    <t>FoCo</t>
  </si>
  <si>
    <t>FoCo ISAN</t>
  </si>
  <si>
    <t>FEXHI</t>
  </si>
  <si>
    <t>ISR EBI</t>
  </si>
  <si>
    <t>ISR 3B LCF</t>
  </si>
  <si>
    <t>TOTAL</t>
  </si>
  <si>
    <t>Compensación sobre 
Participaciones FGP</t>
  </si>
  <si>
    <t>Créditos ISR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</si>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</sst>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19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3">
    <xf numFmtId="0" fontId="0" fillId="0" borderId="0" xfId="0"/>
    <xf numFmtId="0" fontId="2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vertical="center"/>
    </xf>
    <xf numFmtId="164" fontId="11" fillId="2" borderId="0" xfId="2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3" applyFont="1" applyFill="1" applyBorder="1" applyAlignment="1" applyProtection="1">
      <alignment vertical="center" wrapText="1"/>
    </xf>
    <xf numFmtId="3" fontId="14" fillId="2" borderId="4" xfId="3" applyNumberFormat="1" applyFont="1" applyFill="1" applyBorder="1" applyAlignment="1" applyProtection="1">
      <alignment vertical="center" wrapText="1"/>
    </xf>
    <xf numFmtId="3" fontId="14" fillId="2" borderId="4" xfId="3" applyNumberFormat="1" applyFont="1" applyFill="1" applyBorder="1" applyAlignment="1" applyProtection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14" fillId="2" borderId="4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right" vertical="center"/>
    </xf>
    <xf numFmtId="3" fontId="16" fillId="4" borderId="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vertical="center" wrapText="1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8" fillId="2" borderId="0" xfId="0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horizontal="left" vertical="center"/>
    </xf>
    <xf numFmtId="41" fontId="8" fillId="2" borderId="0" xfId="1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41" fontId="8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1" fontId="8" fillId="2" borderId="0" xfId="0" applyNumberFormat="1" applyFont="1" applyFill="1" applyAlignment="1">
      <alignment horizontal="left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8"/>
  <sheetViews>
    <sheetView tabSelected="1" workbookViewId="0">
      <pane xSplit="2" ySplit="6" topLeftCell="H125" activePane="bottomRight" state="frozen"/>
      <selection pane="topRight" activeCell="D1" sqref="D1"/>
      <selection pane="bottomLeft" activeCell="A6" sqref="A6"/>
      <selection pane="bottomRight" activeCell="X133" sqref="X133"/>
    </sheetView>
  </sheetViews>
  <sheetFormatPr baseColWidth="10" defaultRowHeight="11.25" x14ac:dyDescent="0.3"/>
  <cols>
    <col min="1" max="1" width="4.42578125" style="27" bestFit="1" customWidth="1"/>
    <col min="2" max="2" width="24.42578125" style="27" bestFit="1" customWidth="1"/>
    <col min="3" max="3" width="10.85546875" style="27" customWidth="1"/>
    <col min="4" max="4" width="12.85546875" style="27" customWidth="1"/>
    <col min="5" max="5" width="10.85546875" style="27" customWidth="1"/>
    <col min="6" max="6" width="10.85546875" style="27" bestFit="1" customWidth="1"/>
    <col min="7" max="8" width="8.85546875" style="27" customWidth="1"/>
    <col min="9" max="9" width="9.7109375" style="27" bestFit="1" customWidth="1"/>
    <col min="10" max="11" width="9.85546875" style="27" customWidth="1"/>
    <col min="12" max="12" width="9.28515625" style="27" bestFit="1" customWidth="1"/>
    <col min="13" max="13" width="7.42578125" style="27" bestFit="1" customWidth="1"/>
    <col min="14" max="14" width="8.85546875" style="27" customWidth="1"/>
    <col min="15" max="15" width="9.85546875" style="27" bestFit="1" customWidth="1"/>
    <col min="16" max="16" width="12.42578125" style="27" bestFit="1" customWidth="1"/>
    <col min="17" max="17" width="0.85546875" style="27" customWidth="1"/>
    <col min="18" max="18" width="12.28515625" style="27" hidden="1" customWidth="1"/>
    <col min="19" max="19" width="11.28515625" style="27" hidden="1" customWidth="1"/>
    <col min="20" max="20" width="10.42578125" style="27" hidden="1" customWidth="1"/>
    <col min="21" max="21" width="18.28515625" style="27" bestFit="1" customWidth="1"/>
    <col min="22" max="16384" width="11.42578125" style="27"/>
  </cols>
  <sheetData>
    <row r="1" spans="1:23" s="1" customFormat="1" ht="15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2"/>
    </row>
    <row r="2" spans="1:23" s="1" customFormat="1" ht="14.25" x14ac:dyDescent="0.3">
      <c r="B2" s="41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3"/>
    </row>
    <row r="3" spans="1:23" s="1" customFormat="1" ht="14.25" x14ac:dyDescent="0.3">
      <c r="B3" s="42" t="s">
        <v>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"/>
    </row>
    <row r="4" spans="1:23" s="1" customFormat="1" ht="14.25" x14ac:dyDescent="0.3">
      <c r="G4" s="5"/>
      <c r="H4" s="6"/>
      <c r="P4" s="7"/>
      <c r="R4" s="7"/>
      <c r="S4" s="7"/>
      <c r="U4" s="8" t="s">
        <v>3</v>
      </c>
    </row>
    <row r="5" spans="1:23" s="1" customFormat="1" ht="14.25" x14ac:dyDescent="0.3">
      <c r="A5" s="43" t="s">
        <v>4</v>
      </c>
      <c r="B5" s="43" t="s">
        <v>5</v>
      </c>
      <c r="C5" s="45" t="s">
        <v>6</v>
      </c>
      <c r="D5" s="9" t="s">
        <v>7</v>
      </c>
      <c r="E5" s="45" t="s">
        <v>8</v>
      </c>
      <c r="F5" s="45" t="s">
        <v>9</v>
      </c>
      <c r="G5" s="45" t="s">
        <v>10</v>
      </c>
      <c r="H5" s="45" t="s">
        <v>11</v>
      </c>
      <c r="I5" s="45" t="s">
        <v>12</v>
      </c>
      <c r="J5" s="45" t="s">
        <v>13</v>
      </c>
      <c r="K5" s="45" t="s">
        <v>14</v>
      </c>
      <c r="L5" s="45" t="s">
        <v>15</v>
      </c>
      <c r="M5" s="45" t="s">
        <v>16</v>
      </c>
      <c r="N5" s="45" t="s">
        <v>17</v>
      </c>
      <c r="O5" s="45" t="s">
        <v>18</v>
      </c>
      <c r="P5" s="47" t="s">
        <v>19</v>
      </c>
      <c r="R5" s="10"/>
      <c r="S5" s="10"/>
      <c r="T5" s="10"/>
      <c r="U5" s="49" t="s">
        <v>20</v>
      </c>
      <c r="V5" s="47" t="s">
        <v>19</v>
      </c>
    </row>
    <row r="6" spans="1:23" s="8" customFormat="1" ht="14.25" x14ac:dyDescent="0.3">
      <c r="A6" s="44"/>
      <c r="B6" s="44"/>
      <c r="C6" s="44"/>
      <c r="D6" s="11" t="s">
        <v>21</v>
      </c>
      <c r="E6" s="44"/>
      <c r="F6" s="44"/>
      <c r="G6" s="44"/>
      <c r="H6" s="44"/>
      <c r="I6" s="52"/>
      <c r="J6" s="44"/>
      <c r="K6" s="44"/>
      <c r="L6" s="44"/>
      <c r="M6" s="44"/>
      <c r="N6" s="44"/>
      <c r="O6" s="44"/>
      <c r="P6" s="48"/>
      <c r="R6" s="12" t="s">
        <v>6</v>
      </c>
      <c r="S6" s="12" t="s">
        <v>9</v>
      </c>
      <c r="T6" s="12" t="s">
        <v>12</v>
      </c>
      <c r="U6" s="50"/>
      <c r="V6" s="48"/>
    </row>
    <row r="7" spans="1:23" s="18" customFormat="1" ht="12.75" x14ac:dyDescent="0.3">
      <c r="A7" s="13">
        <v>1</v>
      </c>
      <c r="B7" s="14" t="s">
        <v>22</v>
      </c>
      <c r="C7" s="16">
        <v>2208268.8600000003</v>
      </c>
      <c r="D7" s="15">
        <v>0</v>
      </c>
      <c r="E7" s="16">
        <f>C7+D7</f>
        <v>2208268.8600000003</v>
      </c>
      <c r="F7" s="15">
        <v>327622.15999999997</v>
      </c>
      <c r="G7" s="15">
        <v>19762.04</v>
      </c>
      <c r="H7" s="15">
        <v>12965.98</v>
      </c>
      <c r="I7" s="15">
        <v>7277.38</v>
      </c>
      <c r="J7" s="15">
        <v>35129.57</v>
      </c>
      <c r="K7" s="15">
        <v>52384.3</v>
      </c>
      <c r="L7" s="15">
        <v>2980.24</v>
      </c>
      <c r="M7" s="15">
        <v>0</v>
      </c>
      <c r="N7" s="15">
        <v>954.19</v>
      </c>
      <c r="O7" s="15">
        <v>71943</v>
      </c>
      <c r="P7" s="17">
        <f t="shared" ref="P7:P70" si="0">E7+F7+G7+H7+I7+J7+K7+L7+M7+N7+O7</f>
        <v>2739287.72</v>
      </c>
      <c r="R7" s="15">
        <v>0</v>
      </c>
      <c r="S7" s="15">
        <v>0</v>
      </c>
      <c r="T7" s="15">
        <v>0</v>
      </c>
      <c r="U7" s="15">
        <v>-30157.96</v>
      </c>
      <c r="V7" s="17">
        <f>U7</f>
        <v>-30157.96</v>
      </c>
      <c r="W7" s="19"/>
    </row>
    <row r="8" spans="1:23" s="18" customFormat="1" ht="12.75" x14ac:dyDescent="0.3">
      <c r="A8" s="13">
        <v>2</v>
      </c>
      <c r="B8" s="14" t="s">
        <v>23</v>
      </c>
      <c r="C8" s="16">
        <v>2129662.1</v>
      </c>
      <c r="D8" s="15">
        <v>0</v>
      </c>
      <c r="E8" s="16">
        <f t="shared" ref="E8:E71" si="1">C8+D8</f>
        <v>2129662.1</v>
      </c>
      <c r="F8" s="15">
        <v>377406.33</v>
      </c>
      <c r="G8" s="15">
        <v>22697.8</v>
      </c>
      <c r="H8" s="15">
        <v>14892.15</v>
      </c>
      <c r="I8" s="15">
        <v>8568.74</v>
      </c>
      <c r="J8" s="15">
        <v>41360.589999999997</v>
      </c>
      <c r="K8" s="15">
        <v>61675.83</v>
      </c>
      <c r="L8" s="15">
        <v>3422.97</v>
      </c>
      <c r="M8" s="15">
        <v>0</v>
      </c>
      <c r="N8" s="15">
        <v>1095.94</v>
      </c>
      <c r="O8" s="15">
        <v>0</v>
      </c>
      <c r="P8" s="17">
        <f t="shared" si="0"/>
        <v>2660782.4500000002</v>
      </c>
      <c r="R8" s="15">
        <v>0</v>
      </c>
      <c r="S8" s="15">
        <v>0</v>
      </c>
      <c r="T8" s="15">
        <v>0</v>
      </c>
      <c r="U8" s="15">
        <v>-34638.089999999997</v>
      </c>
      <c r="V8" s="17">
        <f t="shared" ref="V8:V71" si="2">U8</f>
        <v>-34638.089999999997</v>
      </c>
      <c r="W8" s="19"/>
    </row>
    <row r="9" spans="1:23" s="18" customFormat="1" ht="12.75" x14ac:dyDescent="0.3">
      <c r="A9" s="13">
        <v>3</v>
      </c>
      <c r="B9" s="14" t="s">
        <v>24</v>
      </c>
      <c r="C9" s="16">
        <v>3048049.74</v>
      </c>
      <c r="D9" s="15">
        <v>0</v>
      </c>
      <c r="E9" s="16">
        <f t="shared" si="1"/>
        <v>3048049.74</v>
      </c>
      <c r="F9" s="15">
        <v>482928.28</v>
      </c>
      <c r="G9" s="15">
        <v>25679.85</v>
      </c>
      <c r="H9" s="15">
        <v>16848.689999999999</v>
      </c>
      <c r="I9" s="15">
        <v>17718.55</v>
      </c>
      <c r="J9" s="15">
        <v>52893.21</v>
      </c>
      <c r="K9" s="15">
        <v>78872.97</v>
      </c>
      <c r="L9" s="15">
        <v>3872.68</v>
      </c>
      <c r="M9" s="15">
        <v>0</v>
      </c>
      <c r="N9" s="15">
        <v>1239.92</v>
      </c>
      <c r="O9" s="15">
        <v>0</v>
      </c>
      <c r="P9" s="17">
        <f t="shared" si="0"/>
        <v>3728103.8900000006</v>
      </c>
      <c r="R9" s="15">
        <v>0</v>
      </c>
      <c r="S9" s="15">
        <v>0</v>
      </c>
      <c r="T9" s="15">
        <v>0</v>
      </c>
      <c r="U9" s="15">
        <v>-39188.870000000003</v>
      </c>
      <c r="V9" s="17">
        <f t="shared" si="2"/>
        <v>-39188.870000000003</v>
      </c>
      <c r="W9" s="19"/>
    </row>
    <row r="10" spans="1:23" s="18" customFormat="1" ht="12.75" x14ac:dyDescent="0.3">
      <c r="A10" s="13">
        <v>4</v>
      </c>
      <c r="B10" s="20" t="s">
        <v>25</v>
      </c>
      <c r="C10" s="16">
        <v>3372962.96</v>
      </c>
      <c r="D10" s="15">
        <v>0</v>
      </c>
      <c r="E10" s="16">
        <f t="shared" si="1"/>
        <v>3372962.96</v>
      </c>
      <c r="F10" s="15">
        <v>539840.43999999994</v>
      </c>
      <c r="G10" s="15">
        <v>28556.31</v>
      </c>
      <c r="H10" s="15">
        <v>18735.95</v>
      </c>
      <c r="I10" s="15">
        <v>224227.4</v>
      </c>
      <c r="J10" s="15">
        <v>72158.759999999995</v>
      </c>
      <c r="K10" s="15">
        <v>107601.25</v>
      </c>
      <c r="L10" s="15">
        <v>4306.47</v>
      </c>
      <c r="M10" s="15">
        <v>0</v>
      </c>
      <c r="N10" s="15">
        <v>1378.81</v>
      </c>
      <c r="O10" s="15">
        <v>0</v>
      </c>
      <c r="P10" s="17">
        <f t="shared" si="0"/>
        <v>4369768.3499999996</v>
      </c>
      <c r="R10" s="15">
        <v>0</v>
      </c>
      <c r="S10" s="15">
        <v>0</v>
      </c>
      <c r="T10" s="15">
        <v>0</v>
      </c>
      <c r="U10" s="15">
        <v>-43578.51</v>
      </c>
      <c r="V10" s="17">
        <f t="shared" si="2"/>
        <v>-43578.51</v>
      </c>
      <c r="W10" s="19"/>
    </row>
    <row r="11" spans="1:23" s="18" customFormat="1" ht="12.75" x14ac:dyDescent="0.3">
      <c r="A11" s="13">
        <v>5</v>
      </c>
      <c r="B11" s="14" t="s">
        <v>26</v>
      </c>
      <c r="C11" s="16">
        <v>2576442.2400000002</v>
      </c>
      <c r="D11" s="15">
        <v>0</v>
      </c>
      <c r="E11" s="16">
        <f t="shared" si="1"/>
        <v>2576442.2400000002</v>
      </c>
      <c r="F11" s="15">
        <v>463354.91</v>
      </c>
      <c r="G11" s="15">
        <v>26330.73</v>
      </c>
      <c r="H11" s="15">
        <v>17275.73</v>
      </c>
      <c r="I11" s="15">
        <v>136479.60999999999</v>
      </c>
      <c r="J11" s="15">
        <v>49224.47</v>
      </c>
      <c r="K11" s="15">
        <v>73402.25</v>
      </c>
      <c r="L11" s="15">
        <v>3970.84</v>
      </c>
      <c r="M11" s="15">
        <v>119224.81</v>
      </c>
      <c r="N11" s="15">
        <v>1271.3499999999999</v>
      </c>
      <c r="O11" s="15">
        <v>0</v>
      </c>
      <c r="P11" s="17">
        <f t="shared" si="0"/>
        <v>3466976.9400000004</v>
      </c>
      <c r="R11" s="15">
        <v>0</v>
      </c>
      <c r="S11" s="15">
        <v>0</v>
      </c>
      <c r="T11" s="15">
        <v>0</v>
      </c>
      <c r="U11" s="15">
        <v>-40182.14</v>
      </c>
      <c r="V11" s="17">
        <f t="shared" si="2"/>
        <v>-40182.14</v>
      </c>
      <c r="W11" s="19"/>
    </row>
    <row r="12" spans="1:23" s="18" customFormat="1" ht="12.75" x14ac:dyDescent="0.3">
      <c r="A12" s="13">
        <v>6</v>
      </c>
      <c r="B12" s="14" t="s">
        <v>27</v>
      </c>
      <c r="C12" s="16">
        <v>3593595.89</v>
      </c>
      <c r="D12" s="15">
        <v>0</v>
      </c>
      <c r="E12" s="16">
        <f t="shared" si="1"/>
        <v>3593595.89</v>
      </c>
      <c r="F12" s="15">
        <v>764683.56</v>
      </c>
      <c r="G12" s="15">
        <v>29063.200000000001</v>
      </c>
      <c r="H12" s="15">
        <v>19068.52</v>
      </c>
      <c r="I12" s="15">
        <v>20890.63</v>
      </c>
      <c r="J12" s="15">
        <v>62371.360000000001</v>
      </c>
      <c r="K12" s="15">
        <v>93006.55</v>
      </c>
      <c r="L12" s="15">
        <v>4382.91</v>
      </c>
      <c r="M12" s="15">
        <v>0</v>
      </c>
      <c r="N12" s="15">
        <v>1403.28</v>
      </c>
      <c r="O12" s="15">
        <v>170336</v>
      </c>
      <c r="P12" s="17">
        <f t="shared" si="0"/>
        <v>4758801.9000000004</v>
      </c>
      <c r="R12" s="15">
        <v>0</v>
      </c>
      <c r="S12" s="15">
        <v>0</v>
      </c>
      <c r="T12" s="15">
        <v>0</v>
      </c>
      <c r="U12" s="15">
        <v>-44352.04</v>
      </c>
      <c r="V12" s="17">
        <f t="shared" si="2"/>
        <v>-44352.04</v>
      </c>
      <c r="W12" s="19"/>
    </row>
    <row r="13" spans="1:23" s="18" customFormat="1" ht="12.75" x14ac:dyDescent="0.3">
      <c r="A13" s="13">
        <v>7</v>
      </c>
      <c r="B13" s="14" t="s">
        <v>28</v>
      </c>
      <c r="C13" s="16">
        <v>1799409.83</v>
      </c>
      <c r="D13" s="15">
        <v>0</v>
      </c>
      <c r="E13" s="16">
        <f t="shared" si="1"/>
        <v>1799409.83</v>
      </c>
      <c r="F13" s="15">
        <v>220876.6</v>
      </c>
      <c r="G13" s="15">
        <v>18375.919999999998</v>
      </c>
      <c r="H13" s="15">
        <v>12056.54</v>
      </c>
      <c r="I13" s="15">
        <v>109726.93</v>
      </c>
      <c r="J13" s="15">
        <v>23044.75</v>
      </c>
      <c r="K13" s="15">
        <v>34363.730000000003</v>
      </c>
      <c r="L13" s="15">
        <v>2771.2</v>
      </c>
      <c r="M13" s="15">
        <v>0</v>
      </c>
      <c r="N13" s="15">
        <v>887.26</v>
      </c>
      <c r="O13" s="15">
        <v>0</v>
      </c>
      <c r="P13" s="17">
        <f t="shared" si="0"/>
        <v>2221512.7600000002</v>
      </c>
      <c r="R13" s="15">
        <v>0</v>
      </c>
      <c r="S13" s="15">
        <v>0</v>
      </c>
      <c r="T13" s="15">
        <v>0</v>
      </c>
      <c r="U13" s="15">
        <v>-28042.67</v>
      </c>
      <c r="V13" s="17">
        <f t="shared" si="2"/>
        <v>-28042.67</v>
      </c>
      <c r="W13" s="19"/>
    </row>
    <row r="14" spans="1:23" s="18" customFormat="1" ht="12.75" x14ac:dyDescent="0.3">
      <c r="A14" s="13">
        <v>8</v>
      </c>
      <c r="B14" s="14" t="s">
        <v>29</v>
      </c>
      <c r="C14" s="16">
        <v>2577905.85</v>
      </c>
      <c r="D14" s="15">
        <v>0</v>
      </c>
      <c r="E14" s="16">
        <f t="shared" si="1"/>
        <v>2577905.85</v>
      </c>
      <c r="F14" s="15">
        <v>431533.37</v>
      </c>
      <c r="G14" s="15">
        <v>25773.82</v>
      </c>
      <c r="H14" s="15">
        <v>16910.34</v>
      </c>
      <c r="I14" s="15">
        <v>21146.02</v>
      </c>
      <c r="J14" s="15">
        <v>63056.86</v>
      </c>
      <c r="K14" s="15">
        <v>94028.75</v>
      </c>
      <c r="L14" s="15">
        <v>3886.85</v>
      </c>
      <c r="M14" s="15">
        <v>0</v>
      </c>
      <c r="N14" s="15">
        <v>1244.46</v>
      </c>
      <c r="O14" s="15">
        <v>0</v>
      </c>
      <c r="P14" s="17">
        <f t="shared" si="0"/>
        <v>3235486.32</v>
      </c>
      <c r="R14" s="15">
        <v>0</v>
      </c>
      <c r="S14" s="15">
        <v>0</v>
      </c>
      <c r="T14" s="15">
        <v>0</v>
      </c>
      <c r="U14" s="15">
        <v>-39332.269999999997</v>
      </c>
      <c r="V14" s="17">
        <f t="shared" si="2"/>
        <v>-39332.269999999997</v>
      </c>
      <c r="W14" s="19"/>
    </row>
    <row r="15" spans="1:23" s="18" customFormat="1" ht="12.75" x14ac:dyDescent="0.3">
      <c r="A15" s="13">
        <v>9</v>
      </c>
      <c r="B15" s="14" t="s">
        <v>30</v>
      </c>
      <c r="C15" s="16">
        <v>4771540.24</v>
      </c>
      <c r="D15" s="15">
        <v>0</v>
      </c>
      <c r="E15" s="16">
        <f t="shared" si="1"/>
        <v>4771540.24</v>
      </c>
      <c r="F15" s="15">
        <v>726488.59</v>
      </c>
      <c r="G15" s="15">
        <v>36779.65</v>
      </c>
      <c r="H15" s="15">
        <v>24131.32</v>
      </c>
      <c r="I15" s="15">
        <v>16636.38</v>
      </c>
      <c r="J15" s="15">
        <v>79653.919999999998</v>
      </c>
      <c r="K15" s="15">
        <v>118777.84</v>
      </c>
      <c r="L15" s="15">
        <v>5546.6</v>
      </c>
      <c r="M15" s="15">
        <v>0</v>
      </c>
      <c r="N15" s="15">
        <v>1775.86</v>
      </c>
      <c r="O15" s="15">
        <v>223098</v>
      </c>
      <c r="P15" s="17">
        <f t="shared" si="0"/>
        <v>6004428.4000000004</v>
      </c>
      <c r="R15" s="15">
        <v>0</v>
      </c>
      <c r="S15" s="15">
        <v>0</v>
      </c>
      <c r="T15" s="15">
        <v>0</v>
      </c>
      <c r="U15" s="15">
        <v>-56127.77</v>
      </c>
      <c r="V15" s="17">
        <f t="shared" si="2"/>
        <v>-56127.77</v>
      </c>
      <c r="W15" s="19"/>
    </row>
    <row r="16" spans="1:23" s="18" customFormat="1" ht="12.75" x14ac:dyDescent="0.3">
      <c r="A16" s="13">
        <v>10</v>
      </c>
      <c r="B16" s="14" t="s">
        <v>31</v>
      </c>
      <c r="C16" s="16">
        <v>1447672</v>
      </c>
      <c r="D16" s="15">
        <v>0</v>
      </c>
      <c r="E16" s="16">
        <f t="shared" si="1"/>
        <v>1447672</v>
      </c>
      <c r="F16" s="15">
        <v>195114.09</v>
      </c>
      <c r="G16" s="15">
        <v>15193.56</v>
      </c>
      <c r="H16" s="15">
        <v>9968.58</v>
      </c>
      <c r="I16" s="15">
        <v>4944.3</v>
      </c>
      <c r="J16" s="15">
        <v>14697.92</v>
      </c>
      <c r="K16" s="15">
        <v>21917.16</v>
      </c>
      <c r="L16" s="15">
        <v>2291.2800000000002</v>
      </c>
      <c r="M16" s="15">
        <v>0</v>
      </c>
      <c r="N16" s="15">
        <v>733.6</v>
      </c>
      <c r="O16" s="15">
        <v>0</v>
      </c>
      <c r="P16" s="17">
        <f t="shared" si="0"/>
        <v>1712532.4900000002</v>
      </c>
      <c r="R16" s="15">
        <v>0</v>
      </c>
      <c r="S16" s="15">
        <v>0</v>
      </c>
      <c r="T16" s="15">
        <v>0</v>
      </c>
      <c r="U16" s="15">
        <v>-23186.21</v>
      </c>
      <c r="V16" s="17">
        <f t="shared" si="2"/>
        <v>-23186.21</v>
      </c>
      <c r="W16" s="19"/>
    </row>
    <row r="17" spans="1:23" s="18" customFormat="1" ht="12.75" x14ac:dyDescent="0.3">
      <c r="A17" s="13">
        <v>11</v>
      </c>
      <c r="B17" s="14" t="s">
        <v>32</v>
      </c>
      <c r="C17" s="16">
        <v>2742506.66</v>
      </c>
      <c r="D17" s="15">
        <v>0</v>
      </c>
      <c r="E17" s="16">
        <f t="shared" si="1"/>
        <v>2742506.66</v>
      </c>
      <c r="F17" s="15">
        <v>439339.03</v>
      </c>
      <c r="G17" s="15">
        <v>20686.61</v>
      </c>
      <c r="H17" s="15">
        <v>13572.6</v>
      </c>
      <c r="I17" s="15">
        <v>13346.12</v>
      </c>
      <c r="J17" s="15">
        <v>39795.120000000003</v>
      </c>
      <c r="K17" s="15">
        <v>59341.45</v>
      </c>
      <c r="L17" s="15">
        <v>3119.67</v>
      </c>
      <c r="M17" s="15">
        <v>0</v>
      </c>
      <c r="N17" s="15">
        <v>998.83</v>
      </c>
      <c r="O17" s="15">
        <v>0</v>
      </c>
      <c r="P17" s="17">
        <f t="shared" si="0"/>
        <v>3332706.0900000008</v>
      </c>
      <c r="R17" s="15">
        <v>0</v>
      </c>
      <c r="S17" s="15">
        <v>0</v>
      </c>
      <c r="T17" s="15">
        <v>0</v>
      </c>
      <c r="U17" s="15">
        <v>-31568.91</v>
      </c>
      <c r="V17" s="17">
        <f t="shared" si="2"/>
        <v>-31568.91</v>
      </c>
      <c r="W17" s="19"/>
    </row>
    <row r="18" spans="1:23" s="18" customFormat="1" ht="12.75" x14ac:dyDescent="0.3">
      <c r="A18" s="13">
        <v>12</v>
      </c>
      <c r="B18" s="14" t="s">
        <v>33</v>
      </c>
      <c r="C18" s="16">
        <v>4917294.6399999997</v>
      </c>
      <c r="D18" s="15">
        <v>0</v>
      </c>
      <c r="E18" s="16">
        <f t="shared" si="1"/>
        <v>4917294.6399999997</v>
      </c>
      <c r="F18" s="15">
        <v>1934870.16</v>
      </c>
      <c r="G18" s="15">
        <v>59757.279999999999</v>
      </c>
      <c r="H18" s="15">
        <v>39207.07</v>
      </c>
      <c r="I18" s="15">
        <v>26139.360000000001</v>
      </c>
      <c r="J18" s="15">
        <v>126174.25</v>
      </c>
      <c r="K18" s="15">
        <v>188147.75</v>
      </c>
      <c r="L18" s="15">
        <v>9011.77</v>
      </c>
      <c r="M18" s="15">
        <v>0</v>
      </c>
      <c r="N18" s="15">
        <v>2885.31</v>
      </c>
      <c r="O18" s="15">
        <v>0</v>
      </c>
      <c r="P18" s="17">
        <f t="shared" si="0"/>
        <v>7303487.5899999999</v>
      </c>
      <c r="R18" s="15">
        <v>0</v>
      </c>
      <c r="S18" s="15">
        <v>0</v>
      </c>
      <c r="T18" s="15">
        <v>0</v>
      </c>
      <c r="U18" s="15">
        <v>-91192.91</v>
      </c>
      <c r="V18" s="17">
        <f t="shared" si="2"/>
        <v>-91192.91</v>
      </c>
      <c r="W18" s="19"/>
    </row>
    <row r="19" spans="1:23" s="18" customFormat="1" ht="12.75" x14ac:dyDescent="0.3">
      <c r="A19" s="13">
        <v>13</v>
      </c>
      <c r="B19" s="20" t="s">
        <v>34</v>
      </c>
      <c r="C19" s="16">
        <v>3060231.82</v>
      </c>
      <c r="D19" s="15">
        <v>0</v>
      </c>
      <c r="E19" s="16">
        <f t="shared" si="1"/>
        <v>3060231.82</v>
      </c>
      <c r="F19" s="15">
        <v>592054.56000000006</v>
      </c>
      <c r="G19" s="15">
        <v>31807.85</v>
      </c>
      <c r="H19" s="15">
        <v>20869.3</v>
      </c>
      <c r="I19" s="15">
        <v>24570.639999999999</v>
      </c>
      <c r="J19" s="15">
        <v>73331.179999999993</v>
      </c>
      <c r="K19" s="15">
        <v>109349.54</v>
      </c>
      <c r="L19" s="15">
        <v>4796.82</v>
      </c>
      <c r="M19" s="15">
        <v>0</v>
      </c>
      <c r="N19" s="15">
        <v>1535.81</v>
      </c>
      <c r="O19" s="15">
        <v>0</v>
      </c>
      <c r="P19" s="17">
        <f t="shared" si="0"/>
        <v>3918547.52</v>
      </c>
      <c r="R19" s="15">
        <v>0</v>
      </c>
      <c r="S19" s="15">
        <v>0</v>
      </c>
      <c r="T19" s="15">
        <v>0</v>
      </c>
      <c r="U19" s="15">
        <v>-48540.53</v>
      </c>
      <c r="V19" s="17">
        <f t="shared" si="2"/>
        <v>-48540.53</v>
      </c>
      <c r="W19" s="19"/>
    </row>
    <row r="20" spans="1:23" s="18" customFormat="1" ht="12.75" x14ac:dyDescent="0.3">
      <c r="A20" s="13">
        <v>14</v>
      </c>
      <c r="B20" s="14" t="s">
        <v>35</v>
      </c>
      <c r="C20" s="16">
        <v>2665359.5099999998</v>
      </c>
      <c r="D20" s="15">
        <v>0</v>
      </c>
      <c r="E20" s="16">
        <f t="shared" si="1"/>
        <v>2665359.5099999998</v>
      </c>
      <c r="F20" s="15">
        <v>406630.72</v>
      </c>
      <c r="G20" s="15">
        <v>21653.51</v>
      </c>
      <c r="H20" s="15">
        <v>14206.98</v>
      </c>
      <c r="I20" s="15">
        <v>139166.45000000001</v>
      </c>
      <c r="J20" s="15">
        <v>48344.85</v>
      </c>
      <c r="K20" s="15">
        <v>72090.58</v>
      </c>
      <c r="L20" s="15">
        <v>3265.49</v>
      </c>
      <c r="M20" s="15">
        <v>0</v>
      </c>
      <c r="N20" s="15">
        <v>1045.52</v>
      </c>
      <c r="O20" s="15">
        <v>0</v>
      </c>
      <c r="P20" s="17">
        <f t="shared" si="0"/>
        <v>3371763.61</v>
      </c>
      <c r="R20" s="15">
        <v>0</v>
      </c>
      <c r="S20" s="15">
        <v>0</v>
      </c>
      <c r="T20" s="15">
        <v>0</v>
      </c>
      <c r="U20" s="15">
        <v>-33044.449999999997</v>
      </c>
      <c r="V20" s="17">
        <f t="shared" si="2"/>
        <v>-33044.449999999997</v>
      </c>
      <c r="W20" s="19"/>
    </row>
    <row r="21" spans="1:23" s="18" customFormat="1" ht="12.75" x14ac:dyDescent="0.3">
      <c r="A21" s="13">
        <v>15</v>
      </c>
      <c r="B21" s="14" t="s">
        <v>36</v>
      </c>
      <c r="C21" s="16">
        <v>4019228.2199999997</v>
      </c>
      <c r="D21" s="15">
        <v>0</v>
      </c>
      <c r="E21" s="16">
        <f t="shared" si="1"/>
        <v>4019228.2199999997</v>
      </c>
      <c r="F21" s="15">
        <v>726726.38</v>
      </c>
      <c r="G21" s="15">
        <v>35529.980000000003</v>
      </c>
      <c r="H21" s="15">
        <v>23311.41</v>
      </c>
      <c r="I21" s="15">
        <v>20266.990000000002</v>
      </c>
      <c r="J21" s="15">
        <v>97039.64</v>
      </c>
      <c r="K21" s="15">
        <v>144702.97</v>
      </c>
      <c r="L21" s="15">
        <v>5358.14</v>
      </c>
      <c r="M21" s="15">
        <v>0</v>
      </c>
      <c r="N21" s="15">
        <v>1715.53</v>
      </c>
      <c r="O21" s="15">
        <v>0</v>
      </c>
      <c r="P21" s="17">
        <f t="shared" si="0"/>
        <v>5073879.26</v>
      </c>
      <c r="R21" s="15">
        <v>0</v>
      </c>
      <c r="S21" s="15">
        <v>0</v>
      </c>
      <c r="T21" s="15">
        <v>0</v>
      </c>
      <c r="U21" s="15">
        <v>-54220.71</v>
      </c>
      <c r="V21" s="17">
        <f t="shared" si="2"/>
        <v>-54220.71</v>
      </c>
      <c r="W21" s="19"/>
    </row>
    <row r="22" spans="1:23" s="18" customFormat="1" ht="12.75" x14ac:dyDescent="0.3">
      <c r="A22" s="13">
        <v>16</v>
      </c>
      <c r="B22" s="14" t="s">
        <v>37</v>
      </c>
      <c r="C22" s="16">
        <v>2548371.1799999997</v>
      </c>
      <c r="D22" s="15">
        <v>0</v>
      </c>
      <c r="E22" s="16">
        <f t="shared" si="1"/>
        <v>2548371.1799999997</v>
      </c>
      <c r="F22" s="15">
        <v>352460.22</v>
      </c>
      <c r="G22" s="15">
        <v>21281.68</v>
      </c>
      <c r="H22" s="15">
        <v>13963.02</v>
      </c>
      <c r="I22" s="15">
        <v>11607.63</v>
      </c>
      <c r="J22" s="15">
        <v>34649.71</v>
      </c>
      <c r="K22" s="15">
        <v>51668.75</v>
      </c>
      <c r="L22" s="15">
        <v>3209.41</v>
      </c>
      <c r="M22" s="15">
        <v>0</v>
      </c>
      <c r="N22" s="15">
        <v>1027.56</v>
      </c>
      <c r="O22" s="15">
        <v>0</v>
      </c>
      <c r="P22" s="17">
        <f t="shared" si="0"/>
        <v>3038239.1599999997</v>
      </c>
      <c r="R22" s="15">
        <v>0</v>
      </c>
      <c r="S22" s="15">
        <v>0</v>
      </c>
      <c r="T22" s="15">
        <v>0</v>
      </c>
      <c r="U22" s="15">
        <v>-32477.02</v>
      </c>
      <c r="V22" s="17">
        <f t="shared" si="2"/>
        <v>-32477.02</v>
      </c>
      <c r="W22" s="19"/>
    </row>
    <row r="23" spans="1:23" s="18" customFormat="1" ht="12.75" x14ac:dyDescent="0.3">
      <c r="A23" s="13">
        <v>17</v>
      </c>
      <c r="B23" s="14" t="s">
        <v>38</v>
      </c>
      <c r="C23" s="16">
        <v>7388575.6400000006</v>
      </c>
      <c r="D23" s="15">
        <v>0</v>
      </c>
      <c r="E23" s="16">
        <f t="shared" si="1"/>
        <v>7388575.6400000006</v>
      </c>
      <c r="F23" s="15">
        <v>1269302.26</v>
      </c>
      <c r="G23" s="15">
        <v>69634.58</v>
      </c>
      <c r="H23" s="15">
        <v>45687.62</v>
      </c>
      <c r="I23" s="15">
        <v>35633.040000000001</v>
      </c>
      <c r="J23" s="15">
        <v>171477.3</v>
      </c>
      <c r="K23" s="15">
        <v>255702.48</v>
      </c>
      <c r="L23" s="15">
        <v>10501.33</v>
      </c>
      <c r="M23" s="15">
        <v>0</v>
      </c>
      <c r="N23" s="15">
        <v>3362.23</v>
      </c>
      <c r="O23" s="15">
        <v>896201</v>
      </c>
      <c r="P23" s="17">
        <f t="shared" si="0"/>
        <v>10146077.48</v>
      </c>
      <c r="R23" s="15">
        <v>0</v>
      </c>
      <c r="S23" s="15">
        <v>0</v>
      </c>
      <c r="T23" s="15">
        <v>0</v>
      </c>
      <c r="U23" s="15">
        <v>-106266.21</v>
      </c>
      <c r="V23" s="17">
        <f t="shared" si="2"/>
        <v>-106266.21</v>
      </c>
      <c r="W23" s="19"/>
    </row>
    <row r="24" spans="1:23" s="18" customFormat="1" ht="12.75" x14ac:dyDescent="0.3">
      <c r="A24" s="13">
        <v>18</v>
      </c>
      <c r="B24" s="14" t="s">
        <v>39</v>
      </c>
      <c r="C24" s="16">
        <v>1870077.4300000002</v>
      </c>
      <c r="D24" s="15">
        <v>0</v>
      </c>
      <c r="E24" s="16">
        <f t="shared" si="1"/>
        <v>1870077.4300000002</v>
      </c>
      <c r="F24" s="15">
        <v>273298.23</v>
      </c>
      <c r="G24" s="15">
        <v>16491.16</v>
      </c>
      <c r="H24" s="15">
        <v>10819.94</v>
      </c>
      <c r="I24" s="15">
        <v>6515.14</v>
      </c>
      <c r="J24" s="15">
        <v>19452.93</v>
      </c>
      <c r="K24" s="15">
        <v>29007.7</v>
      </c>
      <c r="L24" s="15">
        <v>2486.9699999999998</v>
      </c>
      <c r="M24" s="15">
        <v>0</v>
      </c>
      <c r="N24" s="15">
        <v>796.26</v>
      </c>
      <c r="O24" s="15">
        <v>0</v>
      </c>
      <c r="P24" s="17">
        <f t="shared" si="0"/>
        <v>2228945.7600000007</v>
      </c>
      <c r="R24" s="15">
        <v>0</v>
      </c>
      <c r="S24" s="15">
        <v>0</v>
      </c>
      <c r="T24" s="15">
        <v>0</v>
      </c>
      <c r="U24" s="15">
        <v>-25166.43</v>
      </c>
      <c r="V24" s="17">
        <f t="shared" si="2"/>
        <v>-25166.43</v>
      </c>
      <c r="W24" s="19"/>
    </row>
    <row r="25" spans="1:23" s="18" customFormat="1" ht="12.75" x14ac:dyDescent="0.3">
      <c r="A25" s="13">
        <v>19</v>
      </c>
      <c r="B25" s="14" t="s">
        <v>40</v>
      </c>
      <c r="C25" s="16">
        <v>16544129.039999999</v>
      </c>
      <c r="D25" s="15">
        <v>0</v>
      </c>
      <c r="E25" s="16">
        <f t="shared" si="1"/>
        <v>16544129.039999999</v>
      </c>
      <c r="F25" s="15">
        <v>2636992.06</v>
      </c>
      <c r="G25" s="15">
        <v>175819.32</v>
      </c>
      <c r="H25" s="15">
        <v>115355.99</v>
      </c>
      <c r="I25" s="15">
        <v>67208</v>
      </c>
      <c r="J25" s="15">
        <v>320990.3</v>
      </c>
      <c r="K25" s="15">
        <v>478652.35</v>
      </c>
      <c r="L25" s="15">
        <v>26514.66</v>
      </c>
      <c r="M25" s="15">
        <v>0</v>
      </c>
      <c r="N25" s="15">
        <v>8489.24</v>
      </c>
      <c r="O25" s="15">
        <v>0</v>
      </c>
      <c r="P25" s="17">
        <f t="shared" si="0"/>
        <v>20374150.959999997</v>
      </c>
      <c r="R25" s="15">
        <v>0</v>
      </c>
      <c r="S25" s="15">
        <v>0</v>
      </c>
      <c r="T25" s="15">
        <v>0</v>
      </c>
      <c r="U25" s="15">
        <v>-268309.98</v>
      </c>
      <c r="V25" s="17">
        <f t="shared" si="2"/>
        <v>-268309.98</v>
      </c>
      <c r="W25" s="19"/>
    </row>
    <row r="26" spans="1:23" s="18" customFormat="1" ht="12.75" x14ac:dyDescent="0.3">
      <c r="A26" s="13">
        <v>20</v>
      </c>
      <c r="B26" s="14" t="s">
        <v>41</v>
      </c>
      <c r="C26" s="16">
        <v>4071824.83</v>
      </c>
      <c r="D26" s="15">
        <v>0</v>
      </c>
      <c r="E26" s="16">
        <f t="shared" si="1"/>
        <v>4071824.83</v>
      </c>
      <c r="F26" s="15">
        <v>1232369.6499999999</v>
      </c>
      <c r="G26" s="15">
        <v>36425.800000000003</v>
      </c>
      <c r="H26" s="15">
        <v>23899.16</v>
      </c>
      <c r="I26" s="15">
        <v>33361.370000000003</v>
      </c>
      <c r="J26" s="15">
        <v>99271.89</v>
      </c>
      <c r="K26" s="15">
        <v>148031.65</v>
      </c>
      <c r="L26" s="15">
        <v>5493.24</v>
      </c>
      <c r="M26" s="15">
        <v>0</v>
      </c>
      <c r="N26" s="15">
        <v>1758.78</v>
      </c>
      <c r="O26" s="15">
        <v>107635</v>
      </c>
      <c r="P26" s="17">
        <f t="shared" si="0"/>
        <v>5760071.370000001</v>
      </c>
      <c r="R26" s="15">
        <v>0</v>
      </c>
      <c r="S26" s="15">
        <v>0</v>
      </c>
      <c r="T26" s="15">
        <v>0</v>
      </c>
      <c r="U26" s="15">
        <v>-55587.77</v>
      </c>
      <c r="V26" s="17">
        <f t="shared" si="2"/>
        <v>-55587.77</v>
      </c>
      <c r="W26" s="19"/>
    </row>
    <row r="27" spans="1:23" s="18" customFormat="1" ht="12.75" x14ac:dyDescent="0.3">
      <c r="A27" s="13">
        <v>21</v>
      </c>
      <c r="B27" s="20" t="s">
        <v>42</v>
      </c>
      <c r="C27" s="16">
        <v>2527977.75</v>
      </c>
      <c r="D27" s="15">
        <v>0</v>
      </c>
      <c r="E27" s="16">
        <f t="shared" si="1"/>
        <v>2527977.75</v>
      </c>
      <c r="F27" s="15">
        <v>435719.28</v>
      </c>
      <c r="G27" s="15">
        <v>23075.67</v>
      </c>
      <c r="H27" s="15">
        <v>15140.07</v>
      </c>
      <c r="I27" s="15">
        <v>8975.19</v>
      </c>
      <c r="J27" s="15">
        <v>43355.99</v>
      </c>
      <c r="K27" s="15">
        <v>64651.32</v>
      </c>
      <c r="L27" s="15">
        <v>3479.96</v>
      </c>
      <c r="M27" s="15">
        <v>0</v>
      </c>
      <c r="N27" s="15">
        <v>1114.18</v>
      </c>
      <c r="O27" s="15">
        <v>0</v>
      </c>
      <c r="P27" s="17">
        <f t="shared" si="0"/>
        <v>3123489.41</v>
      </c>
      <c r="R27" s="15">
        <v>0</v>
      </c>
      <c r="S27" s="15">
        <v>0</v>
      </c>
      <c r="T27" s="15">
        <v>0</v>
      </c>
      <c r="U27" s="15">
        <v>-35214.74</v>
      </c>
      <c r="V27" s="17">
        <f t="shared" si="2"/>
        <v>-35214.74</v>
      </c>
      <c r="W27" s="19"/>
    </row>
    <row r="28" spans="1:23" s="18" customFormat="1" ht="12.75" x14ac:dyDescent="0.3">
      <c r="A28" s="13">
        <v>22</v>
      </c>
      <c r="B28" s="20" t="s">
        <v>43</v>
      </c>
      <c r="C28" s="16">
        <v>1748334.69</v>
      </c>
      <c r="D28" s="15">
        <v>0</v>
      </c>
      <c r="E28" s="16">
        <f t="shared" si="1"/>
        <v>1748334.69</v>
      </c>
      <c r="F28" s="15">
        <v>370191.46</v>
      </c>
      <c r="G28" s="15">
        <v>15928.11</v>
      </c>
      <c r="H28" s="15">
        <v>10450.52</v>
      </c>
      <c r="I28" s="15">
        <v>379482.61</v>
      </c>
      <c r="J28" s="15">
        <v>46969.33</v>
      </c>
      <c r="K28" s="15">
        <v>70039.44</v>
      </c>
      <c r="L28" s="15">
        <v>2402.06</v>
      </c>
      <c r="M28" s="15">
        <v>0</v>
      </c>
      <c r="N28" s="15">
        <v>769.07</v>
      </c>
      <c r="O28" s="15">
        <v>0</v>
      </c>
      <c r="P28" s="17">
        <f t="shared" si="0"/>
        <v>2644567.2899999996</v>
      </c>
      <c r="R28" s="15">
        <v>0</v>
      </c>
      <c r="S28" s="15">
        <v>0</v>
      </c>
      <c r="T28" s="15">
        <v>0</v>
      </c>
      <c r="U28" s="15">
        <v>-24307.18</v>
      </c>
      <c r="V28" s="17">
        <f t="shared" si="2"/>
        <v>-24307.18</v>
      </c>
      <c r="W28" s="19"/>
    </row>
    <row r="29" spans="1:23" s="18" customFormat="1" ht="12.75" x14ac:dyDescent="0.3">
      <c r="A29" s="13">
        <v>23</v>
      </c>
      <c r="B29" s="20" t="s">
        <v>44</v>
      </c>
      <c r="C29" s="16">
        <v>6115188.2000000002</v>
      </c>
      <c r="D29" s="15">
        <v>0</v>
      </c>
      <c r="E29" s="16">
        <f t="shared" si="1"/>
        <v>6115188.2000000002</v>
      </c>
      <c r="F29" s="15">
        <v>1134819.56</v>
      </c>
      <c r="G29" s="15">
        <v>53832.82</v>
      </c>
      <c r="H29" s="15">
        <v>35320</v>
      </c>
      <c r="I29" s="15">
        <v>1088034.8899999999</v>
      </c>
      <c r="J29" s="15">
        <v>207825.58</v>
      </c>
      <c r="K29" s="15">
        <v>309904.08</v>
      </c>
      <c r="L29" s="15">
        <v>8118.33</v>
      </c>
      <c r="M29" s="15">
        <v>0</v>
      </c>
      <c r="N29" s="15">
        <v>2599.2600000000002</v>
      </c>
      <c r="O29" s="15">
        <v>0</v>
      </c>
      <c r="P29" s="17">
        <f t="shared" si="0"/>
        <v>8955642.7200000007</v>
      </c>
      <c r="R29" s="15">
        <v>0</v>
      </c>
      <c r="S29" s="15">
        <v>0</v>
      </c>
      <c r="T29" s="15">
        <v>0</v>
      </c>
      <c r="U29" s="15">
        <v>-82151.850000000006</v>
      </c>
      <c r="V29" s="17">
        <f t="shared" si="2"/>
        <v>-82151.850000000006</v>
      </c>
      <c r="W29" s="19"/>
    </row>
    <row r="30" spans="1:23" s="18" customFormat="1" ht="12.75" x14ac:dyDescent="0.3">
      <c r="A30" s="13">
        <v>24</v>
      </c>
      <c r="B30" s="20" t="s">
        <v>45</v>
      </c>
      <c r="C30" s="16">
        <v>1968284.6</v>
      </c>
      <c r="D30" s="15">
        <v>0</v>
      </c>
      <c r="E30" s="16">
        <f t="shared" si="1"/>
        <v>1968284.6</v>
      </c>
      <c r="F30" s="15">
        <v>287462.40000000002</v>
      </c>
      <c r="G30" s="15">
        <v>17686.78</v>
      </c>
      <c r="H30" s="15">
        <v>11604.39</v>
      </c>
      <c r="I30" s="15">
        <v>139700.59</v>
      </c>
      <c r="J30" s="15">
        <v>27859.46</v>
      </c>
      <c r="K30" s="15">
        <v>41543.300000000003</v>
      </c>
      <c r="L30" s="15">
        <v>2667.28</v>
      </c>
      <c r="M30" s="15">
        <v>0</v>
      </c>
      <c r="N30" s="15">
        <v>853.99</v>
      </c>
      <c r="O30" s="15">
        <v>31401</v>
      </c>
      <c r="P30" s="17">
        <f t="shared" si="0"/>
        <v>2529063.7899999996</v>
      </c>
      <c r="R30" s="15">
        <v>0</v>
      </c>
      <c r="S30" s="15">
        <v>0</v>
      </c>
      <c r="T30" s="15">
        <v>0</v>
      </c>
      <c r="U30" s="15">
        <v>-26991</v>
      </c>
      <c r="V30" s="17">
        <f t="shared" si="2"/>
        <v>-26991</v>
      </c>
      <c r="W30" s="19"/>
    </row>
    <row r="31" spans="1:23" s="18" customFormat="1" ht="12.75" x14ac:dyDescent="0.3">
      <c r="A31" s="13">
        <v>25</v>
      </c>
      <c r="B31" s="20" t="s">
        <v>46</v>
      </c>
      <c r="C31" s="16">
        <v>1574969.5</v>
      </c>
      <c r="D31" s="15">
        <v>0</v>
      </c>
      <c r="E31" s="16">
        <f t="shared" si="1"/>
        <v>1574969.5</v>
      </c>
      <c r="F31" s="15">
        <v>255296.68</v>
      </c>
      <c r="G31" s="15">
        <v>16610.71</v>
      </c>
      <c r="H31" s="15">
        <v>10898.37</v>
      </c>
      <c r="I31" s="15">
        <v>4947.49</v>
      </c>
      <c r="J31" s="15">
        <v>14752.14</v>
      </c>
      <c r="K31" s="15">
        <v>21998.01</v>
      </c>
      <c r="L31" s="15">
        <v>2505</v>
      </c>
      <c r="M31" s="15">
        <v>0</v>
      </c>
      <c r="N31" s="15">
        <v>802.03</v>
      </c>
      <c r="O31" s="15">
        <v>0</v>
      </c>
      <c r="P31" s="17">
        <f t="shared" si="0"/>
        <v>1902779.93</v>
      </c>
      <c r="R31" s="15">
        <v>0</v>
      </c>
      <c r="S31" s="15">
        <v>0</v>
      </c>
      <c r="T31" s="15">
        <v>0</v>
      </c>
      <c r="U31" s="15">
        <v>-25348.86</v>
      </c>
      <c r="V31" s="17">
        <f t="shared" si="2"/>
        <v>-25348.86</v>
      </c>
      <c r="W31" s="19"/>
    </row>
    <row r="32" spans="1:23" s="18" customFormat="1" ht="12.75" x14ac:dyDescent="0.3">
      <c r="A32" s="13">
        <v>26</v>
      </c>
      <c r="B32" s="20" t="s">
        <v>47</v>
      </c>
      <c r="C32" s="16">
        <v>3352894.08</v>
      </c>
      <c r="D32" s="15">
        <v>0</v>
      </c>
      <c r="E32" s="16">
        <f t="shared" si="1"/>
        <v>3352894.08</v>
      </c>
      <c r="F32" s="15">
        <v>589132.69999999995</v>
      </c>
      <c r="G32" s="15">
        <v>30479.3</v>
      </c>
      <c r="H32" s="15">
        <v>19997.63</v>
      </c>
      <c r="I32" s="15">
        <v>563300.87</v>
      </c>
      <c r="J32" s="15">
        <v>97074.85</v>
      </c>
      <c r="K32" s="15">
        <v>144755.49</v>
      </c>
      <c r="L32" s="15">
        <v>4596.47</v>
      </c>
      <c r="M32" s="15">
        <v>0</v>
      </c>
      <c r="N32" s="15">
        <v>1471.66</v>
      </c>
      <c r="O32" s="15">
        <v>0</v>
      </c>
      <c r="P32" s="17">
        <f t="shared" si="0"/>
        <v>4803703.05</v>
      </c>
      <c r="R32" s="15">
        <v>0</v>
      </c>
      <c r="S32" s="15">
        <v>0</v>
      </c>
      <c r="T32" s="15">
        <v>0</v>
      </c>
      <c r="U32" s="15">
        <v>-46513.09</v>
      </c>
      <c r="V32" s="17">
        <f t="shared" si="2"/>
        <v>-46513.09</v>
      </c>
      <c r="W32" s="19"/>
    </row>
    <row r="33" spans="1:24" s="18" customFormat="1" ht="12.75" x14ac:dyDescent="0.3">
      <c r="A33" s="13">
        <v>27</v>
      </c>
      <c r="B33" s="20" t="s">
        <v>48</v>
      </c>
      <c r="C33" s="16">
        <v>8818383.0500000007</v>
      </c>
      <c r="D33" s="15">
        <v>0</v>
      </c>
      <c r="E33" s="16">
        <f t="shared" si="1"/>
        <v>8818383.0500000007</v>
      </c>
      <c r="F33" s="15">
        <v>4186210.71</v>
      </c>
      <c r="G33" s="15">
        <v>104796.07</v>
      </c>
      <c r="H33" s="15">
        <v>68757.259999999995</v>
      </c>
      <c r="I33" s="15">
        <v>45326.91</v>
      </c>
      <c r="J33" s="15">
        <v>216389.61</v>
      </c>
      <c r="K33" s="15">
        <v>322674.53999999998</v>
      </c>
      <c r="L33" s="15">
        <v>15803.91</v>
      </c>
      <c r="M33" s="15">
        <v>0</v>
      </c>
      <c r="N33" s="15">
        <v>5059.96</v>
      </c>
      <c r="O33" s="15">
        <v>353036</v>
      </c>
      <c r="P33" s="17">
        <f t="shared" si="0"/>
        <v>14136438.020000001</v>
      </c>
      <c r="R33" s="15">
        <v>0</v>
      </c>
      <c r="S33" s="15">
        <v>0</v>
      </c>
      <c r="T33" s="15">
        <v>0</v>
      </c>
      <c r="U33" s="15">
        <v>-159924.59</v>
      </c>
      <c r="V33" s="17">
        <f t="shared" si="2"/>
        <v>-159924.59</v>
      </c>
      <c r="W33" s="19"/>
      <c r="X33" s="19"/>
    </row>
    <row r="34" spans="1:24" s="18" customFormat="1" ht="12.75" x14ac:dyDescent="0.3">
      <c r="A34" s="13">
        <v>28</v>
      </c>
      <c r="B34" s="20" t="s">
        <v>49</v>
      </c>
      <c r="C34" s="16">
        <v>1956249.85</v>
      </c>
      <c r="D34" s="15">
        <v>0</v>
      </c>
      <c r="E34" s="16">
        <f t="shared" si="1"/>
        <v>1956249.85</v>
      </c>
      <c r="F34" s="15">
        <v>161803.99</v>
      </c>
      <c r="G34" s="15">
        <v>18281.86</v>
      </c>
      <c r="H34" s="15">
        <v>11994.82</v>
      </c>
      <c r="I34" s="15">
        <v>4070.86</v>
      </c>
      <c r="J34" s="15">
        <v>12141.74</v>
      </c>
      <c r="K34" s="15">
        <v>18105.439999999999</v>
      </c>
      <c r="L34" s="15">
        <v>2757.02</v>
      </c>
      <c r="M34" s="15">
        <v>0</v>
      </c>
      <c r="N34" s="15">
        <v>882.72</v>
      </c>
      <c r="O34" s="15">
        <v>0</v>
      </c>
      <c r="P34" s="17">
        <f t="shared" si="0"/>
        <v>2186288.2999999998</v>
      </c>
      <c r="R34" s="15">
        <v>0</v>
      </c>
      <c r="S34" s="15">
        <v>0</v>
      </c>
      <c r="T34" s="15">
        <v>0</v>
      </c>
      <c r="U34" s="15">
        <v>-27899.119999999999</v>
      </c>
      <c r="V34" s="17">
        <f t="shared" si="2"/>
        <v>-27899.119999999999</v>
      </c>
      <c r="W34" s="19"/>
    </row>
    <row r="35" spans="1:24" s="18" customFormat="1" ht="12.75" x14ac:dyDescent="0.3">
      <c r="A35" s="13">
        <v>29</v>
      </c>
      <c r="B35" s="20" t="s">
        <v>50</v>
      </c>
      <c r="C35" s="16">
        <v>1561790.91</v>
      </c>
      <c r="D35" s="15">
        <v>0</v>
      </c>
      <c r="E35" s="16">
        <f t="shared" si="1"/>
        <v>1561790.91</v>
      </c>
      <c r="F35" s="15">
        <v>502339.67</v>
      </c>
      <c r="G35" s="15">
        <v>16867.05</v>
      </c>
      <c r="H35" s="15">
        <v>11066.56</v>
      </c>
      <c r="I35" s="15">
        <v>2184.75</v>
      </c>
      <c r="J35" s="15">
        <v>10538.27</v>
      </c>
      <c r="K35" s="15">
        <v>15714.4</v>
      </c>
      <c r="L35" s="15">
        <v>2543.66</v>
      </c>
      <c r="M35" s="15">
        <v>0</v>
      </c>
      <c r="N35" s="15">
        <v>814.41</v>
      </c>
      <c r="O35" s="15">
        <v>19465</v>
      </c>
      <c r="P35" s="17">
        <f t="shared" si="0"/>
        <v>2143324.6800000002</v>
      </c>
      <c r="R35" s="15">
        <v>0</v>
      </c>
      <c r="S35" s="15">
        <v>0</v>
      </c>
      <c r="T35" s="15">
        <v>0</v>
      </c>
      <c r="U35" s="15">
        <v>-25740.06</v>
      </c>
      <c r="V35" s="17">
        <f t="shared" si="2"/>
        <v>-25740.06</v>
      </c>
      <c r="W35" s="19"/>
    </row>
    <row r="36" spans="1:24" s="18" customFormat="1" ht="12.75" x14ac:dyDescent="0.3">
      <c r="A36" s="13">
        <v>30</v>
      </c>
      <c r="B36" s="20" t="s">
        <v>51</v>
      </c>
      <c r="C36" s="16">
        <v>3319376.66</v>
      </c>
      <c r="D36" s="15">
        <v>0</v>
      </c>
      <c r="E36" s="16">
        <f t="shared" si="1"/>
        <v>3319376.66</v>
      </c>
      <c r="F36" s="15">
        <v>552667.4</v>
      </c>
      <c r="G36" s="15">
        <v>28317.33</v>
      </c>
      <c r="H36" s="15">
        <v>18579.150000000001</v>
      </c>
      <c r="I36" s="15">
        <v>24516.85</v>
      </c>
      <c r="J36" s="15">
        <v>72997.16</v>
      </c>
      <c r="K36" s="15">
        <v>108851.45</v>
      </c>
      <c r="L36" s="15">
        <v>4270.43</v>
      </c>
      <c r="M36" s="15">
        <v>0</v>
      </c>
      <c r="N36" s="15">
        <v>1367.27</v>
      </c>
      <c r="O36" s="15">
        <v>0</v>
      </c>
      <c r="P36" s="17">
        <f t="shared" si="0"/>
        <v>4130943.7000000007</v>
      </c>
      <c r="R36" s="15">
        <v>0</v>
      </c>
      <c r="S36" s="15">
        <v>0</v>
      </c>
      <c r="T36" s="15">
        <v>0</v>
      </c>
      <c r="U36" s="15">
        <v>-43213.8</v>
      </c>
      <c r="V36" s="17">
        <f t="shared" si="2"/>
        <v>-43213.8</v>
      </c>
      <c r="W36" s="19"/>
    </row>
    <row r="37" spans="1:24" s="18" customFormat="1" ht="12.75" x14ac:dyDescent="0.3">
      <c r="A37" s="13">
        <v>31</v>
      </c>
      <c r="B37" s="20" t="s">
        <v>52</v>
      </c>
      <c r="C37" s="16">
        <v>7565642.4000000004</v>
      </c>
      <c r="D37" s="15">
        <v>0</v>
      </c>
      <c r="E37" s="16">
        <f t="shared" si="1"/>
        <v>7565642.4000000004</v>
      </c>
      <c r="F37" s="15">
        <v>1927102.63</v>
      </c>
      <c r="G37" s="15">
        <v>69160.179999999993</v>
      </c>
      <c r="H37" s="15">
        <v>45376.36</v>
      </c>
      <c r="I37" s="15">
        <v>1253770.69</v>
      </c>
      <c r="J37" s="15">
        <v>281577.42</v>
      </c>
      <c r="K37" s="15">
        <v>419880.9</v>
      </c>
      <c r="L37" s="15">
        <v>10429.790000000001</v>
      </c>
      <c r="M37" s="15">
        <v>0</v>
      </c>
      <c r="N37" s="15">
        <v>3339.32</v>
      </c>
      <c r="O37" s="15">
        <v>0</v>
      </c>
      <c r="P37" s="17">
        <f t="shared" si="0"/>
        <v>11576279.689999999</v>
      </c>
      <c r="R37" s="15">
        <v>0</v>
      </c>
      <c r="S37" s="15">
        <v>0</v>
      </c>
      <c r="T37" s="15">
        <v>0</v>
      </c>
      <c r="U37" s="15">
        <v>-105542.25</v>
      </c>
      <c r="V37" s="17">
        <f t="shared" si="2"/>
        <v>-105542.25</v>
      </c>
      <c r="W37" s="19"/>
    </row>
    <row r="38" spans="1:24" s="18" customFormat="1" ht="12.75" x14ac:dyDescent="0.3">
      <c r="A38" s="13">
        <v>32</v>
      </c>
      <c r="B38" s="14" t="s">
        <v>53</v>
      </c>
      <c r="C38" s="16">
        <v>3260985.04</v>
      </c>
      <c r="D38" s="15">
        <v>0</v>
      </c>
      <c r="E38" s="16">
        <f t="shared" si="1"/>
        <v>3260985.04</v>
      </c>
      <c r="F38" s="15">
        <v>553548.57999999996</v>
      </c>
      <c r="G38" s="15">
        <v>26871.200000000001</v>
      </c>
      <c r="H38" s="15">
        <v>17630.34</v>
      </c>
      <c r="I38" s="15">
        <v>20280.47</v>
      </c>
      <c r="J38" s="15">
        <v>60588.13</v>
      </c>
      <c r="K38" s="15">
        <v>90347.44</v>
      </c>
      <c r="L38" s="15">
        <v>4052.35</v>
      </c>
      <c r="M38" s="15">
        <v>0</v>
      </c>
      <c r="N38" s="15">
        <v>1297.45</v>
      </c>
      <c r="O38" s="15">
        <v>165096</v>
      </c>
      <c r="P38" s="17">
        <f t="shared" si="0"/>
        <v>4200697</v>
      </c>
      <c r="R38" s="15">
        <v>0</v>
      </c>
      <c r="S38" s="15">
        <v>0</v>
      </c>
      <c r="T38" s="15">
        <v>0</v>
      </c>
      <c r="U38" s="15">
        <v>-41006.93</v>
      </c>
      <c r="V38" s="17">
        <f t="shared" si="2"/>
        <v>-41006.93</v>
      </c>
      <c r="W38" s="19"/>
    </row>
    <row r="39" spans="1:24" s="18" customFormat="1" ht="12.75" x14ac:dyDescent="0.3">
      <c r="A39" s="13">
        <v>33</v>
      </c>
      <c r="B39" s="20" t="s">
        <v>54</v>
      </c>
      <c r="C39" s="16">
        <v>1467877.02</v>
      </c>
      <c r="D39" s="15">
        <v>0</v>
      </c>
      <c r="E39" s="16">
        <f t="shared" si="1"/>
        <v>1467877.02</v>
      </c>
      <c r="F39" s="15">
        <v>249868.14</v>
      </c>
      <c r="G39" s="15">
        <v>15020.28</v>
      </c>
      <c r="H39" s="15">
        <v>9854.89</v>
      </c>
      <c r="I39" s="15">
        <v>4856.1000000000004</v>
      </c>
      <c r="J39" s="15">
        <v>14440.72</v>
      </c>
      <c r="K39" s="15">
        <v>21533.62</v>
      </c>
      <c r="L39" s="15">
        <v>2265.15</v>
      </c>
      <c r="M39" s="15">
        <v>0</v>
      </c>
      <c r="N39" s="15">
        <v>725.24</v>
      </c>
      <c r="O39" s="15">
        <v>0</v>
      </c>
      <c r="P39" s="17">
        <f t="shared" si="0"/>
        <v>1786441.1600000001</v>
      </c>
      <c r="R39" s="15">
        <v>0</v>
      </c>
      <c r="S39" s="15">
        <v>0</v>
      </c>
      <c r="T39" s="15">
        <v>0</v>
      </c>
      <c r="U39" s="15">
        <v>-22921.78</v>
      </c>
      <c r="V39" s="17">
        <f t="shared" si="2"/>
        <v>-22921.78</v>
      </c>
      <c r="W39" s="19"/>
    </row>
    <row r="40" spans="1:24" s="18" customFormat="1" ht="12.75" x14ac:dyDescent="0.3">
      <c r="A40" s="13">
        <v>34</v>
      </c>
      <c r="B40" s="20" t="s">
        <v>55</v>
      </c>
      <c r="C40" s="16">
        <v>5261262.54</v>
      </c>
      <c r="D40" s="15">
        <v>0</v>
      </c>
      <c r="E40" s="16">
        <f t="shared" si="1"/>
        <v>5261262.54</v>
      </c>
      <c r="F40" s="15">
        <v>1022996.64</v>
      </c>
      <c r="G40" s="15">
        <v>47095.97</v>
      </c>
      <c r="H40" s="15">
        <v>30899.91</v>
      </c>
      <c r="I40" s="15">
        <v>32717.48</v>
      </c>
      <c r="J40" s="15">
        <v>157914.89000000001</v>
      </c>
      <c r="K40" s="15">
        <v>235478.56</v>
      </c>
      <c r="L40" s="15">
        <v>7102.37</v>
      </c>
      <c r="M40" s="15">
        <v>0</v>
      </c>
      <c r="N40" s="15">
        <v>2273.98</v>
      </c>
      <c r="O40" s="15">
        <v>0</v>
      </c>
      <c r="P40" s="17">
        <f t="shared" si="0"/>
        <v>6797742.3399999999</v>
      </c>
      <c r="R40" s="15">
        <v>0</v>
      </c>
      <c r="S40" s="15">
        <v>0</v>
      </c>
      <c r="T40" s="15">
        <v>0</v>
      </c>
      <c r="U40" s="15">
        <v>-71871.039999999994</v>
      </c>
      <c r="V40" s="17">
        <f t="shared" si="2"/>
        <v>-71871.039999999994</v>
      </c>
      <c r="W40" s="19"/>
    </row>
    <row r="41" spans="1:24" s="18" customFormat="1" ht="12.75" x14ac:dyDescent="0.3">
      <c r="A41" s="13">
        <v>35</v>
      </c>
      <c r="B41" s="20" t="s">
        <v>56</v>
      </c>
      <c r="C41" s="16">
        <v>2034393.79</v>
      </c>
      <c r="D41" s="15">
        <v>0</v>
      </c>
      <c r="E41" s="16">
        <f t="shared" si="1"/>
        <v>2034393.79</v>
      </c>
      <c r="F41" s="15">
        <v>354487.16</v>
      </c>
      <c r="G41" s="15">
        <v>19149.88</v>
      </c>
      <c r="H41" s="15">
        <v>12564.34</v>
      </c>
      <c r="I41" s="15">
        <v>9573.98</v>
      </c>
      <c r="J41" s="15">
        <v>28589.54</v>
      </c>
      <c r="K41" s="15">
        <v>42631.98</v>
      </c>
      <c r="L41" s="15">
        <v>2887.92</v>
      </c>
      <c r="M41" s="15">
        <v>0</v>
      </c>
      <c r="N41" s="15">
        <v>924.63</v>
      </c>
      <c r="O41" s="15">
        <v>0</v>
      </c>
      <c r="P41" s="17">
        <f t="shared" si="0"/>
        <v>2505203.2199999997</v>
      </c>
      <c r="R41" s="15">
        <v>0</v>
      </c>
      <c r="S41" s="15">
        <v>0</v>
      </c>
      <c r="T41" s="15">
        <v>0</v>
      </c>
      <c r="U41" s="15">
        <v>-29223.77</v>
      </c>
      <c r="V41" s="17">
        <f t="shared" si="2"/>
        <v>-29223.77</v>
      </c>
      <c r="W41" s="19"/>
    </row>
    <row r="42" spans="1:24" s="18" customFormat="1" ht="12.75" x14ac:dyDescent="0.3">
      <c r="A42" s="13">
        <v>36</v>
      </c>
      <c r="B42" s="20" t="s">
        <v>57</v>
      </c>
      <c r="C42" s="16">
        <v>1723112.45</v>
      </c>
      <c r="D42" s="15">
        <v>0</v>
      </c>
      <c r="E42" s="16">
        <f t="shared" si="1"/>
        <v>1723112.45</v>
      </c>
      <c r="F42" s="15">
        <v>226560.47</v>
      </c>
      <c r="G42" s="15">
        <v>17506.53</v>
      </c>
      <c r="H42" s="15">
        <v>11486.13</v>
      </c>
      <c r="I42" s="15">
        <v>5076.38</v>
      </c>
      <c r="J42" s="15">
        <v>15151.51</v>
      </c>
      <c r="K42" s="15">
        <v>22593.54</v>
      </c>
      <c r="L42" s="15">
        <v>2640.09</v>
      </c>
      <c r="M42" s="15">
        <v>0</v>
      </c>
      <c r="N42" s="15">
        <v>845.28</v>
      </c>
      <c r="O42" s="15">
        <v>7040</v>
      </c>
      <c r="P42" s="17">
        <f t="shared" si="0"/>
        <v>2032012.38</v>
      </c>
      <c r="R42" s="15">
        <v>0</v>
      </c>
      <c r="S42" s="15">
        <v>0</v>
      </c>
      <c r="T42" s="15">
        <v>0</v>
      </c>
      <c r="U42" s="15">
        <v>-26715.93</v>
      </c>
      <c r="V42" s="17">
        <f t="shared" si="2"/>
        <v>-26715.93</v>
      </c>
      <c r="W42" s="19"/>
    </row>
    <row r="43" spans="1:24" s="18" customFormat="1" ht="12.75" x14ac:dyDescent="0.3">
      <c r="A43" s="13">
        <v>37</v>
      </c>
      <c r="B43" s="20" t="s">
        <v>58</v>
      </c>
      <c r="C43" s="16">
        <v>3465260.12</v>
      </c>
      <c r="D43" s="15">
        <v>0</v>
      </c>
      <c r="E43" s="16">
        <f t="shared" si="1"/>
        <v>3465260.12</v>
      </c>
      <c r="F43" s="15">
        <v>561153.71</v>
      </c>
      <c r="G43" s="15">
        <v>30301.8</v>
      </c>
      <c r="H43" s="15">
        <v>19881.169999999998</v>
      </c>
      <c r="I43" s="15">
        <v>23855.43</v>
      </c>
      <c r="J43" s="15">
        <v>71264.34</v>
      </c>
      <c r="K43" s="15">
        <v>106267.52</v>
      </c>
      <c r="L43" s="15">
        <v>4569.7</v>
      </c>
      <c r="M43" s="15">
        <v>0</v>
      </c>
      <c r="N43" s="15">
        <v>1463.09</v>
      </c>
      <c r="O43" s="15">
        <v>167550</v>
      </c>
      <c r="P43" s="17">
        <f t="shared" si="0"/>
        <v>4451566.88</v>
      </c>
      <c r="R43" s="15">
        <v>0</v>
      </c>
      <c r="S43" s="15">
        <v>0</v>
      </c>
      <c r="T43" s="15">
        <v>0</v>
      </c>
      <c r="U43" s="15">
        <v>-46242.22</v>
      </c>
      <c r="V43" s="17">
        <f t="shared" si="2"/>
        <v>-46242.22</v>
      </c>
      <c r="W43" s="19"/>
    </row>
    <row r="44" spans="1:24" s="18" customFormat="1" ht="12.75" x14ac:dyDescent="0.3">
      <c r="A44" s="13">
        <v>38</v>
      </c>
      <c r="B44" s="20" t="s">
        <v>59</v>
      </c>
      <c r="C44" s="16">
        <v>2470910.34</v>
      </c>
      <c r="D44" s="15">
        <v>0</v>
      </c>
      <c r="E44" s="16">
        <f t="shared" si="1"/>
        <v>2470910.34</v>
      </c>
      <c r="F44" s="15">
        <v>409773.86</v>
      </c>
      <c r="G44" s="15">
        <v>21262.400000000001</v>
      </c>
      <c r="H44" s="15">
        <v>13950.38</v>
      </c>
      <c r="I44" s="15">
        <v>183634.03</v>
      </c>
      <c r="J44" s="15">
        <v>46202.44</v>
      </c>
      <c r="K44" s="15">
        <v>68895.87</v>
      </c>
      <c r="L44" s="15">
        <v>3206.5</v>
      </c>
      <c r="M44" s="15">
        <v>0</v>
      </c>
      <c r="N44" s="15">
        <v>1026.6300000000001</v>
      </c>
      <c r="O44" s="15">
        <v>57344</v>
      </c>
      <c r="P44" s="17">
        <f t="shared" si="0"/>
        <v>3276206.4499999993</v>
      </c>
      <c r="R44" s="15">
        <v>0</v>
      </c>
      <c r="S44" s="15">
        <v>0</v>
      </c>
      <c r="T44" s="15">
        <v>0</v>
      </c>
      <c r="U44" s="15">
        <v>-32447.599999999999</v>
      </c>
      <c r="V44" s="17">
        <f t="shared" si="2"/>
        <v>-32447.599999999999</v>
      </c>
      <c r="W44" s="19"/>
    </row>
    <row r="45" spans="1:24" s="18" customFormat="1" ht="12.75" x14ac:dyDescent="0.3">
      <c r="A45" s="13">
        <v>39</v>
      </c>
      <c r="B45" s="20" t="s">
        <v>60</v>
      </c>
      <c r="C45" s="16">
        <v>2578971.85</v>
      </c>
      <c r="D45" s="15">
        <v>0</v>
      </c>
      <c r="E45" s="16">
        <f t="shared" si="1"/>
        <v>2578971.85</v>
      </c>
      <c r="F45" s="15">
        <v>483674.8</v>
      </c>
      <c r="G45" s="15">
        <v>23323.99</v>
      </c>
      <c r="H45" s="15">
        <v>15302.99</v>
      </c>
      <c r="I45" s="15">
        <v>169653.36</v>
      </c>
      <c r="J45" s="15">
        <v>55958.51</v>
      </c>
      <c r="K45" s="15">
        <v>83443.86</v>
      </c>
      <c r="L45" s="15">
        <v>3517.4</v>
      </c>
      <c r="M45" s="15">
        <v>0</v>
      </c>
      <c r="N45" s="15">
        <v>1126.17</v>
      </c>
      <c r="O45" s="15">
        <v>0</v>
      </c>
      <c r="P45" s="17">
        <f t="shared" si="0"/>
        <v>3414972.9299999997</v>
      </c>
      <c r="R45" s="15">
        <v>0</v>
      </c>
      <c r="S45" s="15">
        <v>0</v>
      </c>
      <c r="T45" s="15">
        <v>0</v>
      </c>
      <c r="U45" s="15">
        <v>-35593.699999999997</v>
      </c>
      <c r="V45" s="17">
        <f t="shared" si="2"/>
        <v>-35593.699999999997</v>
      </c>
      <c r="W45" s="19"/>
    </row>
    <row r="46" spans="1:24" s="18" customFormat="1" ht="12.75" x14ac:dyDescent="0.3">
      <c r="A46" s="13">
        <v>40</v>
      </c>
      <c r="B46" s="20" t="s">
        <v>61</v>
      </c>
      <c r="C46" s="16">
        <v>5901857.4100000001</v>
      </c>
      <c r="D46" s="15">
        <v>0</v>
      </c>
      <c r="E46" s="16">
        <f t="shared" si="1"/>
        <v>5901857.4100000001</v>
      </c>
      <c r="F46" s="15">
        <v>965449.04</v>
      </c>
      <c r="G46" s="15">
        <v>52302.84</v>
      </c>
      <c r="H46" s="15">
        <v>34316.17</v>
      </c>
      <c r="I46" s="15">
        <v>21532.86</v>
      </c>
      <c r="J46" s="15">
        <v>103157.6</v>
      </c>
      <c r="K46" s="15">
        <v>153825.92000000001</v>
      </c>
      <c r="L46" s="15">
        <v>7887.6</v>
      </c>
      <c r="M46" s="15">
        <v>0</v>
      </c>
      <c r="N46" s="15">
        <v>2525.38</v>
      </c>
      <c r="O46" s="15">
        <v>251437</v>
      </c>
      <c r="P46" s="17">
        <f t="shared" si="0"/>
        <v>7494291.8199999994</v>
      </c>
      <c r="R46" s="15">
        <v>0</v>
      </c>
      <c r="S46" s="15">
        <v>0</v>
      </c>
      <c r="T46" s="15">
        <v>0</v>
      </c>
      <c r="U46" s="15">
        <v>-79817.02</v>
      </c>
      <c r="V46" s="17">
        <f t="shared" si="2"/>
        <v>-79817.02</v>
      </c>
      <c r="W46" s="19"/>
    </row>
    <row r="47" spans="1:24" s="18" customFormat="1" ht="12.75" x14ac:dyDescent="0.3">
      <c r="A47" s="13">
        <v>41</v>
      </c>
      <c r="B47" s="20" t="s">
        <v>62</v>
      </c>
      <c r="C47" s="16">
        <v>3810002.67</v>
      </c>
      <c r="D47" s="15">
        <v>0</v>
      </c>
      <c r="E47" s="16">
        <f t="shared" si="1"/>
        <v>3810002.67</v>
      </c>
      <c r="F47" s="15">
        <v>645793.04</v>
      </c>
      <c r="G47" s="15">
        <v>29996.54</v>
      </c>
      <c r="H47" s="15">
        <v>19680.89</v>
      </c>
      <c r="I47" s="15">
        <v>30535.54</v>
      </c>
      <c r="J47" s="15">
        <v>91177.16</v>
      </c>
      <c r="K47" s="15">
        <v>135961</v>
      </c>
      <c r="L47" s="15">
        <v>4523.67</v>
      </c>
      <c r="M47" s="15">
        <v>0</v>
      </c>
      <c r="N47" s="15">
        <v>1448.35</v>
      </c>
      <c r="O47" s="15">
        <v>928</v>
      </c>
      <c r="P47" s="17">
        <f t="shared" si="0"/>
        <v>4770046.8599999994</v>
      </c>
      <c r="R47" s="15">
        <v>0</v>
      </c>
      <c r="S47" s="15">
        <v>0</v>
      </c>
      <c r="T47" s="15">
        <v>0</v>
      </c>
      <c r="U47" s="15">
        <v>-45776.37</v>
      </c>
      <c r="V47" s="17">
        <f t="shared" si="2"/>
        <v>-45776.37</v>
      </c>
      <c r="W47" s="19"/>
    </row>
    <row r="48" spans="1:24" s="18" customFormat="1" ht="12.75" x14ac:dyDescent="0.3">
      <c r="A48" s="13">
        <v>42</v>
      </c>
      <c r="B48" s="20" t="s">
        <v>63</v>
      </c>
      <c r="C48" s="16">
        <v>2005760.26</v>
      </c>
      <c r="D48" s="15">
        <v>0</v>
      </c>
      <c r="E48" s="16">
        <f t="shared" si="1"/>
        <v>2005760.26</v>
      </c>
      <c r="F48" s="15">
        <v>371245.19</v>
      </c>
      <c r="G48" s="15">
        <v>23890.82</v>
      </c>
      <c r="H48" s="15">
        <v>15674.89</v>
      </c>
      <c r="I48" s="15">
        <v>4601.24</v>
      </c>
      <c r="J48" s="15">
        <v>22259.38</v>
      </c>
      <c r="K48" s="15">
        <v>33192.61</v>
      </c>
      <c r="L48" s="15">
        <v>3602.89</v>
      </c>
      <c r="M48" s="15">
        <v>0</v>
      </c>
      <c r="N48" s="15">
        <v>1153.54</v>
      </c>
      <c r="O48" s="15">
        <v>0</v>
      </c>
      <c r="P48" s="17">
        <f t="shared" si="0"/>
        <v>2481380.8200000003</v>
      </c>
      <c r="R48" s="15">
        <v>0</v>
      </c>
      <c r="S48" s="15">
        <v>0</v>
      </c>
      <c r="T48" s="15">
        <v>0</v>
      </c>
      <c r="U48" s="15">
        <v>-36458.71</v>
      </c>
      <c r="V48" s="17">
        <f t="shared" si="2"/>
        <v>-36458.71</v>
      </c>
      <c r="W48" s="19"/>
    </row>
    <row r="49" spans="1:23" s="18" customFormat="1" ht="12.75" x14ac:dyDescent="0.3">
      <c r="A49" s="13">
        <v>43</v>
      </c>
      <c r="B49" s="20" t="s">
        <v>64</v>
      </c>
      <c r="C49" s="16">
        <v>1801858.3399999999</v>
      </c>
      <c r="D49" s="15">
        <v>0</v>
      </c>
      <c r="E49" s="16">
        <f t="shared" si="1"/>
        <v>1801858.3399999999</v>
      </c>
      <c r="F49" s="15">
        <v>257474.16</v>
      </c>
      <c r="G49" s="15">
        <v>18451.46</v>
      </c>
      <c r="H49" s="15">
        <v>12106.1</v>
      </c>
      <c r="I49" s="15">
        <v>4433</v>
      </c>
      <c r="J49" s="15">
        <v>21375.41</v>
      </c>
      <c r="K49" s="15">
        <v>31874.46</v>
      </c>
      <c r="L49" s="15">
        <v>2782.6</v>
      </c>
      <c r="M49" s="15">
        <v>53313.61</v>
      </c>
      <c r="N49" s="15">
        <v>890.91</v>
      </c>
      <c r="O49" s="15">
        <v>0</v>
      </c>
      <c r="P49" s="17">
        <f t="shared" si="0"/>
        <v>2204560.0499999998</v>
      </c>
      <c r="R49" s="15">
        <v>0</v>
      </c>
      <c r="S49" s="15">
        <v>0</v>
      </c>
      <c r="T49" s="15">
        <v>0</v>
      </c>
      <c r="U49" s="15">
        <v>-28157.95</v>
      </c>
      <c r="V49" s="17">
        <f t="shared" si="2"/>
        <v>-28157.95</v>
      </c>
      <c r="W49" s="19"/>
    </row>
    <row r="50" spans="1:23" s="18" customFormat="1" ht="12.75" x14ac:dyDescent="0.3">
      <c r="A50" s="13">
        <v>44</v>
      </c>
      <c r="B50" s="20" t="s">
        <v>65</v>
      </c>
      <c r="C50" s="16">
        <v>2601348.0999999996</v>
      </c>
      <c r="D50" s="15">
        <v>0</v>
      </c>
      <c r="E50" s="16">
        <f t="shared" si="1"/>
        <v>2601348.0999999996</v>
      </c>
      <c r="F50" s="15">
        <v>568586.31999999995</v>
      </c>
      <c r="G50" s="15">
        <v>24238.94</v>
      </c>
      <c r="H50" s="15">
        <v>15903.29</v>
      </c>
      <c r="I50" s="15">
        <v>19178.46</v>
      </c>
      <c r="J50" s="15">
        <v>57200.39</v>
      </c>
      <c r="K50" s="15">
        <v>85295.73</v>
      </c>
      <c r="L50" s="15">
        <v>3655.38</v>
      </c>
      <c r="M50" s="15">
        <v>0</v>
      </c>
      <c r="N50" s="15">
        <v>1170.3499999999999</v>
      </c>
      <c r="O50" s="15">
        <v>0</v>
      </c>
      <c r="P50" s="17">
        <f t="shared" si="0"/>
        <v>3376576.9599999995</v>
      </c>
      <c r="R50" s="15">
        <v>0</v>
      </c>
      <c r="S50" s="15">
        <v>0</v>
      </c>
      <c r="T50" s="15">
        <v>0</v>
      </c>
      <c r="U50" s="15">
        <v>-36989.949999999997</v>
      </c>
      <c r="V50" s="17">
        <f t="shared" si="2"/>
        <v>-36989.949999999997</v>
      </c>
      <c r="W50" s="19"/>
    </row>
    <row r="51" spans="1:23" s="18" customFormat="1" ht="12.75" x14ac:dyDescent="0.3">
      <c r="A51" s="13">
        <v>45</v>
      </c>
      <c r="B51" s="20" t="s">
        <v>66</v>
      </c>
      <c r="C51" s="16">
        <v>2011115.63</v>
      </c>
      <c r="D51" s="15">
        <v>0</v>
      </c>
      <c r="E51" s="16">
        <f t="shared" si="1"/>
        <v>2011115.63</v>
      </c>
      <c r="F51" s="15">
        <v>222300.86</v>
      </c>
      <c r="G51" s="15">
        <v>15408.18</v>
      </c>
      <c r="H51" s="15">
        <v>10109.39</v>
      </c>
      <c r="I51" s="15">
        <v>4175.8100000000004</v>
      </c>
      <c r="J51" s="15">
        <v>12441.32</v>
      </c>
      <c r="K51" s="15">
        <v>18552.18</v>
      </c>
      <c r="L51" s="15">
        <v>2323.65</v>
      </c>
      <c r="M51" s="15">
        <v>30564.98</v>
      </c>
      <c r="N51" s="15">
        <v>743.97</v>
      </c>
      <c r="O51" s="15">
        <v>0</v>
      </c>
      <c r="P51" s="17">
        <f t="shared" si="0"/>
        <v>2327735.9700000002</v>
      </c>
      <c r="R51" s="15">
        <v>0</v>
      </c>
      <c r="S51" s="15">
        <v>0</v>
      </c>
      <c r="T51" s="15">
        <v>0</v>
      </c>
      <c r="U51" s="15">
        <v>-23513.74</v>
      </c>
      <c r="V51" s="17">
        <f t="shared" si="2"/>
        <v>-23513.74</v>
      </c>
      <c r="W51" s="19"/>
    </row>
    <row r="52" spans="1:23" s="18" customFormat="1" ht="12.75" x14ac:dyDescent="0.3">
      <c r="A52" s="13">
        <v>46</v>
      </c>
      <c r="B52" s="20" t="s">
        <v>67</v>
      </c>
      <c r="C52" s="16">
        <v>4236596.54</v>
      </c>
      <c r="D52" s="15">
        <v>0</v>
      </c>
      <c r="E52" s="16">
        <f t="shared" si="1"/>
        <v>4236596.54</v>
      </c>
      <c r="F52" s="15">
        <v>722971.6</v>
      </c>
      <c r="G52" s="15">
        <v>36128.28</v>
      </c>
      <c r="H52" s="15">
        <v>23703.95</v>
      </c>
      <c r="I52" s="15">
        <v>16607.259999999998</v>
      </c>
      <c r="J52" s="15">
        <v>80095.460000000006</v>
      </c>
      <c r="K52" s="15">
        <v>119436.26</v>
      </c>
      <c r="L52" s="15">
        <v>5448.37</v>
      </c>
      <c r="M52" s="15">
        <v>0</v>
      </c>
      <c r="N52" s="15">
        <v>1744.41</v>
      </c>
      <c r="O52" s="15">
        <v>0</v>
      </c>
      <c r="P52" s="17">
        <f t="shared" si="0"/>
        <v>5242732.13</v>
      </c>
      <c r="R52" s="15">
        <v>0</v>
      </c>
      <c r="S52" s="15">
        <v>0</v>
      </c>
      <c r="T52" s="15">
        <v>0</v>
      </c>
      <c r="U52" s="15">
        <v>-55133.74</v>
      </c>
      <c r="V52" s="17">
        <f t="shared" si="2"/>
        <v>-55133.74</v>
      </c>
      <c r="W52" s="19"/>
    </row>
    <row r="53" spans="1:23" s="18" customFormat="1" ht="12.75" x14ac:dyDescent="0.3">
      <c r="A53" s="13">
        <v>47</v>
      </c>
      <c r="B53" s="20" t="s">
        <v>68</v>
      </c>
      <c r="C53" s="16">
        <v>2372786.66</v>
      </c>
      <c r="D53" s="15">
        <v>0</v>
      </c>
      <c r="E53" s="16">
        <f t="shared" si="1"/>
        <v>2372786.66</v>
      </c>
      <c r="F53" s="15">
        <v>361196.82</v>
      </c>
      <c r="G53" s="15">
        <v>22241.91</v>
      </c>
      <c r="H53" s="15">
        <v>14593.03</v>
      </c>
      <c r="I53" s="15">
        <v>16396.3</v>
      </c>
      <c r="J53" s="15">
        <v>48978.559999999998</v>
      </c>
      <c r="K53" s="15">
        <v>73035.55</v>
      </c>
      <c r="L53" s="15">
        <v>3354.22</v>
      </c>
      <c r="M53" s="15">
        <v>0</v>
      </c>
      <c r="N53" s="15">
        <v>1073.93</v>
      </c>
      <c r="O53" s="15">
        <v>0</v>
      </c>
      <c r="P53" s="17">
        <f t="shared" si="0"/>
        <v>2913656.98</v>
      </c>
      <c r="R53" s="15">
        <v>0</v>
      </c>
      <c r="S53" s="15">
        <v>0</v>
      </c>
      <c r="T53" s="15">
        <v>0</v>
      </c>
      <c r="U53" s="15">
        <v>-33942.370000000003</v>
      </c>
      <c r="V53" s="17">
        <f t="shared" si="2"/>
        <v>-33942.370000000003</v>
      </c>
      <c r="W53" s="19"/>
    </row>
    <row r="54" spans="1:23" s="18" customFormat="1" ht="12.75" x14ac:dyDescent="0.3">
      <c r="A54" s="13">
        <v>48</v>
      </c>
      <c r="B54" s="20" t="s">
        <v>69</v>
      </c>
      <c r="C54" s="16">
        <v>3285688.2</v>
      </c>
      <c r="D54" s="15">
        <v>0</v>
      </c>
      <c r="E54" s="16">
        <f t="shared" si="1"/>
        <v>3285688.2</v>
      </c>
      <c r="F54" s="15">
        <v>465455.21</v>
      </c>
      <c r="G54" s="15">
        <v>26457.56</v>
      </c>
      <c r="H54" s="15">
        <v>17358.939999999999</v>
      </c>
      <c r="I54" s="15">
        <v>8819.49</v>
      </c>
      <c r="J54" s="15">
        <v>42459.27</v>
      </c>
      <c r="K54" s="15">
        <v>63314.16</v>
      </c>
      <c r="L54" s="15">
        <v>3989.97</v>
      </c>
      <c r="M54" s="15">
        <v>106067.86</v>
      </c>
      <c r="N54" s="15">
        <v>1277.47</v>
      </c>
      <c r="O54" s="15">
        <v>0</v>
      </c>
      <c r="P54" s="17">
        <f t="shared" si="0"/>
        <v>4020888.1300000008</v>
      </c>
      <c r="R54" s="15">
        <v>0</v>
      </c>
      <c r="S54" s="15">
        <v>0</v>
      </c>
      <c r="T54" s="15">
        <v>0</v>
      </c>
      <c r="U54" s="15">
        <v>-40375.69</v>
      </c>
      <c r="V54" s="17">
        <f t="shared" si="2"/>
        <v>-40375.69</v>
      </c>
      <c r="W54" s="19"/>
    </row>
    <row r="55" spans="1:23" s="18" customFormat="1" ht="12.75" x14ac:dyDescent="0.3">
      <c r="A55" s="13">
        <v>49</v>
      </c>
      <c r="B55" s="20" t="s">
        <v>70</v>
      </c>
      <c r="C55" s="16">
        <v>3019867.3200000003</v>
      </c>
      <c r="D55" s="15">
        <v>0</v>
      </c>
      <c r="E55" s="16">
        <f t="shared" si="1"/>
        <v>3019867.3200000003</v>
      </c>
      <c r="F55" s="15">
        <v>397270.62</v>
      </c>
      <c r="G55" s="15">
        <v>27105.279999999999</v>
      </c>
      <c r="H55" s="15">
        <v>17783.919999999998</v>
      </c>
      <c r="I55" s="15">
        <v>173620.73</v>
      </c>
      <c r="J55" s="15">
        <v>62099.16</v>
      </c>
      <c r="K55" s="15">
        <v>92600.639999999999</v>
      </c>
      <c r="L55" s="15">
        <v>4087.65</v>
      </c>
      <c r="M55" s="15">
        <v>0</v>
      </c>
      <c r="N55" s="15">
        <v>1308.75</v>
      </c>
      <c r="O55" s="15">
        <v>244902</v>
      </c>
      <c r="P55" s="17">
        <f t="shared" si="0"/>
        <v>4040646.0700000003</v>
      </c>
      <c r="R55" s="15">
        <v>0</v>
      </c>
      <c r="S55" s="15">
        <v>0</v>
      </c>
      <c r="T55" s="15">
        <v>0</v>
      </c>
      <c r="U55" s="15">
        <v>-41364.15</v>
      </c>
      <c r="V55" s="17">
        <f t="shared" si="2"/>
        <v>-41364.15</v>
      </c>
      <c r="W55" s="19"/>
    </row>
    <row r="56" spans="1:23" s="18" customFormat="1" ht="12.75" x14ac:dyDescent="0.3">
      <c r="A56" s="13">
        <v>50</v>
      </c>
      <c r="B56" s="20" t="s">
        <v>71</v>
      </c>
      <c r="C56" s="16">
        <v>2217291.36</v>
      </c>
      <c r="D56" s="15">
        <v>0</v>
      </c>
      <c r="E56" s="16">
        <f t="shared" si="1"/>
        <v>2217291.36</v>
      </c>
      <c r="F56" s="15">
        <v>218724.25</v>
      </c>
      <c r="G56" s="15">
        <v>17963.66</v>
      </c>
      <c r="H56" s="15">
        <v>11786.06</v>
      </c>
      <c r="I56" s="15">
        <v>2116</v>
      </c>
      <c r="J56" s="15">
        <v>10252.98</v>
      </c>
      <c r="K56" s="15">
        <v>15288.98</v>
      </c>
      <c r="L56" s="15">
        <v>2709.03</v>
      </c>
      <c r="M56" s="15">
        <v>0</v>
      </c>
      <c r="N56" s="15">
        <v>867.36</v>
      </c>
      <c r="O56" s="15">
        <v>0</v>
      </c>
      <c r="P56" s="17">
        <f t="shared" si="0"/>
        <v>2496999.6799999997</v>
      </c>
      <c r="R56" s="15">
        <v>0</v>
      </c>
      <c r="S56" s="15">
        <v>0</v>
      </c>
      <c r="T56" s="15">
        <v>0</v>
      </c>
      <c r="U56" s="15">
        <v>-27413.54</v>
      </c>
      <c r="V56" s="17">
        <f t="shared" si="2"/>
        <v>-27413.54</v>
      </c>
      <c r="W56" s="19"/>
    </row>
    <row r="57" spans="1:23" s="18" customFormat="1" ht="12.75" x14ac:dyDescent="0.3">
      <c r="A57" s="13">
        <v>51</v>
      </c>
      <c r="B57" s="20" t="s">
        <v>72</v>
      </c>
      <c r="C57" s="16">
        <v>4332488.7300000004</v>
      </c>
      <c r="D57" s="15">
        <v>0</v>
      </c>
      <c r="E57" s="16">
        <f t="shared" si="1"/>
        <v>4332488.7300000004</v>
      </c>
      <c r="F57" s="15">
        <v>1348867.16</v>
      </c>
      <c r="G57" s="15">
        <v>36123.24</v>
      </c>
      <c r="H57" s="15">
        <v>23700.65</v>
      </c>
      <c r="I57" s="15">
        <v>18656.53</v>
      </c>
      <c r="J57" s="15">
        <v>90177.09</v>
      </c>
      <c r="K57" s="15">
        <v>134469.72</v>
      </c>
      <c r="L57" s="15">
        <v>5447.61</v>
      </c>
      <c r="M57" s="15">
        <v>0</v>
      </c>
      <c r="N57" s="15">
        <v>1744.17</v>
      </c>
      <c r="O57" s="15">
        <v>0</v>
      </c>
      <c r="P57" s="17">
        <f t="shared" si="0"/>
        <v>5991674.9000000013</v>
      </c>
      <c r="R57" s="15">
        <v>0</v>
      </c>
      <c r="S57" s="15">
        <v>0</v>
      </c>
      <c r="T57" s="15">
        <v>0</v>
      </c>
      <c r="U57" s="15">
        <v>-55126.05</v>
      </c>
      <c r="V57" s="17">
        <f t="shared" si="2"/>
        <v>-55126.05</v>
      </c>
      <c r="W57" s="19"/>
    </row>
    <row r="58" spans="1:23" s="18" customFormat="1" ht="12.75" x14ac:dyDescent="0.3">
      <c r="A58" s="13">
        <v>52</v>
      </c>
      <c r="B58" s="20" t="s">
        <v>73</v>
      </c>
      <c r="C58" s="16">
        <v>8271779.6900000004</v>
      </c>
      <c r="D58" s="15">
        <v>0</v>
      </c>
      <c r="E58" s="16">
        <f t="shared" si="1"/>
        <v>8271779.6900000004</v>
      </c>
      <c r="F58" s="15">
        <v>1704133.12</v>
      </c>
      <c r="G58" s="15">
        <v>75958.22</v>
      </c>
      <c r="H58" s="15">
        <v>49836.59</v>
      </c>
      <c r="I58" s="15">
        <v>972852.8</v>
      </c>
      <c r="J58" s="15">
        <v>282562.87</v>
      </c>
      <c r="K58" s="15">
        <v>421350.37</v>
      </c>
      <c r="L58" s="15">
        <v>11454.98</v>
      </c>
      <c r="M58" s="15">
        <v>0</v>
      </c>
      <c r="N58" s="15">
        <v>3667.56</v>
      </c>
      <c r="O58" s="15">
        <v>0</v>
      </c>
      <c r="P58" s="17">
        <f t="shared" si="0"/>
        <v>11793596.200000001</v>
      </c>
      <c r="R58" s="15">
        <v>0</v>
      </c>
      <c r="S58" s="15">
        <v>0</v>
      </c>
      <c r="T58" s="15">
        <v>0</v>
      </c>
      <c r="U58" s="15">
        <v>-115916.43</v>
      </c>
      <c r="V58" s="17">
        <f t="shared" si="2"/>
        <v>-115916.43</v>
      </c>
      <c r="W58" s="19"/>
    </row>
    <row r="59" spans="1:23" s="18" customFormat="1" ht="12.75" x14ac:dyDescent="0.3">
      <c r="A59" s="13">
        <v>53</v>
      </c>
      <c r="B59" s="20" t="s">
        <v>74</v>
      </c>
      <c r="C59" s="16">
        <v>1417318.32</v>
      </c>
      <c r="D59" s="15">
        <v>0</v>
      </c>
      <c r="E59" s="16">
        <f t="shared" si="1"/>
        <v>1417318.32</v>
      </c>
      <c r="F59" s="15">
        <v>185342.05</v>
      </c>
      <c r="G59" s="15">
        <v>13005.09</v>
      </c>
      <c r="H59" s="15">
        <v>8532.7099999999991</v>
      </c>
      <c r="I59" s="15">
        <v>5187.8</v>
      </c>
      <c r="J59" s="15">
        <v>15497.62</v>
      </c>
      <c r="K59" s="15">
        <v>23109.65</v>
      </c>
      <c r="L59" s="15">
        <v>1961.25</v>
      </c>
      <c r="M59" s="15">
        <v>0</v>
      </c>
      <c r="N59" s="15">
        <v>627.94000000000005</v>
      </c>
      <c r="O59" s="15">
        <v>0</v>
      </c>
      <c r="P59" s="17">
        <f t="shared" si="0"/>
        <v>1670582.4300000002</v>
      </c>
      <c r="R59" s="15">
        <v>0</v>
      </c>
      <c r="S59" s="15">
        <v>0</v>
      </c>
      <c r="T59" s="15">
        <v>0</v>
      </c>
      <c r="U59" s="15">
        <v>-19846.48</v>
      </c>
      <c r="V59" s="17">
        <f t="shared" si="2"/>
        <v>-19846.48</v>
      </c>
      <c r="W59" s="19"/>
    </row>
    <row r="60" spans="1:23" s="18" customFormat="1" ht="12.75" x14ac:dyDescent="0.3">
      <c r="A60" s="13">
        <v>54</v>
      </c>
      <c r="B60" s="20" t="s">
        <v>75</v>
      </c>
      <c r="C60" s="16">
        <v>2978133.9</v>
      </c>
      <c r="D60" s="15">
        <v>0</v>
      </c>
      <c r="E60" s="16">
        <f t="shared" si="1"/>
        <v>2978133.9</v>
      </c>
      <c r="F60" s="15">
        <v>512407.83</v>
      </c>
      <c r="G60" s="15">
        <v>24817.96</v>
      </c>
      <c r="H60" s="15">
        <v>16283.2</v>
      </c>
      <c r="I60" s="15">
        <v>18573.78</v>
      </c>
      <c r="J60" s="15">
        <v>55469.26</v>
      </c>
      <c r="K60" s="15">
        <v>82714.31</v>
      </c>
      <c r="L60" s="15">
        <v>3742.71</v>
      </c>
      <c r="M60" s="15">
        <v>0</v>
      </c>
      <c r="N60" s="15">
        <v>1198.31</v>
      </c>
      <c r="O60" s="15">
        <v>0</v>
      </c>
      <c r="P60" s="17">
        <f t="shared" si="0"/>
        <v>3693341.26</v>
      </c>
      <c r="R60" s="15">
        <v>0</v>
      </c>
      <c r="S60" s="15">
        <v>0</v>
      </c>
      <c r="T60" s="15">
        <v>0</v>
      </c>
      <c r="U60" s="15">
        <v>-37873.58</v>
      </c>
      <c r="V60" s="17">
        <f t="shared" si="2"/>
        <v>-37873.58</v>
      </c>
      <c r="W60" s="19"/>
    </row>
    <row r="61" spans="1:23" s="18" customFormat="1" ht="12.75" x14ac:dyDescent="0.3">
      <c r="A61" s="13">
        <v>55</v>
      </c>
      <c r="B61" s="20" t="s">
        <v>76</v>
      </c>
      <c r="C61" s="16">
        <v>1580088.52</v>
      </c>
      <c r="D61" s="15">
        <v>0</v>
      </c>
      <c r="E61" s="16">
        <f t="shared" si="1"/>
        <v>1580088.52</v>
      </c>
      <c r="F61" s="15">
        <v>182052.77</v>
      </c>
      <c r="G61" s="15">
        <v>17224.09</v>
      </c>
      <c r="H61" s="15">
        <v>11300.82</v>
      </c>
      <c r="I61" s="15">
        <v>2376.4499999999998</v>
      </c>
      <c r="J61" s="15">
        <v>11440.78</v>
      </c>
      <c r="K61" s="15">
        <v>17060.189999999999</v>
      </c>
      <c r="L61" s="15">
        <v>2597.5</v>
      </c>
      <c r="M61" s="15">
        <v>0</v>
      </c>
      <c r="N61" s="15">
        <v>831.65</v>
      </c>
      <c r="O61" s="15">
        <v>53813</v>
      </c>
      <c r="P61" s="17">
        <f t="shared" si="0"/>
        <v>1878785.77</v>
      </c>
      <c r="R61" s="15">
        <v>0</v>
      </c>
      <c r="S61" s="15">
        <v>0</v>
      </c>
      <c r="T61" s="15">
        <v>0</v>
      </c>
      <c r="U61" s="15">
        <v>-26284.91</v>
      </c>
      <c r="V61" s="17">
        <f t="shared" si="2"/>
        <v>-26284.91</v>
      </c>
      <c r="W61" s="19"/>
    </row>
    <row r="62" spans="1:23" s="18" customFormat="1" ht="12.75" x14ac:dyDescent="0.3">
      <c r="A62" s="13">
        <v>56</v>
      </c>
      <c r="B62" s="20" t="s">
        <v>77</v>
      </c>
      <c r="C62" s="16">
        <v>1322979.07</v>
      </c>
      <c r="D62" s="15">
        <v>0</v>
      </c>
      <c r="E62" s="16">
        <f t="shared" si="1"/>
        <v>1322979.07</v>
      </c>
      <c r="F62" s="15">
        <v>115752.09</v>
      </c>
      <c r="G62" s="15">
        <v>13075.26</v>
      </c>
      <c r="H62" s="15">
        <v>8578.75</v>
      </c>
      <c r="I62" s="15">
        <v>162945.38</v>
      </c>
      <c r="J62" s="15">
        <v>28163.38</v>
      </c>
      <c r="K62" s="15">
        <v>41996.49</v>
      </c>
      <c r="L62" s="15">
        <v>1971.83</v>
      </c>
      <c r="M62" s="15">
        <v>0</v>
      </c>
      <c r="N62" s="15">
        <v>631.32000000000005</v>
      </c>
      <c r="O62" s="15">
        <v>0</v>
      </c>
      <c r="P62" s="17">
        <f t="shared" si="0"/>
        <v>1696093.5700000003</v>
      </c>
      <c r="R62" s="15">
        <v>0</v>
      </c>
      <c r="S62" s="15">
        <v>0</v>
      </c>
      <c r="T62" s="15">
        <v>0</v>
      </c>
      <c r="U62" s="15">
        <v>-19953.57</v>
      </c>
      <c r="V62" s="17">
        <f t="shared" si="2"/>
        <v>-19953.57</v>
      </c>
      <c r="W62" s="19"/>
    </row>
    <row r="63" spans="1:23" s="18" customFormat="1" ht="12.75" x14ac:dyDescent="0.3">
      <c r="A63" s="13">
        <v>57</v>
      </c>
      <c r="B63" s="20" t="s">
        <v>78</v>
      </c>
      <c r="C63" s="16">
        <v>5674668.9900000002</v>
      </c>
      <c r="D63" s="15">
        <v>-861218</v>
      </c>
      <c r="E63" s="16">
        <f t="shared" si="1"/>
        <v>4813450.99</v>
      </c>
      <c r="F63" s="15">
        <v>1112776.05</v>
      </c>
      <c r="G63" s="15">
        <v>49656.31</v>
      </c>
      <c r="H63" s="15">
        <v>32579.77</v>
      </c>
      <c r="I63" s="15">
        <v>30897.93</v>
      </c>
      <c r="J63" s="15">
        <v>149421.17000000001</v>
      </c>
      <c r="K63" s="15">
        <v>222812.95</v>
      </c>
      <c r="L63" s="15">
        <v>7488.48</v>
      </c>
      <c r="M63" s="15">
        <v>0</v>
      </c>
      <c r="N63" s="15">
        <v>2397.6</v>
      </c>
      <c r="O63" s="15">
        <v>0</v>
      </c>
      <c r="P63" s="17">
        <f t="shared" si="0"/>
        <v>6421481.2499999991</v>
      </c>
      <c r="R63" s="15">
        <v>0</v>
      </c>
      <c r="S63" s="15">
        <v>0</v>
      </c>
      <c r="T63" s="15">
        <v>0</v>
      </c>
      <c r="U63" s="15">
        <v>-75778.27</v>
      </c>
      <c r="V63" s="17">
        <f t="shared" si="2"/>
        <v>-75778.27</v>
      </c>
      <c r="W63" s="19"/>
    </row>
    <row r="64" spans="1:23" s="18" customFormat="1" ht="12.75" x14ac:dyDescent="0.3">
      <c r="A64" s="13">
        <v>58</v>
      </c>
      <c r="B64" s="20" t="s">
        <v>79</v>
      </c>
      <c r="C64" s="16">
        <v>1643966.13</v>
      </c>
      <c r="D64" s="15">
        <v>0</v>
      </c>
      <c r="E64" s="16">
        <f t="shared" si="1"/>
        <v>1643966.13</v>
      </c>
      <c r="F64" s="15">
        <v>225264.65</v>
      </c>
      <c r="G64" s="15">
        <v>21335.78</v>
      </c>
      <c r="H64" s="15">
        <v>13998.52</v>
      </c>
      <c r="I64" s="15">
        <v>3155.56</v>
      </c>
      <c r="J64" s="15">
        <v>9408.75</v>
      </c>
      <c r="K64" s="15">
        <v>14030.08</v>
      </c>
      <c r="L64" s="15">
        <v>3217.57</v>
      </c>
      <c r="M64" s="15">
        <v>0</v>
      </c>
      <c r="N64" s="15">
        <v>1030.17</v>
      </c>
      <c r="O64" s="15">
        <v>0</v>
      </c>
      <c r="P64" s="17">
        <f t="shared" si="0"/>
        <v>1935407.21</v>
      </c>
      <c r="R64" s="15">
        <v>0</v>
      </c>
      <c r="S64" s="15">
        <v>0</v>
      </c>
      <c r="T64" s="15">
        <v>0</v>
      </c>
      <c r="U64" s="15">
        <v>-32559.58</v>
      </c>
      <c r="V64" s="17">
        <f t="shared" si="2"/>
        <v>-32559.58</v>
      </c>
      <c r="W64" s="19"/>
    </row>
    <row r="65" spans="1:23" s="18" customFormat="1" ht="12.75" x14ac:dyDescent="0.3">
      <c r="A65" s="13">
        <v>59</v>
      </c>
      <c r="B65" s="20" t="s">
        <v>80</v>
      </c>
      <c r="C65" s="16">
        <v>14007512.620000001</v>
      </c>
      <c r="D65" s="15">
        <v>0</v>
      </c>
      <c r="E65" s="16">
        <f t="shared" si="1"/>
        <v>14007512.620000001</v>
      </c>
      <c r="F65" s="15">
        <v>3100264.75</v>
      </c>
      <c r="G65" s="15">
        <v>134813.53</v>
      </c>
      <c r="H65" s="15">
        <v>88451.88</v>
      </c>
      <c r="I65" s="15">
        <v>1749926.93</v>
      </c>
      <c r="J65" s="15">
        <v>476146.69</v>
      </c>
      <c r="K65" s="15">
        <v>710017.52</v>
      </c>
      <c r="L65" s="15">
        <v>20330.73</v>
      </c>
      <c r="M65" s="15">
        <v>0</v>
      </c>
      <c r="N65" s="15">
        <v>6509.32</v>
      </c>
      <c r="O65" s="15">
        <v>0</v>
      </c>
      <c r="P65" s="17">
        <f t="shared" si="0"/>
        <v>20293973.970000003</v>
      </c>
      <c r="R65" s="15">
        <v>0</v>
      </c>
      <c r="S65" s="15">
        <v>0</v>
      </c>
      <c r="T65" s="15">
        <v>0</v>
      </c>
      <c r="U65" s="15">
        <v>-205732.89</v>
      </c>
      <c r="V65" s="17">
        <f t="shared" si="2"/>
        <v>-205732.89</v>
      </c>
      <c r="W65" s="19"/>
    </row>
    <row r="66" spans="1:23" s="18" customFormat="1" ht="12.75" x14ac:dyDescent="0.3">
      <c r="A66" s="13">
        <v>60</v>
      </c>
      <c r="B66" s="20" t="s">
        <v>81</v>
      </c>
      <c r="C66" s="16">
        <v>1819170.3</v>
      </c>
      <c r="D66" s="15">
        <v>0</v>
      </c>
      <c r="E66" s="16">
        <f t="shared" si="1"/>
        <v>1819170.3</v>
      </c>
      <c r="F66" s="15">
        <v>287995.69</v>
      </c>
      <c r="G66" s="15">
        <v>18313.25</v>
      </c>
      <c r="H66" s="15">
        <v>12015.42</v>
      </c>
      <c r="I66" s="15">
        <v>99744.71</v>
      </c>
      <c r="J66" s="15">
        <v>28284.43</v>
      </c>
      <c r="K66" s="15">
        <v>42177.01</v>
      </c>
      <c r="L66" s="15">
        <v>2761.75</v>
      </c>
      <c r="M66" s="15">
        <v>0</v>
      </c>
      <c r="N66" s="15">
        <v>884.23</v>
      </c>
      <c r="O66" s="15">
        <v>0</v>
      </c>
      <c r="P66" s="17">
        <f t="shared" si="0"/>
        <v>2311346.79</v>
      </c>
      <c r="R66" s="15">
        <v>0</v>
      </c>
      <c r="S66" s="15">
        <v>0</v>
      </c>
      <c r="T66" s="15">
        <v>0</v>
      </c>
      <c r="U66" s="15">
        <v>-27947.02</v>
      </c>
      <c r="V66" s="17">
        <f t="shared" si="2"/>
        <v>-27947.02</v>
      </c>
      <c r="W66" s="19"/>
    </row>
    <row r="67" spans="1:23" s="18" customFormat="1" ht="12.75" x14ac:dyDescent="0.3">
      <c r="A67" s="13">
        <v>61</v>
      </c>
      <c r="B67" s="20" t="s">
        <v>82</v>
      </c>
      <c r="C67" s="16">
        <v>6764466.2300000004</v>
      </c>
      <c r="D67" s="15">
        <v>0</v>
      </c>
      <c r="E67" s="16">
        <f t="shared" si="1"/>
        <v>6764466.2300000004</v>
      </c>
      <c r="F67" s="15">
        <v>1229138.8700000001</v>
      </c>
      <c r="G67" s="15">
        <v>66861.31</v>
      </c>
      <c r="H67" s="15">
        <v>43868.06</v>
      </c>
      <c r="I67" s="15">
        <v>39390.639999999999</v>
      </c>
      <c r="J67" s="15">
        <v>190749.52</v>
      </c>
      <c r="K67" s="15">
        <v>284440.71000000002</v>
      </c>
      <c r="L67" s="15">
        <v>10083.11</v>
      </c>
      <c r="M67" s="15">
        <v>0</v>
      </c>
      <c r="N67" s="15">
        <v>3228.32</v>
      </c>
      <c r="O67" s="15">
        <v>0</v>
      </c>
      <c r="P67" s="17">
        <f t="shared" si="0"/>
        <v>8632226.7699999996</v>
      </c>
      <c r="R67" s="15">
        <v>0</v>
      </c>
      <c r="S67" s="15">
        <v>0</v>
      </c>
      <c r="T67" s="15">
        <v>0</v>
      </c>
      <c r="U67" s="15">
        <v>-102034.04</v>
      </c>
      <c r="V67" s="17">
        <f t="shared" si="2"/>
        <v>-102034.04</v>
      </c>
      <c r="W67" s="19"/>
    </row>
    <row r="68" spans="1:23" s="18" customFormat="1" ht="12.75" x14ac:dyDescent="0.3">
      <c r="A68" s="13">
        <v>62</v>
      </c>
      <c r="B68" s="20" t="s">
        <v>83</v>
      </c>
      <c r="C68" s="16">
        <v>2570268.5999999996</v>
      </c>
      <c r="D68" s="15">
        <v>0</v>
      </c>
      <c r="E68" s="16">
        <f t="shared" si="1"/>
        <v>2570268.5999999996</v>
      </c>
      <c r="F68" s="15">
        <v>409579.57</v>
      </c>
      <c r="G68" s="15">
        <v>21466.76</v>
      </c>
      <c r="H68" s="15">
        <v>14084.46</v>
      </c>
      <c r="I68" s="15">
        <v>12214.83</v>
      </c>
      <c r="J68" s="15">
        <v>36430.879999999997</v>
      </c>
      <c r="K68" s="15">
        <v>54324.78</v>
      </c>
      <c r="L68" s="15">
        <v>3237.32</v>
      </c>
      <c r="M68" s="15">
        <v>89832.04</v>
      </c>
      <c r="N68" s="15">
        <v>1036.5</v>
      </c>
      <c r="O68" s="15">
        <v>680</v>
      </c>
      <c r="P68" s="17">
        <f t="shared" si="0"/>
        <v>3213155.7399999988</v>
      </c>
      <c r="R68" s="15">
        <v>0</v>
      </c>
      <c r="S68" s="15">
        <v>0</v>
      </c>
      <c r="T68" s="15">
        <v>0</v>
      </c>
      <c r="U68" s="15">
        <v>-32759.46</v>
      </c>
      <c r="V68" s="17">
        <f t="shared" si="2"/>
        <v>-32759.46</v>
      </c>
      <c r="W68" s="19"/>
    </row>
    <row r="69" spans="1:23" s="18" customFormat="1" ht="12.75" x14ac:dyDescent="0.3">
      <c r="A69" s="13">
        <v>63</v>
      </c>
      <c r="B69" s="20" t="s">
        <v>84</v>
      </c>
      <c r="C69" s="16">
        <v>1322061.9099999999</v>
      </c>
      <c r="D69" s="15">
        <v>0</v>
      </c>
      <c r="E69" s="16">
        <f t="shared" si="1"/>
        <v>1322061.9099999999</v>
      </c>
      <c r="F69" s="15">
        <v>214538.66</v>
      </c>
      <c r="G69" s="15">
        <v>15009.64</v>
      </c>
      <c r="H69" s="15">
        <v>9847.9</v>
      </c>
      <c r="I69" s="15">
        <v>1610.86</v>
      </c>
      <c r="J69" s="15">
        <v>7713.44</v>
      </c>
      <c r="K69" s="15">
        <v>11502.09</v>
      </c>
      <c r="L69" s="15">
        <v>2263.5500000000002</v>
      </c>
      <c r="M69" s="15">
        <v>0</v>
      </c>
      <c r="N69" s="15">
        <v>724.72</v>
      </c>
      <c r="O69" s="15">
        <v>167979</v>
      </c>
      <c r="P69" s="17">
        <f t="shared" si="0"/>
        <v>1753251.7699999998</v>
      </c>
      <c r="R69" s="15">
        <v>0</v>
      </c>
      <c r="S69" s="15">
        <v>0</v>
      </c>
      <c r="T69" s="15">
        <v>0</v>
      </c>
      <c r="U69" s="15">
        <v>-22905.53</v>
      </c>
      <c r="V69" s="17">
        <f t="shared" si="2"/>
        <v>-22905.53</v>
      </c>
      <c r="W69" s="19"/>
    </row>
    <row r="70" spans="1:23" s="18" customFormat="1" ht="12.75" x14ac:dyDescent="0.3">
      <c r="A70" s="13">
        <v>64</v>
      </c>
      <c r="B70" s="20" t="s">
        <v>85</v>
      </c>
      <c r="C70" s="16">
        <v>3676721.46</v>
      </c>
      <c r="D70" s="15">
        <v>0</v>
      </c>
      <c r="E70" s="16">
        <f t="shared" si="1"/>
        <v>3676721.46</v>
      </c>
      <c r="F70" s="15">
        <v>658849.82999999996</v>
      </c>
      <c r="G70" s="15">
        <v>32779.81</v>
      </c>
      <c r="H70" s="15">
        <v>21507.01</v>
      </c>
      <c r="I70" s="15">
        <v>761808.81</v>
      </c>
      <c r="J70" s="15">
        <v>115682.29</v>
      </c>
      <c r="K70" s="15">
        <v>172502.41</v>
      </c>
      <c r="L70" s="15">
        <v>4943.3999999999996</v>
      </c>
      <c r="M70" s="15">
        <v>0</v>
      </c>
      <c r="N70" s="15">
        <v>1582.74</v>
      </c>
      <c r="O70" s="15">
        <v>75343</v>
      </c>
      <c r="P70" s="17">
        <f t="shared" si="0"/>
        <v>5521720.7600000007</v>
      </c>
      <c r="R70" s="15">
        <v>0</v>
      </c>
      <c r="S70" s="15">
        <v>0</v>
      </c>
      <c r="T70" s="15">
        <v>0</v>
      </c>
      <c r="U70" s="15">
        <v>-50023.8</v>
      </c>
      <c r="V70" s="17">
        <f t="shared" si="2"/>
        <v>-50023.8</v>
      </c>
      <c r="W70" s="19"/>
    </row>
    <row r="71" spans="1:23" s="18" customFormat="1" ht="12.75" x14ac:dyDescent="0.3">
      <c r="A71" s="13">
        <v>65</v>
      </c>
      <c r="B71" s="20" t="s">
        <v>86</v>
      </c>
      <c r="C71" s="16">
        <v>11676017.640000001</v>
      </c>
      <c r="D71" s="15">
        <v>0</v>
      </c>
      <c r="E71" s="16">
        <f t="shared" si="1"/>
        <v>11676017.640000001</v>
      </c>
      <c r="F71" s="15">
        <v>4426439.9400000004</v>
      </c>
      <c r="G71" s="15">
        <v>107323.86</v>
      </c>
      <c r="H71" s="15">
        <v>70415.75</v>
      </c>
      <c r="I71" s="15">
        <v>53492.43</v>
      </c>
      <c r="J71" s="15">
        <v>259225.94</v>
      </c>
      <c r="K71" s="15">
        <v>386550.96</v>
      </c>
      <c r="L71" s="15">
        <v>16185.11</v>
      </c>
      <c r="M71" s="15">
        <v>0</v>
      </c>
      <c r="N71" s="15">
        <v>5182.01</v>
      </c>
      <c r="O71" s="15">
        <v>0</v>
      </c>
      <c r="P71" s="17">
        <f t="shared" ref="P71:P131" si="3">E71+F71+G71+H71+I71+J71+K71+L71+M71+N71+O71</f>
        <v>17000833.640000001</v>
      </c>
      <c r="R71" s="15">
        <v>0</v>
      </c>
      <c r="S71" s="15">
        <v>0</v>
      </c>
      <c r="T71" s="15">
        <v>0</v>
      </c>
      <c r="U71" s="15">
        <v>-163782.12</v>
      </c>
      <c r="V71" s="17">
        <f t="shared" si="2"/>
        <v>-163782.12</v>
      </c>
      <c r="W71" s="19"/>
    </row>
    <row r="72" spans="1:23" s="18" customFormat="1" ht="12.75" x14ac:dyDescent="0.3">
      <c r="A72" s="13">
        <v>66</v>
      </c>
      <c r="B72" s="20" t="s">
        <v>87</v>
      </c>
      <c r="C72" s="16">
        <v>2260746.67</v>
      </c>
      <c r="D72" s="15">
        <v>0</v>
      </c>
      <c r="E72" s="16">
        <f t="shared" ref="E72:E131" si="4">C72+D72</f>
        <v>2260746.67</v>
      </c>
      <c r="F72" s="15">
        <v>424680.88</v>
      </c>
      <c r="G72" s="15">
        <v>22624.959999999999</v>
      </c>
      <c r="H72" s="15">
        <v>14844.35</v>
      </c>
      <c r="I72" s="15">
        <v>274193.78999999998</v>
      </c>
      <c r="J72" s="15">
        <v>54060.75</v>
      </c>
      <c r="K72" s="15">
        <v>80613.98</v>
      </c>
      <c r="L72" s="15">
        <v>3411.99</v>
      </c>
      <c r="M72" s="15">
        <v>0</v>
      </c>
      <c r="N72" s="15">
        <v>1092.42</v>
      </c>
      <c r="O72" s="15">
        <v>0</v>
      </c>
      <c r="P72" s="17">
        <f t="shared" si="3"/>
        <v>3136269.79</v>
      </c>
      <c r="R72" s="15">
        <v>0</v>
      </c>
      <c r="S72" s="15">
        <v>0</v>
      </c>
      <c r="T72" s="15">
        <v>0</v>
      </c>
      <c r="U72" s="15">
        <v>-34526.93</v>
      </c>
      <c r="V72" s="17">
        <f t="shared" ref="V72:V131" si="5">U72</f>
        <v>-34526.93</v>
      </c>
      <c r="W72" s="19"/>
    </row>
    <row r="73" spans="1:23" s="18" customFormat="1" ht="12.75" x14ac:dyDescent="0.3">
      <c r="A73" s="13">
        <v>67</v>
      </c>
      <c r="B73" s="20" t="s">
        <v>88</v>
      </c>
      <c r="C73" s="16">
        <v>1969723.06</v>
      </c>
      <c r="D73" s="15">
        <v>0</v>
      </c>
      <c r="E73" s="16">
        <f t="shared" si="4"/>
        <v>1969723.06</v>
      </c>
      <c r="F73" s="15">
        <v>335157.77</v>
      </c>
      <c r="G73" s="15">
        <v>16411.650000000001</v>
      </c>
      <c r="H73" s="15">
        <v>10767.77</v>
      </c>
      <c r="I73" s="15">
        <v>62439</v>
      </c>
      <c r="J73" s="15">
        <v>24486.31</v>
      </c>
      <c r="K73" s="15">
        <v>36513.35</v>
      </c>
      <c r="L73" s="15">
        <v>2474.98</v>
      </c>
      <c r="M73" s="15">
        <v>0</v>
      </c>
      <c r="N73" s="15">
        <v>792.42</v>
      </c>
      <c r="O73" s="15">
        <v>75072</v>
      </c>
      <c r="P73" s="17">
        <f t="shared" si="3"/>
        <v>2533838.31</v>
      </c>
      <c r="R73" s="15">
        <v>0</v>
      </c>
      <c r="S73" s="15">
        <v>0</v>
      </c>
      <c r="T73" s="15">
        <v>0</v>
      </c>
      <c r="U73" s="15">
        <v>-25045.08</v>
      </c>
      <c r="V73" s="17">
        <f t="shared" si="5"/>
        <v>-25045.08</v>
      </c>
      <c r="W73" s="19"/>
    </row>
    <row r="74" spans="1:23" s="18" customFormat="1" ht="12.75" x14ac:dyDescent="0.3">
      <c r="A74" s="13">
        <v>68</v>
      </c>
      <c r="B74" s="20" t="s">
        <v>89</v>
      </c>
      <c r="C74" s="16">
        <v>4268281.2699999996</v>
      </c>
      <c r="D74" s="15">
        <v>0</v>
      </c>
      <c r="E74" s="16">
        <f t="shared" si="4"/>
        <v>4268281.2699999996</v>
      </c>
      <c r="F74" s="15">
        <v>1916746.38</v>
      </c>
      <c r="G74" s="15">
        <v>35724.5</v>
      </c>
      <c r="H74" s="15">
        <v>23439.03</v>
      </c>
      <c r="I74" s="15">
        <v>12909.12</v>
      </c>
      <c r="J74" s="15">
        <v>62087.69</v>
      </c>
      <c r="K74" s="15">
        <v>92583.55</v>
      </c>
      <c r="L74" s="15">
        <v>5387.48</v>
      </c>
      <c r="M74" s="15">
        <v>155251.98000000001</v>
      </c>
      <c r="N74" s="15">
        <v>1724.92</v>
      </c>
      <c r="O74" s="15">
        <v>0</v>
      </c>
      <c r="P74" s="17">
        <f t="shared" si="3"/>
        <v>6574135.9200000009</v>
      </c>
      <c r="R74" s="15">
        <v>0</v>
      </c>
      <c r="S74" s="15">
        <v>0</v>
      </c>
      <c r="T74" s="15">
        <v>0</v>
      </c>
      <c r="U74" s="15">
        <v>-54517.55</v>
      </c>
      <c r="V74" s="17">
        <f t="shared" si="5"/>
        <v>-54517.55</v>
      </c>
      <c r="W74" s="19"/>
    </row>
    <row r="75" spans="1:23" s="18" customFormat="1" ht="12.75" x14ac:dyDescent="0.3">
      <c r="A75" s="13">
        <v>69</v>
      </c>
      <c r="B75" s="20" t="s">
        <v>90</v>
      </c>
      <c r="C75" s="16">
        <v>4841576.3599999994</v>
      </c>
      <c r="D75" s="15">
        <v>0</v>
      </c>
      <c r="E75" s="16">
        <f t="shared" si="4"/>
        <v>4841576.3599999994</v>
      </c>
      <c r="F75" s="15">
        <v>873871.32</v>
      </c>
      <c r="G75" s="15">
        <v>39060.769999999997</v>
      </c>
      <c r="H75" s="15">
        <v>25627.98</v>
      </c>
      <c r="I75" s="15">
        <v>33703.21</v>
      </c>
      <c r="J75" s="15">
        <v>100622.34</v>
      </c>
      <c r="K75" s="15">
        <v>150045.41</v>
      </c>
      <c r="L75" s="15">
        <v>5890.61</v>
      </c>
      <c r="M75" s="15">
        <v>0</v>
      </c>
      <c r="N75" s="15">
        <v>1886.01</v>
      </c>
      <c r="O75" s="15">
        <v>0</v>
      </c>
      <c r="P75" s="17">
        <f t="shared" si="3"/>
        <v>6072284.0099999998</v>
      </c>
      <c r="R75" s="15">
        <v>0</v>
      </c>
      <c r="S75" s="15">
        <v>0</v>
      </c>
      <c r="T75" s="15">
        <v>0</v>
      </c>
      <c r="U75" s="15">
        <v>-59608.88</v>
      </c>
      <c r="V75" s="17">
        <f t="shared" si="5"/>
        <v>-59608.88</v>
      </c>
      <c r="W75" s="19"/>
    </row>
    <row r="76" spans="1:23" s="18" customFormat="1" ht="12.75" x14ac:dyDescent="0.3">
      <c r="A76" s="13">
        <v>70</v>
      </c>
      <c r="B76" s="20" t="s">
        <v>91</v>
      </c>
      <c r="C76" s="16">
        <v>1833968.69</v>
      </c>
      <c r="D76" s="15">
        <v>0</v>
      </c>
      <c r="E76" s="16">
        <f t="shared" si="4"/>
        <v>1833968.69</v>
      </c>
      <c r="F76" s="15">
        <v>211783.07</v>
      </c>
      <c r="G76" s="15">
        <v>13546.36</v>
      </c>
      <c r="H76" s="15">
        <v>8887.84</v>
      </c>
      <c r="I76" s="15">
        <v>4959.57</v>
      </c>
      <c r="J76" s="15">
        <v>23987.19</v>
      </c>
      <c r="K76" s="15">
        <v>35769.08</v>
      </c>
      <c r="L76" s="15">
        <v>2042.88</v>
      </c>
      <c r="M76" s="15">
        <v>0</v>
      </c>
      <c r="N76" s="15">
        <v>654.07000000000005</v>
      </c>
      <c r="O76" s="15">
        <v>0</v>
      </c>
      <c r="P76" s="17">
        <f t="shared" si="3"/>
        <v>2135598.75</v>
      </c>
      <c r="R76" s="15">
        <v>0</v>
      </c>
      <c r="S76" s="15">
        <v>0</v>
      </c>
      <c r="T76" s="15">
        <v>0</v>
      </c>
      <c r="U76" s="15">
        <v>-20672.490000000002</v>
      </c>
      <c r="V76" s="17">
        <f t="shared" si="5"/>
        <v>-20672.490000000002</v>
      </c>
      <c r="W76" s="19"/>
    </row>
    <row r="77" spans="1:23" s="18" customFormat="1" ht="12.75" x14ac:dyDescent="0.3">
      <c r="A77" s="13">
        <v>71</v>
      </c>
      <c r="B77" s="20" t="s">
        <v>92</v>
      </c>
      <c r="C77" s="16">
        <v>3878994.8200000003</v>
      </c>
      <c r="D77" s="15">
        <v>0</v>
      </c>
      <c r="E77" s="16">
        <f t="shared" si="4"/>
        <v>3878994.8200000003</v>
      </c>
      <c r="F77" s="15">
        <v>582606.79</v>
      </c>
      <c r="G77" s="15">
        <v>29890.09</v>
      </c>
      <c r="H77" s="15">
        <v>19611.05</v>
      </c>
      <c r="I77" s="15">
        <v>19953.41</v>
      </c>
      <c r="J77" s="15">
        <v>59566.96</v>
      </c>
      <c r="K77" s="15">
        <v>88824.69</v>
      </c>
      <c r="L77" s="15">
        <v>4507.6099999999997</v>
      </c>
      <c r="M77" s="15">
        <v>0</v>
      </c>
      <c r="N77" s="15">
        <v>1443.21</v>
      </c>
      <c r="O77" s="15">
        <v>0</v>
      </c>
      <c r="P77" s="17">
        <f t="shared" si="3"/>
        <v>4685398.6300000008</v>
      </c>
      <c r="R77" s="15">
        <v>0</v>
      </c>
      <c r="S77" s="15">
        <v>0</v>
      </c>
      <c r="T77" s="15">
        <v>0</v>
      </c>
      <c r="U77" s="15">
        <v>-45613.93</v>
      </c>
      <c r="V77" s="17">
        <f t="shared" si="5"/>
        <v>-45613.93</v>
      </c>
      <c r="W77" s="19"/>
    </row>
    <row r="78" spans="1:23" s="18" customFormat="1" ht="12.75" x14ac:dyDescent="0.3">
      <c r="A78" s="13">
        <v>72</v>
      </c>
      <c r="B78" s="20" t="s">
        <v>93</v>
      </c>
      <c r="C78" s="16">
        <v>2399823.3600000003</v>
      </c>
      <c r="D78" s="15">
        <v>0</v>
      </c>
      <c r="E78" s="16">
        <f t="shared" si="4"/>
        <v>2399823.3600000003</v>
      </c>
      <c r="F78" s="15">
        <v>613757.53</v>
      </c>
      <c r="G78" s="15">
        <v>24758.16</v>
      </c>
      <c r="H78" s="15">
        <v>16243.96</v>
      </c>
      <c r="I78" s="15">
        <v>148906.65</v>
      </c>
      <c r="J78" s="15">
        <v>58916.62</v>
      </c>
      <c r="K78" s="15">
        <v>87854.92</v>
      </c>
      <c r="L78" s="15">
        <v>3733.69</v>
      </c>
      <c r="M78" s="15">
        <v>0</v>
      </c>
      <c r="N78" s="15">
        <v>1195.42</v>
      </c>
      <c r="O78" s="15">
        <v>0</v>
      </c>
      <c r="P78" s="17">
        <f t="shared" si="3"/>
        <v>3355190.3100000005</v>
      </c>
      <c r="R78" s="15">
        <v>0</v>
      </c>
      <c r="S78" s="15">
        <v>0</v>
      </c>
      <c r="T78" s="15">
        <v>0</v>
      </c>
      <c r="U78" s="15">
        <v>-37782.32</v>
      </c>
      <c r="V78" s="17">
        <f t="shared" si="5"/>
        <v>-37782.32</v>
      </c>
      <c r="W78" s="19"/>
    </row>
    <row r="79" spans="1:23" s="18" customFormat="1" ht="12.75" x14ac:dyDescent="0.3">
      <c r="A79" s="13">
        <v>73</v>
      </c>
      <c r="B79" s="20" t="s">
        <v>94</v>
      </c>
      <c r="C79" s="16">
        <v>1688566.99</v>
      </c>
      <c r="D79" s="15">
        <v>0</v>
      </c>
      <c r="E79" s="16">
        <f t="shared" si="4"/>
        <v>1688566.99</v>
      </c>
      <c r="F79" s="15">
        <v>225681.28</v>
      </c>
      <c r="G79" s="15">
        <v>16693.88</v>
      </c>
      <c r="H79" s="15">
        <v>10952.95</v>
      </c>
      <c r="I79" s="15">
        <v>7196.51</v>
      </c>
      <c r="J79" s="15">
        <v>21457.02</v>
      </c>
      <c r="K79" s="15">
        <v>31996.15</v>
      </c>
      <c r="L79" s="15">
        <v>2517.54</v>
      </c>
      <c r="M79" s="15">
        <v>0</v>
      </c>
      <c r="N79" s="15">
        <v>806.05</v>
      </c>
      <c r="O79" s="15">
        <v>0</v>
      </c>
      <c r="P79" s="17">
        <f t="shared" si="3"/>
        <v>2005868.3699999999</v>
      </c>
      <c r="R79" s="15">
        <v>0</v>
      </c>
      <c r="S79" s="15">
        <v>0</v>
      </c>
      <c r="T79" s="15">
        <v>0</v>
      </c>
      <c r="U79" s="15">
        <v>-25475.79</v>
      </c>
      <c r="V79" s="17">
        <f t="shared" si="5"/>
        <v>-25475.79</v>
      </c>
      <c r="W79" s="19"/>
    </row>
    <row r="80" spans="1:23" s="18" customFormat="1" ht="12.75" x14ac:dyDescent="0.3">
      <c r="A80" s="13">
        <v>74</v>
      </c>
      <c r="B80" s="20" t="s">
        <v>95</v>
      </c>
      <c r="C80" s="16">
        <v>5258980.09</v>
      </c>
      <c r="D80" s="15">
        <v>0</v>
      </c>
      <c r="E80" s="16">
        <f t="shared" si="4"/>
        <v>5258980.09</v>
      </c>
      <c r="F80" s="15">
        <v>799976.7</v>
      </c>
      <c r="G80" s="15">
        <v>46885.55</v>
      </c>
      <c r="H80" s="15">
        <v>30761.86</v>
      </c>
      <c r="I80" s="15">
        <v>18130.36</v>
      </c>
      <c r="J80" s="15">
        <v>85864.75</v>
      </c>
      <c r="K80" s="15">
        <v>128039.27</v>
      </c>
      <c r="L80" s="15">
        <v>7070.64</v>
      </c>
      <c r="M80" s="15">
        <v>218045.38999999998</v>
      </c>
      <c r="N80" s="15">
        <v>2263.8200000000002</v>
      </c>
      <c r="O80" s="15">
        <v>0</v>
      </c>
      <c r="P80" s="17">
        <f t="shared" si="3"/>
        <v>6596018.4299999997</v>
      </c>
      <c r="R80" s="15">
        <v>0</v>
      </c>
      <c r="S80" s="15">
        <v>0</v>
      </c>
      <c r="T80" s="15">
        <v>0</v>
      </c>
      <c r="U80" s="15">
        <v>-71549.929999999993</v>
      </c>
      <c r="V80" s="17">
        <f t="shared" si="5"/>
        <v>-71549.929999999993</v>
      </c>
      <c r="W80" s="19"/>
    </row>
    <row r="81" spans="1:24" s="18" customFormat="1" ht="12.75" x14ac:dyDescent="0.3">
      <c r="A81" s="13">
        <v>75</v>
      </c>
      <c r="B81" s="20" t="s">
        <v>96</v>
      </c>
      <c r="C81" s="16">
        <v>2896151.02</v>
      </c>
      <c r="D81" s="15">
        <v>0</v>
      </c>
      <c r="E81" s="16">
        <f t="shared" si="4"/>
        <v>2896151.02</v>
      </c>
      <c r="F81" s="15">
        <v>414233.63</v>
      </c>
      <c r="G81" s="15">
        <v>27385.13</v>
      </c>
      <c r="H81" s="15">
        <v>17967.53</v>
      </c>
      <c r="I81" s="15">
        <v>137570.35999999999</v>
      </c>
      <c r="J81" s="15">
        <v>57431.54</v>
      </c>
      <c r="K81" s="15">
        <v>85640.41</v>
      </c>
      <c r="L81" s="15">
        <v>4129.8500000000004</v>
      </c>
      <c r="M81" s="15">
        <v>0</v>
      </c>
      <c r="N81" s="15">
        <v>1322.26</v>
      </c>
      <c r="O81" s="15">
        <v>0</v>
      </c>
      <c r="P81" s="17">
        <f t="shared" si="3"/>
        <v>3641831.7299999995</v>
      </c>
      <c r="R81" s="15">
        <v>0</v>
      </c>
      <c r="S81" s="15">
        <v>0</v>
      </c>
      <c r="T81" s="15">
        <v>0</v>
      </c>
      <c r="U81" s="15">
        <v>-41791.21</v>
      </c>
      <c r="V81" s="17">
        <f t="shared" si="5"/>
        <v>-41791.21</v>
      </c>
      <c r="W81" s="19"/>
    </row>
    <row r="82" spans="1:24" s="18" customFormat="1" ht="12.75" x14ac:dyDescent="0.3">
      <c r="A82" s="13">
        <v>76</v>
      </c>
      <c r="B82" s="20" t="s">
        <v>97</v>
      </c>
      <c r="C82" s="16">
        <v>2673741.7599999998</v>
      </c>
      <c r="D82" s="15">
        <v>0</v>
      </c>
      <c r="E82" s="16">
        <f t="shared" si="4"/>
        <v>2673741.7599999998</v>
      </c>
      <c r="F82" s="15">
        <v>582770.78</v>
      </c>
      <c r="G82" s="15">
        <v>24247.78</v>
      </c>
      <c r="H82" s="15">
        <v>15909.1</v>
      </c>
      <c r="I82" s="15">
        <v>178978.65</v>
      </c>
      <c r="J82" s="15">
        <v>59957.27</v>
      </c>
      <c r="K82" s="15">
        <v>89406.720000000001</v>
      </c>
      <c r="L82" s="15">
        <v>3656.72</v>
      </c>
      <c r="M82" s="15">
        <v>0</v>
      </c>
      <c r="N82" s="15">
        <v>1170.78</v>
      </c>
      <c r="O82" s="15">
        <v>0</v>
      </c>
      <c r="P82" s="17">
        <f t="shared" si="3"/>
        <v>3629839.56</v>
      </c>
      <c r="R82" s="15">
        <v>0</v>
      </c>
      <c r="S82" s="15">
        <v>0</v>
      </c>
      <c r="T82" s="15">
        <v>0</v>
      </c>
      <c r="U82" s="15">
        <v>-37003.449999999997</v>
      </c>
      <c r="V82" s="17">
        <f t="shared" si="5"/>
        <v>-37003.449999999997</v>
      </c>
      <c r="W82" s="19"/>
    </row>
    <row r="83" spans="1:24" s="18" customFormat="1" ht="12.75" x14ac:dyDescent="0.3">
      <c r="A83" s="13">
        <v>77</v>
      </c>
      <c r="B83" s="20" t="s">
        <v>98</v>
      </c>
      <c r="C83" s="16">
        <v>4729023.24</v>
      </c>
      <c r="D83" s="15">
        <v>0</v>
      </c>
      <c r="E83" s="16">
        <f t="shared" si="4"/>
        <v>4729023.24</v>
      </c>
      <c r="F83" s="15">
        <v>820392.33</v>
      </c>
      <c r="G83" s="15">
        <v>39046.01</v>
      </c>
      <c r="H83" s="15">
        <v>25618.3</v>
      </c>
      <c r="I83" s="15">
        <v>355517.26</v>
      </c>
      <c r="J83" s="15">
        <v>129555.72</v>
      </c>
      <c r="K83" s="15">
        <v>193190.1</v>
      </c>
      <c r="L83" s="15">
        <v>5888.38</v>
      </c>
      <c r="M83" s="15">
        <v>0</v>
      </c>
      <c r="N83" s="15">
        <v>1885.29</v>
      </c>
      <c r="O83" s="15">
        <v>0</v>
      </c>
      <c r="P83" s="17">
        <f t="shared" si="3"/>
        <v>6300116.629999999</v>
      </c>
      <c r="R83" s="15">
        <v>0</v>
      </c>
      <c r="S83" s="15">
        <v>0</v>
      </c>
      <c r="T83" s="15">
        <v>0</v>
      </c>
      <c r="U83" s="15">
        <v>-59586.37</v>
      </c>
      <c r="V83" s="17">
        <f t="shared" si="5"/>
        <v>-59586.37</v>
      </c>
      <c r="W83" s="19"/>
    </row>
    <row r="84" spans="1:24" s="18" customFormat="1" ht="12.75" x14ac:dyDescent="0.3">
      <c r="A84" s="13">
        <v>78</v>
      </c>
      <c r="B84" s="20" t="s">
        <v>99</v>
      </c>
      <c r="C84" s="16">
        <v>23363533.949999999</v>
      </c>
      <c r="D84" s="15">
        <v>0</v>
      </c>
      <c r="E84" s="16">
        <f t="shared" si="4"/>
        <v>23363533.949999999</v>
      </c>
      <c r="F84" s="15">
        <v>3766189.47</v>
      </c>
      <c r="G84" s="15">
        <v>277160.26</v>
      </c>
      <c r="H84" s="15">
        <v>181846.32</v>
      </c>
      <c r="I84" s="15">
        <v>87306.74</v>
      </c>
      <c r="J84" s="15">
        <v>414681.59</v>
      </c>
      <c r="K84" s="15">
        <v>618362.36</v>
      </c>
      <c r="L84" s="15">
        <v>41797.51</v>
      </c>
      <c r="M84" s="15">
        <v>0</v>
      </c>
      <c r="N84" s="15">
        <v>13382.37</v>
      </c>
      <c r="O84" s="15">
        <v>6446102</v>
      </c>
      <c r="P84" s="17">
        <f t="shared" si="3"/>
        <v>35210362.57</v>
      </c>
      <c r="R84" s="15">
        <v>0</v>
      </c>
      <c r="S84" s="15">
        <v>0</v>
      </c>
      <c r="T84" s="15">
        <v>0</v>
      </c>
      <c r="U84" s="15">
        <v>-422961.84</v>
      </c>
      <c r="V84" s="17">
        <f t="shared" si="5"/>
        <v>-422961.84</v>
      </c>
      <c r="W84" s="19"/>
      <c r="X84" s="19"/>
    </row>
    <row r="85" spans="1:24" s="18" customFormat="1" ht="12.75" x14ac:dyDescent="0.3">
      <c r="A85" s="13">
        <v>79</v>
      </c>
      <c r="B85" s="20" t="s">
        <v>100</v>
      </c>
      <c r="C85" s="16">
        <v>3658767.29</v>
      </c>
      <c r="D85" s="15">
        <v>0</v>
      </c>
      <c r="E85" s="16">
        <f t="shared" si="4"/>
        <v>3658767.29</v>
      </c>
      <c r="F85" s="15">
        <v>671169.43</v>
      </c>
      <c r="G85" s="15">
        <v>34904.89</v>
      </c>
      <c r="H85" s="15">
        <v>22901.29</v>
      </c>
      <c r="I85" s="15">
        <v>16902.5</v>
      </c>
      <c r="J85" s="15">
        <v>81614.929999999993</v>
      </c>
      <c r="K85" s="15">
        <v>121702.05</v>
      </c>
      <c r="L85" s="15">
        <v>5263.88</v>
      </c>
      <c r="M85" s="15">
        <v>0</v>
      </c>
      <c r="N85" s="15">
        <v>1685.34</v>
      </c>
      <c r="O85" s="15">
        <v>0</v>
      </c>
      <c r="P85" s="17">
        <f t="shared" si="3"/>
        <v>4614911.5999999987</v>
      </c>
      <c r="R85" s="15">
        <v>0</v>
      </c>
      <c r="S85" s="15">
        <v>0</v>
      </c>
      <c r="T85" s="15">
        <v>0</v>
      </c>
      <c r="U85" s="15">
        <v>-53266.79</v>
      </c>
      <c r="V85" s="17">
        <f t="shared" si="5"/>
        <v>-53266.79</v>
      </c>
      <c r="W85" s="19"/>
    </row>
    <row r="86" spans="1:24" s="18" customFormat="1" ht="12.75" x14ac:dyDescent="0.3">
      <c r="A86" s="13">
        <v>80</v>
      </c>
      <c r="B86" s="20" t="s">
        <v>101</v>
      </c>
      <c r="C86" s="16">
        <v>2263712.31</v>
      </c>
      <c r="D86" s="15">
        <v>0</v>
      </c>
      <c r="E86" s="16">
        <f t="shared" si="4"/>
        <v>2263712.31</v>
      </c>
      <c r="F86" s="15">
        <v>408463.61</v>
      </c>
      <c r="G86" s="15">
        <v>22019.08</v>
      </c>
      <c r="H86" s="15">
        <v>14446.83</v>
      </c>
      <c r="I86" s="15">
        <v>17263.98</v>
      </c>
      <c r="J86" s="15">
        <v>51417.23</v>
      </c>
      <c r="K86" s="15">
        <v>76672.03</v>
      </c>
      <c r="L86" s="15">
        <v>3320.62</v>
      </c>
      <c r="M86" s="15">
        <v>0</v>
      </c>
      <c r="N86" s="15">
        <v>1063.17</v>
      </c>
      <c r="O86" s="15">
        <v>0</v>
      </c>
      <c r="P86" s="17">
        <f t="shared" si="3"/>
        <v>2858378.86</v>
      </c>
      <c r="R86" s="15">
        <v>0</v>
      </c>
      <c r="S86" s="15">
        <v>0</v>
      </c>
      <c r="T86" s="15">
        <v>0</v>
      </c>
      <c r="U86" s="15">
        <v>-33602.32</v>
      </c>
      <c r="V86" s="17">
        <f t="shared" si="5"/>
        <v>-33602.32</v>
      </c>
      <c r="W86" s="19"/>
    </row>
    <row r="87" spans="1:24" s="18" customFormat="1" ht="12.75" x14ac:dyDescent="0.3">
      <c r="A87" s="13">
        <v>81</v>
      </c>
      <c r="B87" s="20" t="s">
        <v>102</v>
      </c>
      <c r="C87" s="16">
        <v>3810211.83</v>
      </c>
      <c r="D87" s="15">
        <v>0</v>
      </c>
      <c r="E87" s="16">
        <f t="shared" si="4"/>
        <v>3810211.83</v>
      </c>
      <c r="F87" s="15">
        <v>895220.35</v>
      </c>
      <c r="G87" s="15">
        <v>34180.99</v>
      </c>
      <c r="H87" s="15">
        <v>22426.33</v>
      </c>
      <c r="I87" s="15">
        <v>346392.25</v>
      </c>
      <c r="J87" s="15">
        <v>106342.51</v>
      </c>
      <c r="K87" s="15">
        <v>158575.17000000001</v>
      </c>
      <c r="L87" s="15">
        <v>5154.71</v>
      </c>
      <c r="M87" s="15">
        <v>0</v>
      </c>
      <c r="N87" s="15">
        <v>1650.39</v>
      </c>
      <c r="O87" s="15">
        <v>0</v>
      </c>
      <c r="P87" s="17">
        <f t="shared" si="3"/>
        <v>5380154.5299999993</v>
      </c>
      <c r="R87" s="15">
        <v>0</v>
      </c>
      <c r="S87" s="15">
        <v>0</v>
      </c>
      <c r="T87" s="15">
        <v>0</v>
      </c>
      <c r="U87" s="15">
        <v>-52162.080000000002</v>
      </c>
      <c r="V87" s="17">
        <f t="shared" si="5"/>
        <v>-52162.080000000002</v>
      </c>
      <c r="W87" s="19"/>
    </row>
    <row r="88" spans="1:24" s="18" customFormat="1" ht="12.75" x14ac:dyDescent="0.3">
      <c r="A88" s="13">
        <v>82</v>
      </c>
      <c r="B88" s="20" t="s">
        <v>103</v>
      </c>
      <c r="C88" s="16">
        <v>1991645.4000000001</v>
      </c>
      <c r="D88" s="15">
        <v>0</v>
      </c>
      <c r="E88" s="16">
        <f t="shared" si="4"/>
        <v>1991645.4000000001</v>
      </c>
      <c r="F88" s="15">
        <v>269919.43</v>
      </c>
      <c r="G88" s="15">
        <v>17958.29</v>
      </c>
      <c r="H88" s="15">
        <v>11782.53</v>
      </c>
      <c r="I88" s="15">
        <v>263634.14</v>
      </c>
      <c r="J88" s="15">
        <v>33623.57</v>
      </c>
      <c r="K88" s="15">
        <v>50138.59</v>
      </c>
      <c r="L88" s="15">
        <v>2708.22</v>
      </c>
      <c r="M88" s="15">
        <v>0</v>
      </c>
      <c r="N88" s="15">
        <v>867.1</v>
      </c>
      <c r="O88" s="15">
        <v>0</v>
      </c>
      <c r="P88" s="17">
        <f t="shared" si="3"/>
        <v>2642277.27</v>
      </c>
      <c r="R88" s="15">
        <v>0</v>
      </c>
      <c r="S88" s="15">
        <v>0</v>
      </c>
      <c r="T88" s="15">
        <v>0</v>
      </c>
      <c r="U88" s="15">
        <v>-27405.34</v>
      </c>
      <c r="V88" s="17">
        <f t="shared" si="5"/>
        <v>-27405.34</v>
      </c>
      <c r="W88" s="19"/>
    </row>
    <row r="89" spans="1:24" s="18" customFormat="1" ht="12.75" x14ac:dyDescent="0.3">
      <c r="A89" s="13">
        <v>83</v>
      </c>
      <c r="B89" s="20" t="s">
        <v>104</v>
      </c>
      <c r="C89" s="16">
        <v>2160218.9900000002</v>
      </c>
      <c r="D89" s="15">
        <v>0</v>
      </c>
      <c r="E89" s="16">
        <f t="shared" si="4"/>
        <v>2160218.9900000002</v>
      </c>
      <c r="F89" s="15">
        <v>298506.07</v>
      </c>
      <c r="G89" s="15">
        <v>20281.080000000002</v>
      </c>
      <c r="H89" s="15">
        <v>13306.53</v>
      </c>
      <c r="I89" s="15">
        <v>12607.59</v>
      </c>
      <c r="J89" s="15">
        <v>37615.050000000003</v>
      </c>
      <c r="K89" s="15">
        <v>56090.57</v>
      </c>
      <c r="L89" s="15">
        <v>3058.51</v>
      </c>
      <c r="M89" s="15">
        <v>0</v>
      </c>
      <c r="N89" s="15">
        <v>979.25</v>
      </c>
      <c r="O89" s="15">
        <v>0</v>
      </c>
      <c r="P89" s="17">
        <f t="shared" si="3"/>
        <v>2602663.6399999992</v>
      </c>
      <c r="R89" s="15">
        <v>0</v>
      </c>
      <c r="S89" s="15">
        <v>0</v>
      </c>
      <c r="T89" s="15">
        <v>0</v>
      </c>
      <c r="U89" s="15">
        <v>-30950.05</v>
      </c>
      <c r="V89" s="17">
        <f t="shared" si="5"/>
        <v>-30950.05</v>
      </c>
      <c r="W89" s="19"/>
    </row>
    <row r="90" spans="1:24" s="18" customFormat="1" ht="12.75" x14ac:dyDescent="0.3">
      <c r="A90" s="13">
        <v>84</v>
      </c>
      <c r="B90" s="20" t="s">
        <v>105</v>
      </c>
      <c r="C90" s="16">
        <v>2592541.7999999998</v>
      </c>
      <c r="D90" s="15">
        <v>0</v>
      </c>
      <c r="E90" s="16">
        <f t="shared" si="4"/>
        <v>2592541.7999999998</v>
      </c>
      <c r="F90" s="15">
        <v>383673.56</v>
      </c>
      <c r="G90" s="15">
        <v>23983.87</v>
      </c>
      <c r="H90" s="15">
        <v>15735.95</v>
      </c>
      <c r="I90" s="15">
        <v>5629.7</v>
      </c>
      <c r="J90" s="15">
        <v>16812.009999999998</v>
      </c>
      <c r="K90" s="15">
        <v>25069.63</v>
      </c>
      <c r="L90" s="15">
        <v>3616.92</v>
      </c>
      <c r="M90" s="15">
        <v>41640.160000000003</v>
      </c>
      <c r="N90" s="15">
        <v>1158.03</v>
      </c>
      <c r="O90" s="15">
        <v>165715</v>
      </c>
      <c r="P90" s="17">
        <f t="shared" si="3"/>
        <v>3275576.63</v>
      </c>
      <c r="R90" s="15">
        <v>0</v>
      </c>
      <c r="S90" s="15">
        <v>0</v>
      </c>
      <c r="T90" s="15">
        <v>0</v>
      </c>
      <c r="U90" s="15">
        <v>-36600.71</v>
      </c>
      <c r="V90" s="17">
        <f t="shared" si="5"/>
        <v>-36600.71</v>
      </c>
      <c r="W90" s="19"/>
    </row>
    <row r="91" spans="1:24" s="18" customFormat="1" ht="12.75" x14ac:dyDescent="0.3">
      <c r="A91" s="13">
        <v>85</v>
      </c>
      <c r="B91" s="20" t="s">
        <v>106</v>
      </c>
      <c r="C91" s="16">
        <v>2078758.35</v>
      </c>
      <c r="D91" s="15">
        <v>0</v>
      </c>
      <c r="E91" s="16">
        <f t="shared" si="4"/>
        <v>2078758.35</v>
      </c>
      <c r="F91" s="15">
        <v>373354.27</v>
      </c>
      <c r="G91" s="15">
        <v>23778.07</v>
      </c>
      <c r="H91" s="15">
        <v>15600.92</v>
      </c>
      <c r="I91" s="15">
        <v>7155.52</v>
      </c>
      <c r="J91" s="15">
        <v>21372.39</v>
      </c>
      <c r="K91" s="15">
        <v>31869.95</v>
      </c>
      <c r="L91" s="15">
        <v>3585.88</v>
      </c>
      <c r="M91" s="15">
        <v>0</v>
      </c>
      <c r="N91" s="15">
        <v>1148.0999999999999</v>
      </c>
      <c r="O91" s="15">
        <v>90210</v>
      </c>
      <c r="P91" s="17">
        <f t="shared" si="3"/>
        <v>2646833.4500000002</v>
      </c>
      <c r="R91" s="15">
        <v>0</v>
      </c>
      <c r="S91" s="15">
        <v>0</v>
      </c>
      <c r="T91" s="15">
        <v>0</v>
      </c>
      <c r="U91" s="15">
        <v>-36286.65</v>
      </c>
      <c r="V91" s="17">
        <f t="shared" si="5"/>
        <v>-36286.65</v>
      </c>
      <c r="W91" s="19"/>
    </row>
    <row r="92" spans="1:24" s="18" customFormat="1" ht="12.75" x14ac:dyDescent="0.3">
      <c r="A92" s="13">
        <v>86</v>
      </c>
      <c r="B92" s="20" t="s">
        <v>107</v>
      </c>
      <c r="C92" s="16">
        <v>2434100.0699999998</v>
      </c>
      <c r="D92" s="15">
        <v>0</v>
      </c>
      <c r="E92" s="16">
        <f t="shared" si="4"/>
        <v>2434100.0699999998</v>
      </c>
      <c r="F92" s="15">
        <v>438011.42</v>
      </c>
      <c r="G92" s="15">
        <v>23620.22</v>
      </c>
      <c r="H92" s="15">
        <v>15497.35</v>
      </c>
      <c r="I92" s="15">
        <v>10364.42</v>
      </c>
      <c r="J92" s="15">
        <v>49749.48</v>
      </c>
      <c r="K92" s="15">
        <v>74185.119999999995</v>
      </c>
      <c r="L92" s="15">
        <v>3562.08</v>
      </c>
      <c r="M92" s="15">
        <v>0</v>
      </c>
      <c r="N92" s="15">
        <v>1140.48</v>
      </c>
      <c r="O92" s="15">
        <v>0</v>
      </c>
      <c r="P92" s="17">
        <f t="shared" si="3"/>
        <v>3050230.64</v>
      </c>
      <c r="R92" s="15">
        <v>0</v>
      </c>
      <c r="S92" s="15">
        <v>0</v>
      </c>
      <c r="T92" s="15">
        <v>0</v>
      </c>
      <c r="U92" s="15">
        <v>-36045.75</v>
      </c>
      <c r="V92" s="17">
        <f t="shared" si="5"/>
        <v>-36045.75</v>
      </c>
      <c r="W92" s="19"/>
    </row>
    <row r="93" spans="1:24" s="18" customFormat="1" ht="12.75" x14ac:dyDescent="0.3">
      <c r="A93" s="13">
        <v>87</v>
      </c>
      <c r="B93" s="20" t="s">
        <v>108</v>
      </c>
      <c r="C93" s="16">
        <v>3878272.58</v>
      </c>
      <c r="D93" s="15">
        <v>0</v>
      </c>
      <c r="E93" s="16">
        <f t="shared" si="4"/>
        <v>3878272.58</v>
      </c>
      <c r="F93" s="15">
        <v>650443.1</v>
      </c>
      <c r="G93" s="15">
        <v>33785.129999999997</v>
      </c>
      <c r="H93" s="15">
        <v>22166.6</v>
      </c>
      <c r="I93" s="15">
        <v>27647.29</v>
      </c>
      <c r="J93" s="15">
        <v>82401.03</v>
      </c>
      <c r="K93" s="15">
        <v>122874.26</v>
      </c>
      <c r="L93" s="15">
        <v>5095.01</v>
      </c>
      <c r="M93" s="15">
        <v>0</v>
      </c>
      <c r="N93" s="15">
        <v>1631.28</v>
      </c>
      <c r="O93" s="15">
        <v>38798</v>
      </c>
      <c r="P93" s="17">
        <f t="shared" si="3"/>
        <v>4863114.2799999993</v>
      </c>
      <c r="R93" s="15">
        <v>0</v>
      </c>
      <c r="S93" s="15">
        <v>0</v>
      </c>
      <c r="T93" s="15">
        <v>0</v>
      </c>
      <c r="U93" s="15">
        <v>-51557.97</v>
      </c>
      <c r="V93" s="17">
        <f t="shared" si="5"/>
        <v>-51557.97</v>
      </c>
      <c r="W93" s="19"/>
    </row>
    <row r="94" spans="1:24" s="18" customFormat="1" ht="12.75" x14ac:dyDescent="0.3">
      <c r="A94" s="13">
        <v>88</v>
      </c>
      <c r="B94" s="20" t="s">
        <v>109</v>
      </c>
      <c r="C94" s="16">
        <v>1699424.38</v>
      </c>
      <c r="D94" s="15">
        <v>0</v>
      </c>
      <c r="E94" s="16">
        <f t="shared" si="4"/>
        <v>1699424.38</v>
      </c>
      <c r="F94" s="15">
        <v>154702.6</v>
      </c>
      <c r="G94" s="15">
        <v>14739.73</v>
      </c>
      <c r="H94" s="15">
        <v>9670.81</v>
      </c>
      <c r="I94" s="15">
        <v>1525.28</v>
      </c>
      <c r="J94" s="15">
        <v>4549.93</v>
      </c>
      <c r="K94" s="15">
        <v>6784.73</v>
      </c>
      <c r="L94" s="15">
        <v>2222.84</v>
      </c>
      <c r="M94" s="15">
        <v>11225.97</v>
      </c>
      <c r="N94" s="15">
        <v>711.69</v>
      </c>
      <c r="O94" s="15">
        <v>0</v>
      </c>
      <c r="P94" s="17">
        <f t="shared" si="3"/>
        <v>1905557.96</v>
      </c>
      <c r="R94" s="15">
        <v>0</v>
      </c>
      <c r="S94" s="15">
        <v>0</v>
      </c>
      <c r="T94" s="15">
        <v>0</v>
      </c>
      <c r="U94" s="15">
        <v>-22493.63</v>
      </c>
      <c r="V94" s="17">
        <f t="shared" si="5"/>
        <v>-22493.63</v>
      </c>
      <c r="W94" s="19"/>
    </row>
    <row r="95" spans="1:24" s="18" customFormat="1" ht="12.75" x14ac:dyDescent="0.3">
      <c r="A95" s="13">
        <v>89</v>
      </c>
      <c r="B95" s="20" t="s">
        <v>110</v>
      </c>
      <c r="C95" s="16">
        <v>45148426.700000003</v>
      </c>
      <c r="D95" s="15">
        <v>0</v>
      </c>
      <c r="E95" s="16">
        <f t="shared" si="4"/>
        <v>45148426.700000003</v>
      </c>
      <c r="F95" s="15">
        <v>6502393.7999999998</v>
      </c>
      <c r="G95" s="15">
        <v>455378.54</v>
      </c>
      <c r="H95" s="15">
        <v>298776.28000000003</v>
      </c>
      <c r="I95" s="15">
        <v>143050.65</v>
      </c>
      <c r="J95" s="15">
        <v>680850.26</v>
      </c>
      <c r="K95" s="15">
        <v>1015266.12</v>
      </c>
      <c r="L95" s="15">
        <v>68673.95</v>
      </c>
      <c r="M95" s="15">
        <v>0</v>
      </c>
      <c r="N95" s="15">
        <v>21987.439999999999</v>
      </c>
      <c r="O95" s="15">
        <v>3682788</v>
      </c>
      <c r="P95" s="17">
        <f t="shared" si="3"/>
        <v>58017591.739999995</v>
      </c>
      <c r="R95" s="15">
        <v>0</v>
      </c>
      <c r="S95" s="15">
        <v>0</v>
      </c>
      <c r="T95" s="15">
        <v>0</v>
      </c>
      <c r="U95" s="15">
        <v>-694932.76</v>
      </c>
      <c r="V95" s="17">
        <f t="shared" si="5"/>
        <v>-694932.76</v>
      </c>
      <c r="W95" s="19"/>
    </row>
    <row r="96" spans="1:24" s="18" customFormat="1" ht="12.75" x14ac:dyDescent="0.3">
      <c r="A96" s="13">
        <v>90</v>
      </c>
      <c r="B96" s="20" t="s">
        <v>111</v>
      </c>
      <c r="C96" s="16">
        <v>1483009.0899999999</v>
      </c>
      <c r="D96" s="15">
        <v>0</v>
      </c>
      <c r="E96" s="16">
        <f t="shared" si="4"/>
        <v>1483009.0899999999</v>
      </c>
      <c r="F96" s="15">
        <v>161076.29</v>
      </c>
      <c r="G96" s="15">
        <v>14233.37</v>
      </c>
      <c r="H96" s="15">
        <v>9338.59</v>
      </c>
      <c r="I96" s="15">
        <v>3002.4</v>
      </c>
      <c r="J96" s="15">
        <v>8957.91</v>
      </c>
      <c r="K96" s="15">
        <v>13357.8</v>
      </c>
      <c r="L96" s="15">
        <v>2146.48</v>
      </c>
      <c r="M96" s="15">
        <v>0</v>
      </c>
      <c r="N96" s="15">
        <v>687.24</v>
      </c>
      <c r="O96" s="15">
        <v>0</v>
      </c>
      <c r="P96" s="17">
        <f t="shared" si="3"/>
        <v>1695809.17</v>
      </c>
      <c r="R96" s="15">
        <v>0</v>
      </c>
      <c r="S96" s="15">
        <v>0</v>
      </c>
      <c r="T96" s="15">
        <v>0</v>
      </c>
      <c r="U96" s="15">
        <v>-21720.91</v>
      </c>
      <c r="V96" s="17">
        <f t="shared" si="5"/>
        <v>-21720.91</v>
      </c>
      <c r="W96" s="19"/>
    </row>
    <row r="97" spans="1:23" s="18" customFormat="1" ht="12.75" x14ac:dyDescent="0.3">
      <c r="A97" s="13">
        <v>91</v>
      </c>
      <c r="B97" s="20" t="s">
        <v>112</v>
      </c>
      <c r="C97" s="16">
        <v>1688439.08</v>
      </c>
      <c r="D97" s="15">
        <v>0</v>
      </c>
      <c r="E97" s="16">
        <f t="shared" si="4"/>
        <v>1688439.08</v>
      </c>
      <c r="F97" s="15">
        <v>312218.99</v>
      </c>
      <c r="G97" s="15">
        <v>18536.66</v>
      </c>
      <c r="H97" s="15">
        <v>12162</v>
      </c>
      <c r="I97" s="15">
        <v>5497.06</v>
      </c>
      <c r="J97" s="15">
        <v>26311</v>
      </c>
      <c r="K97" s="15">
        <v>39234.269999999997</v>
      </c>
      <c r="L97" s="15">
        <v>2795.44</v>
      </c>
      <c r="M97" s="15">
        <v>0</v>
      </c>
      <c r="N97" s="15">
        <v>895.02</v>
      </c>
      <c r="O97" s="15">
        <v>0</v>
      </c>
      <c r="P97" s="17">
        <f t="shared" si="3"/>
        <v>2106089.52</v>
      </c>
      <c r="R97" s="15">
        <v>0</v>
      </c>
      <c r="S97" s="15">
        <v>0</v>
      </c>
      <c r="T97" s="15">
        <v>0</v>
      </c>
      <c r="U97" s="15">
        <v>-28287.96</v>
      </c>
      <c r="V97" s="17">
        <f t="shared" si="5"/>
        <v>-28287.96</v>
      </c>
      <c r="W97" s="19"/>
    </row>
    <row r="98" spans="1:23" s="18" customFormat="1" ht="12.75" x14ac:dyDescent="0.3">
      <c r="A98" s="13">
        <v>92</v>
      </c>
      <c r="B98" s="20" t="s">
        <v>113</v>
      </c>
      <c r="C98" s="16">
        <v>2235904.7999999998</v>
      </c>
      <c r="D98" s="15">
        <v>0</v>
      </c>
      <c r="E98" s="16">
        <f t="shared" si="4"/>
        <v>2235904.7999999998</v>
      </c>
      <c r="F98" s="15">
        <v>448642.28</v>
      </c>
      <c r="G98" s="15">
        <v>23413.360000000001</v>
      </c>
      <c r="H98" s="15">
        <v>15361.63</v>
      </c>
      <c r="I98" s="15">
        <v>14284.34</v>
      </c>
      <c r="J98" s="15">
        <v>42527.9</v>
      </c>
      <c r="K98" s="15">
        <v>63416.5</v>
      </c>
      <c r="L98" s="15">
        <v>3530.88</v>
      </c>
      <c r="M98" s="15">
        <v>0</v>
      </c>
      <c r="N98" s="15">
        <v>1130.49</v>
      </c>
      <c r="O98" s="15">
        <v>0</v>
      </c>
      <c r="P98" s="17">
        <f t="shared" si="3"/>
        <v>2848212.1799999997</v>
      </c>
      <c r="R98" s="15">
        <v>0</v>
      </c>
      <c r="S98" s="15">
        <v>0</v>
      </c>
      <c r="T98" s="15">
        <v>0</v>
      </c>
      <c r="U98" s="15">
        <v>-35730.080000000002</v>
      </c>
      <c r="V98" s="17">
        <f t="shared" si="5"/>
        <v>-35730.080000000002</v>
      </c>
      <c r="W98" s="19"/>
    </row>
    <row r="99" spans="1:23" s="18" customFormat="1" ht="12.75" x14ac:dyDescent="0.3">
      <c r="A99" s="13">
        <v>93</v>
      </c>
      <c r="B99" s="20" t="s">
        <v>114</v>
      </c>
      <c r="C99" s="16">
        <v>3421911.25</v>
      </c>
      <c r="D99" s="15">
        <v>0</v>
      </c>
      <c r="E99" s="16">
        <f t="shared" si="4"/>
        <v>3421911.25</v>
      </c>
      <c r="F99" s="15">
        <v>720068.85</v>
      </c>
      <c r="G99" s="15">
        <v>31135.51</v>
      </c>
      <c r="H99" s="15">
        <v>20428.169999999998</v>
      </c>
      <c r="I99" s="15">
        <v>347853.26</v>
      </c>
      <c r="J99" s="15">
        <v>96081.74</v>
      </c>
      <c r="K99" s="15">
        <v>143274.59</v>
      </c>
      <c r="L99" s="15">
        <v>4695.43</v>
      </c>
      <c r="M99" s="15">
        <v>0</v>
      </c>
      <c r="N99" s="15">
        <v>1503.34</v>
      </c>
      <c r="O99" s="15">
        <v>2633047</v>
      </c>
      <c r="P99" s="17">
        <f t="shared" si="3"/>
        <v>7419999.1399999997</v>
      </c>
      <c r="R99" s="15">
        <v>0</v>
      </c>
      <c r="S99" s="15">
        <v>0</v>
      </c>
      <c r="T99" s="15">
        <v>0</v>
      </c>
      <c r="U99" s="15">
        <v>-47514.5</v>
      </c>
      <c r="V99" s="17">
        <f t="shared" si="5"/>
        <v>-47514.5</v>
      </c>
      <c r="W99" s="19"/>
    </row>
    <row r="100" spans="1:23" s="18" customFormat="1" ht="12.75" x14ac:dyDescent="0.3">
      <c r="A100" s="13">
        <v>94</v>
      </c>
      <c r="B100" s="20" t="s">
        <v>115</v>
      </c>
      <c r="C100" s="16">
        <v>3834551.38</v>
      </c>
      <c r="D100" s="15">
        <v>0</v>
      </c>
      <c r="E100" s="16">
        <f t="shared" si="4"/>
        <v>3834551.38</v>
      </c>
      <c r="F100" s="15">
        <v>706174.2</v>
      </c>
      <c r="G100" s="15">
        <v>36836.79</v>
      </c>
      <c r="H100" s="15">
        <v>24168.81</v>
      </c>
      <c r="I100" s="15">
        <v>276444.15000000002</v>
      </c>
      <c r="J100" s="15">
        <v>98642.53</v>
      </c>
      <c r="K100" s="15">
        <v>147093.16</v>
      </c>
      <c r="L100" s="15">
        <v>5555.22</v>
      </c>
      <c r="M100" s="15">
        <v>0</v>
      </c>
      <c r="N100" s="15">
        <v>1778.62</v>
      </c>
      <c r="O100" s="15">
        <v>0</v>
      </c>
      <c r="P100" s="17">
        <f t="shared" si="3"/>
        <v>5131244.8600000003</v>
      </c>
      <c r="R100" s="15">
        <v>0</v>
      </c>
      <c r="S100" s="15">
        <v>0</v>
      </c>
      <c r="T100" s="15">
        <v>0</v>
      </c>
      <c r="U100" s="15">
        <v>-56214.97</v>
      </c>
      <c r="V100" s="17">
        <f t="shared" si="5"/>
        <v>-56214.97</v>
      </c>
      <c r="W100" s="19"/>
    </row>
    <row r="101" spans="1:23" s="18" customFormat="1" ht="12.75" x14ac:dyDescent="0.3">
      <c r="A101" s="13">
        <v>96</v>
      </c>
      <c r="B101" s="20" t="s">
        <v>116</v>
      </c>
      <c r="C101" s="16">
        <v>5140444.5</v>
      </c>
      <c r="D101" s="15">
        <v>0</v>
      </c>
      <c r="E101" s="16">
        <f t="shared" si="4"/>
        <v>5140444.5</v>
      </c>
      <c r="F101" s="15">
        <v>1283078.95</v>
      </c>
      <c r="G101" s="15">
        <v>47752.86</v>
      </c>
      <c r="H101" s="15">
        <v>31330.91</v>
      </c>
      <c r="I101" s="15">
        <v>623797.82999999996</v>
      </c>
      <c r="J101" s="15">
        <v>168124.3</v>
      </c>
      <c r="K101" s="15">
        <v>250702.57</v>
      </c>
      <c r="L101" s="15">
        <v>7201.43</v>
      </c>
      <c r="M101" s="15">
        <v>0</v>
      </c>
      <c r="N101" s="15">
        <v>2305.69</v>
      </c>
      <c r="O101" s="15">
        <v>390006</v>
      </c>
      <c r="P101" s="17">
        <f t="shared" si="3"/>
        <v>7944745.040000001</v>
      </c>
      <c r="R101" s="15">
        <v>0</v>
      </c>
      <c r="S101" s="15">
        <v>0</v>
      </c>
      <c r="T101" s="15">
        <v>0</v>
      </c>
      <c r="U101" s="15">
        <v>-72873.5</v>
      </c>
      <c r="V101" s="17">
        <f t="shared" si="5"/>
        <v>-72873.5</v>
      </c>
      <c r="W101" s="19"/>
    </row>
    <row r="102" spans="1:23" s="18" customFormat="1" ht="12.75" x14ac:dyDescent="0.3">
      <c r="A102" s="13">
        <v>97</v>
      </c>
      <c r="B102" s="20" t="s">
        <v>117</v>
      </c>
      <c r="C102" s="16">
        <v>8284809.9299999997</v>
      </c>
      <c r="D102" s="15">
        <v>-988716</v>
      </c>
      <c r="E102" s="16">
        <f t="shared" si="4"/>
        <v>7296093.9299999997</v>
      </c>
      <c r="F102" s="15">
        <v>1307037.3500000001</v>
      </c>
      <c r="G102" s="15">
        <v>71705.89</v>
      </c>
      <c r="H102" s="15">
        <v>47046.62</v>
      </c>
      <c r="I102" s="15">
        <v>37172.720000000001</v>
      </c>
      <c r="J102" s="15">
        <v>177421.61</v>
      </c>
      <c r="K102" s="15">
        <v>264566.48</v>
      </c>
      <c r="L102" s="15">
        <v>10813.7</v>
      </c>
      <c r="M102" s="15">
        <v>0</v>
      </c>
      <c r="N102" s="15">
        <v>3462.24</v>
      </c>
      <c r="O102" s="15">
        <v>369069</v>
      </c>
      <c r="P102" s="17">
        <f t="shared" si="3"/>
        <v>9584389.5399999991</v>
      </c>
      <c r="R102" s="15">
        <v>0</v>
      </c>
      <c r="S102" s="15">
        <v>0</v>
      </c>
      <c r="T102" s="15">
        <v>0</v>
      </c>
      <c r="U102" s="15">
        <v>-109427.15</v>
      </c>
      <c r="V102" s="17">
        <f t="shared" si="5"/>
        <v>-109427.15</v>
      </c>
      <c r="W102" s="19"/>
    </row>
    <row r="103" spans="1:23" s="18" customFormat="1" ht="12.75" x14ac:dyDescent="0.3">
      <c r="A103" s="13">
        <v>98</v>
      </c>
      <c r="B103" s="20" t="s">
        <v>118</v>
      </c>
      <c r="C103" s="16">
        <v>1841710.42</v>
      </c>
      <c r="D103" s="15">
        <v>0</v>
      </c>
      <c r="E103" s="16">
        <f t="shared" si="4"/>
        <v>1841710.42</v>
      </c>
      <c r="F103" s="15">
        <v>196361.68</v>
      </c>
      <c r="G103" s="15">
        <v>19132.62</v>
      </c>
      <c r="H103" s="15">
        <v>12553.01</v>
      </c>
      <c r="I103" s="15">
        <v>4847.9399999999996</v>
      </c>
      <c r="J103" s="15">
        <v>14406.9</v>
      </c>
      <c r="K103" s="15">
        <v>21483.19</v>
      </c>
      <c r="L103" s="15">
        <v>2885.32</v>
      </c>
      <c r="M103" s="15">
        <v>0</v>
      </c>
      <c r="N103" s="15">
        <v>923.8</v>
      </c>
      <c r="O103" s="15">
        <v>0</v>
      </c>
      <c r="P103" s="17">
        <f t="shared" si="3"/>
        <v>2114304.8799999994</v>
      </c>
      <c r="R103" s="15">
        <v>0</v>
      </c>
      <c r="S103" s="15">
        <v>0</v>
      </c>
      <c r="T103" s="15">
        <v>0</v>
      </c>
      <c r="U103" s="15">
        <v>-29197.43</v>
      </c>
      <c r="V103" s="17">
        <f t="shared" si="5"/>
        <v>-29197.43</v>
      </c>
      <c r="W103" s="19"/>
    </row>
    <row r="104" spans="1:23" s="18" customFormat="1" ht="12.75" x14ac:dyDescent="0.3">
      <c r="A104" s="13">
        <v>99</v>
      </c>
      <c r="B104" s="20" t="s">
        <v>119</v>
      </c>
      <c r="C104" s="16">
        <v>5984258.3599999994</v>
      </c>
      <c r="D104" s="15">
        <v>0</v>
      </c>
      <c r="E104" s="16">
        <f t="shared" si="4"/>
        <v>5984258.3599999994</v>
      </c>
      <c r="F104" s="15">
        <v>1767847.45</v>
      </c>
      <c r="G104" s="15">
        <v>52455.74</v>
      </c>
      <c r="H104" s="15">
        <v>34416.49</v>
      </c>
      <c r="I104" s="15">
        <v>54907.88</v>
      </c>
      <c r="J104" s="15">
        <v>163802.6</v>
      </c>
      <c r="K104" s="15">
        <v>244258.17</v>
      </c>
      <c r="L104" s="15">
        <v>7910.66</v>
      </c>
      <c r="M104" s="15">
        <v>0</v>
      </c>
      <c r="N104" s="15">
        <v>2532.77</v>
      </c>
      <c r="O104" s="15">
        <v>301623</v>
      </c>
      <c r="P104" s="17">
        <f t="shared" si="3"/>
        <v>8614013.1199999992</v>
      </c>
      <c r="R104" s="15">
        <v>0</v>
      </c>
      <c r="S104" s="15">
        <v>0</v>
      </c>
      <c r="T104" s="15">
        <v>0</v>
      </c>
      <c r="U104" s="15">
        <v>-80050.36</v>
      </c>
      <c r="V104" s="17">
        <f t="shared" si="5"/>
        <v>-80050.36</v>
      </c>
      <c r="W104" s="19"/>
    </row>
    <row r="105" spans="1:23" s="18" customFormat="1" ht="12.75" x14ac:dyDescent="0.3">
      <c r="A105" s="13">
        <v>100</v>
      </c>
      <c r="B105" s="20" t="s">
        <v>120</v>
      </c>
      <c r="C105" s="16">
        <v>3059117.49</v>
      </c>
      <c r="D105" s="15">
        <v>0</v>
      </c>
      <c r="E105" s="16">
        <f t="shared" si="4"/>
        <v>3059117.49</v>
      </c>
      <c r="F105" s="15">
        <v>907085.59</v>
      </c>
      <c r="G105" s="15">
        <v>28738.6</v>
      </c>
      <c r="H105" s="15">
        <v>18855.55</v>
      </c>
      <c r="I105" s="15">
        <v>273729.95</v>
      </c>
      <c r="J105" s="15">
        <v>76961.649999999994</v>
      </c>
      <c r="K105" s="15">
        <v>114763.2</v>
      </c>
      <c r="L105" s="15">
        <v>4333.96</v>
      </c>
      <c r="M105" s="15">
        <v>0</v>
      </c>
      <c r="N105" s="15">
        <v>1387.61</v>
      </c>
      <c r="O105" s="15">
        <v>0</v>
      </c>
      <c r="P105" s="17">
        <f t="shared" si="3"/>
        <v>4484973.6000000006</v>
      </c>
      <c r="R105" s="15">
        <v>0</v>
      </c>
      <c r="S105" s="15">
        <v>0</v>
      </c>
      <c r="T105" s="15">
        <v>0</v>
      </c>
      <c r="U105" s="15">
        <v>-43856.69</v>
      </c>
      <c r="V105" s="17">
        <f t="shared" si="5"/>
        <v>-43856.69</v>
      </c>
      <c r="W105" s="19"/>
    </row>
    <row r="106" spans="1:23" s="18" customFormat="1" ht="12.75" x14ac:dyDescent="0.3">
      <c r="A106" s="13">
        <v>101</v>
      </c>
      <c r="B106" s="20" t="s">
        <v>121</v>
      </c>
      <c r="C106" s="16">
        <v>124953038.22</v>
      </c>
      <c r="D106" s="15">
        <v>0</v>
      </c>
      <c r="E106" s="16">
        <f t="shared" si="4"/>
        <v>124953038.22</v>
      </c>
      <c r="F106" s="15">
        <v>15017513.690000001</v>
      </c>
      <c r="G106" s="15">
        <v>1340945.6299999999</v>
      </c>
      <c r="H106" s="15">
        <v>879801.4800000001</v>
      </c>
      <c r="I106" s="15">
        <v>244337.51</v>
      </c>
      <c r="J106" s="15">
        <v>1141808.22</v>
      </c>
      <c r="K106" s="15">
        <v>1702634.48</v>
      </c>
      <c r="L106" s="15">
        <v>202223.06</v>
      </c>
      <c r="M106" s="15">
        <v>0</v>
      </c>
      <c r="N106" s="15">
        <v>64746.03</v>
      </c>
      <c r="O106" s="15">
        <v>8984536</v>
      </c>
      <c r="P106" s="17">
        <f t="shared" si="3"/>
        <v>154531584.31999996</v>
      </c>
      <c r="R106" s="15">
        <v>0</v>
      </c>
      <c r="S106" s="15">
        <v>0</v>
      </c>
      <c r="T106" s="15">
        <v>0</v>
      </c>
      <c r="U106" s="15">
        <v>-2046356.96</v>
      </c>
      <c r="V106" s="17">
        <f t="shared" si="5"/>
        <v>-2046356.96</v>
      </c>
      <c r="W106" s="19"/>
    </row>
    <row r="107" spans="1:23" s="18" customFormat="1" ht="12.75" x14ac:dyDescent="0.3">
      <c r="A107" s="13">
        <v>102</v>
      </c>
      <c r="B107" s="20" t="s">
        <v>122</v>
      </c>
      <c r="C107" s="16">
        <v>3831272.1599999997</v>
      </c>
      <c r="D107" s="15">
        <v>0</v>
      </c>
      <c r="E107" s="16">
        <f t="shared" si="4"/>
        <v>3831272.1599999997</v>
      </c>
      <c r="F107" s="15">
        <v>664870.54</v>
      </c>
      <c r="G107" s="15">
        <v>34517.56</v>
      </c>
      <c r="H107" s="15">
        <v>22647.15</v>
      </c>
      <c r="I107" s="15">
        <v>26991.16</v>
      </c>
      <c r="J107" s="15">
        <v>80594.67</v>
      </c>
      <c r="K107" s="15">
        <v>120180.67</v>
      </c>
      <c r="L107" s="15">
        <v>5205.46</v>
      </c>
      <c r="M107" s="15">
        <v>0</v>
      </c>
      <c r="N107" s="15">
        <v>1666.64</v>
      </c>
      <c r="O107" s="15">
        <v>0</v>
      </c>
      <c r="P107" s="17">
        <f t="shared" si="3"/>
        <v>4787946.0099999988</v>
      </c>
      <c r="R107" s="15">
        <v>0</v>
      </c>
      <c r="S107" s="15">
        <v>0</v>
      </c>
      <c r="T107" s="15">
        <v>0</v>
      </c>
      <c r="U107" s="15">
        <v>-52675.7</v>
      </c>
      <c r="V107" s="17">
        <f t="shared" si="5"/>
        <v>-52675.7</v>
      </c>
      <c r="W107" s="19"/>
    </row>
    <row r="108" spans="1:23" s="18" customFormat="1" ht="12.75" x14ac:dyDescent="0.3">
      <c r="A108" s="13">
        <v>103</v>
      </c>
      <c r="B108" s="20" t="s">
        <v>123</v>
      </c>
      <c r="C108" s="16">
        <v>2843642.58</v>
      </c>
      <c r="D108" s="15">
        <v>0</v>
      </c>
      <c r="E108" s="16">
        <f t="shared" si="4"/>
        <v>2843642.58</v>
      </c>
      <c r="F108" s="15">
        <v>427423.44</v>
      </c>
      <c r="G108" s="15">
        <v>25100.15</v>
      </c>
      <c r="H108" s="15">
        <v>16468.34</v>
      </c>
      <c r="I108" s="15">
        <v>19894.39</v>
      </c>
      <c r="J108" s="15">
        <v>59432.160000000003</v>
      </c>
      <c r="K108" s="15">
        <v>88623.679999999993</v>
      </c>
      <c r="L108" s="15">
        <v>3785.26</v>
      </c>
      <c r="M108" s="15">
        <v>0</v>
      </c>
      <c r="N108" s="15">
        <v>1211.93</v>
      </c>
      <c r="O108" s="15">
        <v>0</v>
      </c>
      <c r="P108" s="17">
        <f t="shared" si="3"/>
        <v>3485581.93</v>
      </c>
      <c r="R108" s="15">
        <v>0</v>
      </c>
      <c r="S108" s="15">
        <v>0</v>
      </c>
      <c r="T108" s="15">
        <v>0</v>
      </c>
      <c r="U108" s="15">
        <v>-38304.21</v>
      </c>
      <c r="V108" s="17">
        <f t="shared" si="5"/>
        <v>-38304.21</v>
      </c>
      <c r="W108" s="19"/>
    </row>
    <row r="109" spans="1:23" s="18" customFormat="1" ht="12.75" x14ac:dyDescent="0.3">
      <c r="A109" s="13">
        <v>104</v>
      </c>
      <c r="B109" s="20" t="s">
        <v>124</v>
      </c>
      <c r="C109" s="16">
        <v>2213287.89</v>
      </c>
      <c r="D109" s="15">
        <v>0</v>
      </c>
      <c r="E109" s="16">
        <f t="shared" si="4"/>
        <v>2213287.89</v>
      </c>
      <c r="F109" s="15">
        <v>360497.91999999998</v>
      </c>
      <c r="G109" s="15">
        <v>20989.77</v>
      </c>
      <c r="H109" s="15">
        <v>13771.5</v>
      </c>
      <c r="I109" s="15">
        <v>6697.42</v>
      </c>
      <c r="J109" s="15">
        <v>32405.040000000001</v>
      </c>
      <c r="K109" s="15">
        <v>48321.55</v>
      </c>
      <c r="L109" s="15">
        <v>3165.39</v>
      </c>
      <c r="M109" s="15">
        <v>0</v>
      </c>
      <c r="N109" s="15">
        <v>1013.47</v>
      </c>
      <c r="O109" s="15">
        <v>59779</v>
      </c>
      <c r="P109" s="17">
        <f t="shared" si="3"/>
        <v>2759928.95</v>
      </c>
      <c r="R109" s="15">
        <v>0</v>
      </c>
      <c r="S109" s="15">
        <v>0</v>
      </c>
      <c r="T109" s="15">
        <v>0</v>
      </c>
      <c r="U109" s="15">
        <v>-32031.55</v>
      </c>
      <c r="V109" s="17">
        <f t="shared" si="5"/>
        <v>-32031.55</v>
      </c>
      <c r="W109" s="19"/>
    </row>
    <row r="110" spans="1:23" s="18" customFormat="1" ht="12.75" x14ac:dyDescent="0.3">
      <c r="A110" s="13">
        <v>105</v>
      </c>
      <c r="B110" s="20" t="s">
        <v>125</v>
      </c>
      <c r="C110" s="16">
        <v>1930642.35</v>
      </c>
      <c r="D110" s="15">
        <v>0</v>
      </c>
      <c r="E110" s="16">
        <f t="shared" si="4"/>
        <v>1930642.35</v>
      </c>
      <c r="F110" s="15">
        <v>285772.28000000003</v>
      </c>
      <c r="G110" s="15">
        <v>18803.93</v>
      </c>
      <c r="H110" s="15">
        <v>12337.36</v>
      </c>
      <c r="I110" s="15">
        <v>6474.18</v>
      </c>
      <c r="J110" s="15">
        <v>31151.25</v>
      </c>
      <c r="K110" s="15">
        <v>46451.93</v>
      </c>
      <c r="L110" s="15">
        <v>2835.75</v>
      </c>
      <c r="M110" s="15">
        <v>0</v>
      </c>
      <c r="N110" s="15">
        <v>907.93</v>
      </c>
      <c r="O110" s="15">
        <v>0</v>
      </c>
      <c r="P110" s="17">
        <f t="shared" si="3"/>
        <v>2335376.9600000004</v>
      </c>
      <c r="R110" s="15">
        <v>0</v>
      </c>
      <c r="S110" s="15">
        <v>0</v>
      </c>
      <c r="T110" s="15">
        <v>0</v>
      </c>
      <c r="U110" s="15">
        <v>-28695.83</v>
      </c>
      <c r="V110" s="17">
        <f t="shared" si="5"/>
        <v>-28695.83</v>
      </c>
      <c r="W110" s="19"/>
    </row>
    <row r="111" spans="1:23" s="18" customFormat="1" ht="12.75" x14ac:dyDescent="0.3">
      <c r="A111" s="13">
        <v>106</v>
      </c>
      <c r="B111" s="20" t="s">
        <v>126</v>
      </c>
      <c r="C111" s="16">
        <v>5178350.91</v>
      </c>
      <c r="D111" s="15">
        <v>0</v>
      </c>
      <c r="E111" s="16">
        <f t="shared" si="4"/>
        <v>5178350.91</v>
      </c>
      <c r="F111" s="15">
        <v>945400.79</v>
      </c>
      <c r="G111" s="15">
        <v>42046.71</v>
      </c>
      <c r="H111" s="15">
        <v>27587.07</v>
      </c>
      <c r="I111" s="15">
        <v>44789.23</v>
      </c>
      <c r="J111" s="15">
        <v>133396.29</v>
      </c>
      <c r="K111" s="15">
        <v>198917.06</v>
      </c>
      <c r="L111" s="15">
        <v>6340.91</v>
      </c>
      <c r="M111" s="15">
        <v>0</v>
      </c>
      <c r="N111" s="15">
        <v>2030.18</v>
      </c>
      <c r="O111" s="15">
        <v>0</v>
      </c>
      <c r="P111" s="17">
        <f t="shared" si="3"/>
        <v>6578859.1500000004</v>
      </c>
      <c r="R111" s="15">
        <v>0</v>
      </c>
      <c r="S111" s="15">
        <v>0</v>
      </c>
      <c r="T111" s="15">
        <v>0</v>
      </c>
      <c r="U111" s="15">
        <v>-64165.59</v>
      </c>
      <c r="V111" s="17">
        <f t="shared" si="5"/>
        <v>-64165.59</v>
      </c>
      <c r="W111" s="19"/>
    </row>
    <row r="112" spans="1:23" s="18" customFormat="1" ht="12.75" x14ac:dyDescent="0.3">
      <c r="A112" s="13">
        <v>107</v>
      </c>
      <c r="B112" s="20" t="s">
        <v>127</v>
      </c>
      <c r="C112" s="16">
        <v>5277388.4399999995</v>
      </c>
      <c r="D112" s="15">
        <v>0</v>
      </c>
      <c r="E112" s="16">
        <f t="shared" si="4"/>
        <v>5277388.4399999995</v>
      </c>
      <c r="F112" s="15">
        <v>953615.49</v>
      </c>
      <c r="G112" s="15">
        <v>40869.79</v>
      </c>
      <c r="H112" s="15">
        <v>26814.89</v>
      </c>
      <c r="I112" s="15">
        <v>43586.26</v>
      </c>
      <c r="J112" s="15">
        <v>129882.77</v>
      </c>
      <c r="K112" s="15">
        <v>193677.8</v>
      </c>
      <c r="L112" s="15">
        <v>6163.42</v>
      </c>
      <c r="M112" s="15">
        <v>0</v>
      </c>
      <c r="N112" s="15">
        <v>1973.35</v>
      </c>
      <c r="O112" s="15">
        <v>0</v>
      </c>
      <c r="P112" s="17">
        <f t="shared" si="3"/>
        <v>6673972.2099999981</v>
      </c>
      <c r="R112" s="15">
        <v>0</v>
      </c>
      <c r="S112" s="15">
        <v>0</v>
      </c>
      <c r="T112" s="15">
        <v>0</v>
      </c>
      <c r="U112" s="15">
        <v>-62369.55</v>
      </c>
      <c r="V112" s="17">
        <f t="shared" si="5"/>
        <v>-62369.55</v>
      </c>
      <c r="W112" s="19"/>
    </row>
    <row r="113" spans="1:23" s="18" customFormat="1" ht="12.75" x14ac:dyDescent="0.3">
      <c r="A113" s="13">
        <v>108</v>
      </c>
      <c r="B113" s="20" t="s">
        <v>128</v>
      </c>
      <c r="C113" s="16">
        <v>8761022.709999999</v>
      </c>
      <c r="D113" s="15">
        <v>0</v>
      </c>
      <c r="E113" s="16">
        <f t="shared" si="4"/>
        <v>8761022.709999999</v>
      </c>
      <c r="F113" s="15">
        <v>1581605.92</v>
      </c>
      <c r="G113" s="15">
        <v>78195.05</v>
      </c>
      <c r="H113" s="15">
        <v>51304.19</v>
      </c>
      <c r="I113" s="15">
        <v>44300.06</v>
      </c>
      <c r="J113" s="15">
        <v>213281.03</v>
      </c>
      <c r="K113" s="15">
        <v>318039.11</v>
      </c>
      <c r="L113" s="15">
        <v>11792.31</v>
      </c>
      <c r="M113" s="15">
        <v>0</v>
      </c>
      <c r="N113" s="15">
        <v>3775.56</v>
      </c>
      <c r="O113" s="15">
        <v>422117</v>
      </c>
      <c r="P113" s="17">
        <f t="shared" si="3"/>
        <v>11485432.939999999</v>
      </c>
      <c r="R113" s="15">
        <v>0</v>
      </c>
      <c r="S113" s="15">
        <v>0</v>
      </c>
      <c r="T113" s="15">
        <v>0</v>
      </c>
      <c r="U113" s="15">
        <v>-119329.96</v>
      </c>
      <c r="V113" s="17">
        <f t="shared" si="5"/>
        <v>-119329.96</v>
      </c>
      <c r="W113" s="19"/>
    </row>
    <row r="114" spans="1:23" s="18" customFormat="1" ht="12.75" x14ac:dyDescent="0.3">
      <c r="A114" s="13">
        <v>109</v>
      </c>
      <c r="B114" s="20" t="s">
        <v>129</v>
      </c>
      <c r="C114" s="16">
        <v>3587223.42</v>
      </c>
      <c r="D114" s="15">
        <v>0</v>
      </c>
      <c r="E114" s="16">
        <f t="shared" si="4"/>
        <v>3587223.42</v>
      </c>
      <c r="F114" s="15">
        <v>565954.5</v>
      </c>
      <c r="G114" s="15">
        <v>30287.119999999999</v>
      </c>
      <c r="H114" s="15">
        <v>19871.54</v>
      </c>
      <c r="I114" s="15">
        <v>229323.03</v>
      </c>
      <c r="J114" s="15">
        <v>80689.87</v>
      </c>
      <c r="K114" s="15">
        <v>120322.63</v>
      </c>
      <c r="L114" s="15">
        <v>4567.49</v>
      </c>
      <c r="M114" s="15">
        <v>0</v>
      </c>
      <c r="N114" s="15">
        <v>1462.38</v>
      </c>
      <c r="O114" s="15">
        <v>0</v>
      </c>
      <c r="P114" s="17">
        <f t="shared" si="3"/>
        <v>4639701.9800000004</v>
      </c>
      <c r="R114" s="15">
        <v>0</v>
      </c>
      <c r="S114" s="15">
        <v>0</v>
      </c>
      <c r="T114" s="15">
        <v>0</v>
      </c>
      <c r="U114" s="15">
        <v>-46219.82</v>
      </c>
      <c r="V114" s="17">
        <f t="shared" si="5"/>
        <v>-46219.82</v>
      </c>
      <c r="W114" s="19"/>
    </row>
    <row r="115" spans="1:23" s="18" customFormat="1" ht="12.75" x14ac:dyDescent="0.3">
      <c r="A115" s="13">
        <v>110</v>
      </c>
      <c r="B115" s="20" t="s">
        <v>130</v>
      </c>
      <c r="C115" s="16">
        <v>1958394.14</v>
      </c>
      <c r="D115" s="15">
        <v>0</v>
      </c>
      <c r="E115" s="16">
        <f t="shared" si="4"/>
        <v>1958394.14</v>
      </c>
      <c r="F115" s="15">
        <v>187266.54</v>
      </c>
      <c r="G115" s="15">
        <v>16450.560000000001</v>
      </c>
      <c r="H115" s="15">
        <v>10793.3</v>
      </c>
      <c r="I115" s="15">
        <v>5027.5600000000004</v>
      </c>
      <c r="J115" s="15">
        <v>14961.62</v>
      </c>
      <c r="K115" s="15">
        <v>22310.38</v>
      </c>
      <c r="L115" s="15">
        <v>2480.85</v>
      </c>
      <c r="M115" s="15">
        <v>0</v>
      </c>
      <c r="N115" s="15">
        <v>794.3</v>
      </c>
      <c r="O115" s="15">
        <v>0</v>
      </c>
      <c r="P115" s="17">
        <f t="shared" si="3"/>
        <v>2218479.2499999995</v>
      </c>
      <c r="R115" s="15">
        <v>0</v>
      </c>
      <c r="S115" s="15">
        <v>0</v>
      </c>
      <c r="T115" s="15">
        <v>0</v>
      </c>
      <c r="U115" s="15">
        <v>-25104.46</v>
      </c>
      <c r="V115" s="17">
        <f t="shared" si="5"/>
        <v>-25104.46</v>
      </c>
      <c r="W115" s="19"/>
    </row>
    <row r="116" spans="1:23" s="18" customFormat="1" ht="12.75" x14ac:dyDescent="0.3">
      <c r="A116" s="13">
        <v>111</v>
      </c>
      <c r="B116" s="20" t="s">
        <v>131</v>
      </c>
      <c r="C116" s="16">
        <v>3032695.52</v>
      </c>
      <c r="D116" s="15">
        <v>0</v>
      </c>
      <c r="E116" s="16">
        <f t="shared" si="4"/>
        <v>3032695.52</v>
      </c>
      <c r="F116" s="15">
        <v>559751.74</v>
      </c>
      <c r="G116" s="15">
        <v>30070.720000000001</v>
      </c>
      <c r="H116" s="15">
        <v>19729.560000000001</v>
      </c>
      <c r="I116" s="15">
        <v>435300.94</v>
      </c>
      <c r="J116" s="15">
        <v>92145.07</v>
      </c>
      <c r="K116" s="15">
        <v>137404.32999999999</v>
      </c>
      <c r="L116" s="15">
        <v>4534.8500000000004</v>
      </c>
      <c r="M116" s="15">
        <v>0</v>
      </c>
      <c r="N116" s="15">
        <v>1451.93</v>
      </c>
      <c r="O116" s="15">
        <v>239068</v>
      </c>
      <c r="P116" s="17">
        <f t="shared" si="3"/>
        <v>4552152.6599999992</v>
      </c>
      <c r="R116" s="15">
        <v>0</v>
      </c>
      <c r="S116" s="15">
        <v>0</v>
      </c>
      <c r="T116" s="15">
        <v>0</v>
      </c>
      <c r="U116" s="15">
        <v>-45889.57</v>
      </c>
      <c r="V116" s="17">
        <f t="shared" si="5"/>
        <v>-45889.57</v>
      </c>
      <c r="W116" s="19"/>
    </row>
    <row r="117" spans="1:23" s="18" customFormat="1" ht="12.75" x14ac:dyDescent="0.3">
      <c r="A117" s="13">
        <v>112</v>
      </c>
      <c r="B117" s="20" t="s">
        <v>132</v>
      </c>
      <c r="C117" s="16">
        <v>2606863.9900000002</v>
      </c>
      <c r="D117" s="15">
        <v>0</v>
      </c>
      <c r="E117" s="16">
        <f t="shared" si="4"/>
        <v>2606863.9900000002</v>
      </c>
      <c r="F117" s="15">
        <v>348666.52</v>
      </c>
      <c r="G117" s="15">
        <v>29128.400000000001</v>
      </c>
      <c r="H117" s="15">
        <v>19111.3</v>
      </c>
      <c r="I117" s="15">
        <v>462405.11</v>
      </c>
      <c r="J117" s="15">
        <v>78382.539999999994</v>
      </c>
      <c r="K117" s="15">
        <v>116882</v>
      </c>
      <c r="L117" s="15">
        <v>4392.75</v>
      </c>
      <c r="M117" s="15">
        <v>0</v>
      </c>
      <c r="N117" s="15">
        <v>1406.43</v>
      </c>
      <c r="O117" s="15">
        <v>0</v>
      </c>
      <c r="P117" s="17">
        <f t="shared" si="3"/>
        <v>3667239.04</v>
      </c>
      <c r="R117" s="15">
        <v>0</v>
      </c>
      <c r="S117" s="15">
        <v>0</v>
      </c>
      <c r="T117" s="15">
        <v>0</v>
      </c>
      <c r="U117" s="15">
        <v>-44451.55</v>
      </c>
      <c r="V117" s="17">
        <f t="shared" si="5"/>
        <v>-44451.55</v>
      </c>
      <c r="W117" s="19"/>
    </row>
    <row r="118" spans="1:23" s="18" customFormat="1" ht="12.75" x14ac:dyDescent="0.3">
      <c r="A118" s="13">
        <v>113</v>
      </c>
      <c r="B118" s="20" t="s">
        <v>133</v>
      </c>
      <c r="C118" s="16">
        <v>1015346.49</v>
      </c>
      <c r="D118" s="15">
        <v>0</v>
      </c>
      <c r="E118" s="16">
        <f t="shared" si="4"/>
        <v>1015346.49</v>
      </c>
      <c r="F118" s="15">
        <v>65992.67</v>
      </c>
      <c r="G118" s="15">
        <v>15339.02</v>
      </c>
      <c r="H118" s="15">
        <v>10064.01</v>
      </c>
      <c r="I118" s="15">
        <v>61370.13</v>
      </c>
      <c r="J118" s="15">
        <v>16958.240000000002</v>
      </c>
      <c r="K118" s="15">
        <v>25287.68</v>
      </c>
      <c r="L118" s="15">
        <v>2313.2199999999998</v>
      </c>
      <c r="M118" s="15">
        <v>0</v>
      </c>
      <c r="N118" s="15">
        <v>740.63</v>
      </c>
      <c r="O118" s="15">
        <v>0</v>
      </c>
      <c r="P118" s="17">
        <f t="shared" si="3"/>
        <v>1213412.0899999996</v>
      </c>
      <c r="R118" s="15">
        <v>0</v>
      </c>
      <c r="S118" s="15">
        <v>0</v>
      </c>
      <c r="T118" s="15">
        <v>0</v>
      </c>
      <c r="U118" s="15">
        <v>-23408.19</v>
      </c>
      <c r="V118" s="17">
        <f t="shared" si="5"/>
        <v>-23408.19</v>
      </c>
      <c r="W118" s="19"/>
    </row>
    <row r="119" spans="1:23" s="18" customFormat="1" ht="12.75" x14ac:dyDescent="0.3">
      <c r="A119" s="13">
        <v>114</v>
      </c>
      <c r="B119" s="20" t="s">
        <v>134</v>
      </c>
      <c r="C119" s="16">
        <v>1940347.6800000002</v>
      </c>
      <c r="D119" s="15">
        <v>0</v>
      </c>
      <c r="E119" s="16">
        <f t="shared" si="4"/>
        <v>1940347.6800000002</v>
      </c>
      <c r="F119" s="15">
        <v>350612.87</v>
      </c>
      <c r="G119" s="15">
        <v>22404.74</v>
      </c>
      <c r="H119" s="15">
        <v>14699.87</v>
      </c>
      <c r="I119" s="15">
        <v>15639.09</v>
      </c>
      <c r="J119" s="15">
        <v>46624.74</v>
      </c>
      <c r="K119" s="15">
        <v>69525.600000000006</v>
      </c>
      <c r="L119" s="15">
        <v>3378.78</v>
      </c>
      <c r="M119" s="15">
        <v>0</v>
      </c>
      <c r="N119" s="15">
        <v>1081.79</v>
      </c>
      <c r="O119" s="15">
        <v>0</v>
      </c>
      <c r="P119" s="17">
        <f t="shared" si="3"/>
        <v>2464315.1600000006</v>
      </c>
      <c r="R119" s="15">
        <v>0</v>
      </c>
      <c r="S119" s="15">
        <v>0</v>
      </c>
      <c r="T119" s="15">
        <v>0</v>
      </c>
      <c r="U119" s="15">
        <v>-34190.870000000003</v>
      </c>
      <c r="V119" s="17">
        <f t="shared" si="5"/>
        <v>-34190.870000000003</v>
      </c>
      <c r="W119" s="19"/>
    </row>
    <row r="120" spans="1:23" s="18" customFormat="1" ht="12.75" x14ac:dyDescent="0.3">
      <c r="A120" s="13">
        <v>115</v>
      </c>
      <c r="B120" s="20" t="s">
        <v>135</v>
      </c>
      <c r="C120" s="16">
        <v>1651262.26</v>
      </c>
      <c r="D120" s="15">
        <v>0</v>
      </c>
      <c r="E120" s="16">
        <f t="shared" si="4"/>
        <v>1651262.26</v>
      </c>
      <c r="F120" s="15">
        <v>250710.2</v>
      </c>
      <c r="G120" s="15">
        <v>18934.439999999999</v>
      </c>
      <c r="H120" s="15">
        <v>12422.99</v>
      </c>
      <c r="I120" s="15">
        <v>104200.04</v>
      </c>
      <c r="J120" s="15">
        <v>29564.21</v>
      </c>
      <c r="K120" s="15">
        <v>44085.38</v>
      </c>
      <c r="L120" s="15">
        <v>2855.43</v>
      </c>
      <c r="M120" s="15">
        <v>0</v>
      </c>
      <c r="N120" s="15">
        <v>914.23</v>
      </c>
      <c r="O120" s="15">
        <v>0</v>
      </c>
      <c r="P120" s="17">
        <f t="shared" si="3"/>
        <v>2114949.1800000002</v>
      </c>
      <c r="R120" s="15">
        <v>0</v>
      </c>
      <c r="S120" s="15">
        <v>0</v>
      </c>
      <c r="T120" s="15">
        <v>0</v>
      </c>
      <c r="U120" s="15">
        <v>-28895</v>
      </c>
      <c r="V120" s="17">
        <f t="shared" si="5"/>
        <v>-28895</v>
      </c>
      <c r="W120" s="19"/>
    </row>
    <row r="121" spans="1:23" s="18" customFormat="1" ht="12.75" x14ac:dyDescent="0.3">
      <c r="A121" s="13">
        <v>116</v>
      </c>
      <c r="B121" s="20" t="s">
        <v>136</v>
      </c>
      <c r="C121" s="16">
        <v>1497979.1</v>
      </c>
      <c r="D121" s="15">
        <v>0</v>
      </c>
      <c r="E121" s="16">
        <f t="shared" si="4"/>
        <v>1497979.1</v>
      </c>
      <c r="F121" s="15">
        <v>255002.8</v>
      </c>
      <c r="G121" s="15">
        <v>18994.13</v>
      </c>
      <c r="H121" s="15">
        <v>12462.15</v>
      </c>
      <c r="I121" s="15">
        <v>8701.8700000000008</v>
      </c>
      <c r="J121" s="15">
        <v>25837.3</v>
      </c>
      <c r="K121" s="15">
        <v>38527.910000000003</v>
      </c>
      <c r="L121" s="15">
        <v>2864.43</v>
      </c>
      <c r="M121" s="15">
        <v>0</v>
      </c>
      <c r="N121" s="15">
        <v>917.11</v>
      </c>
      <c r="O121" s="15">
        <v>78711</v>
      </c>
      <c r="P121" s="17">
        <f t="shared" si="3"/>
        <v>1939997.8</v>
      </c>
      <c r="R121" s="15">
        <v>0</v>
      </c>
      <c r="S121" s="15">
        <v>0</v>
      </c>
      <c r="T121" s="15">
        <v>0</v>
      </c>
      <c r="U121" s="15">
        <v>-28986.080000000002</v>
      </c>
      <c r="V121" s="17">
        <f t="shared" si="5"/>
        <v>-28986.080000000002</v>
      </c>
      <c r="W121" s="19"/>
    </row>
    <row r="122" spans="1:23" s="18" customFormat="1" ht="12.75" x14ac:dyDescent="0.3">
      <c r="A122" s="13">
        <v>117</v>
      </c>
      <c r="B122" s="20" t="s">
        <v>137</v>
      </c>
      <c r="C122" s="16">
        <v>1526923.49</v>
      </c>
      <c r="D122" s="15">
        <v>0</v>
      </c>
      <c r="E122" s="16">
        <f t="shared" si="4"/>
        <v>1526923.49</v>
      </c>
      <c r="F122" s="15">
        <v>231030.52</v>
      </c>
      <c r="G122" s="15">
        <v>20103.91</v>
      </c>
      <c r="H122" s="15">
        <v>13190.28</v>
      </c>
      <c r="I122" s="15">
        <v>5596.3</v>
      </c>
      <c r="J122" s="15">
        <v>16669.29</v>
      </c>
      <c r="K122" s="15">
        <v>24856.82</v>
      </c>
      <c r="L122" s="15">
        <v>3031.8</v>
      </c>
      <c r="M122" s="15">
        <v>0</v>
      </c>
      <c r="N122" s="15">
        <v>970.69</v>
      </c>
      <c r="O122" s="15">
        <v>0</v>
      </c>
      <c r="P122" s="17">
        <f t="shared" si="3"/>
        <v>1842373.1</v>
      </c>
      <c r="R122" s="15">
        <v>0</v>
      </c>
      <c r="S122" s="15">
        <v>0</v>
      </c>
      <c r="T122" s="15">
        <v>0</v>
      </c>
      <c r="U122" s="15">
        <v>-30679.67</v>
      </c>
      <c r="V122" s="17">
        <f t="shared" si="5"/>
        <v>-30679.67</v>
      </c>
      <c r="W122" s="19"/>
    </row>
    <row r="123" spans="1:23" s="18" customFormat="1" ht="12.75" x14ac:dyDescent="0.3">
      <c r="A123" s="13">
        <v>118</v>
      </c>
      <c r="B123" s="20" t="s">
        <v>138</v>
      </c>
      <c r="C123" s="16">
        <v>953344.5</v>
      </c>
      <c r="D123" s="15">
        <v>0</v>
      </c>
      <c r="E123" s="16">
        <f t="shared" si="4"/>
        <v>953344.5</v>
      </c>
      <c r="F123" s="15">
        <v>96138.78</v>
      </c>
      <c r="G123" s="15">
        <v>14205.46</v>
      </c>
      <c r="H123" s="15">
        <v>9320.2800000000007</v>
      </c>
      <c r="I123" s="15">
        <v>43958.19</v>
      </c>
      <c r="J123" s="15">
        <v>12101.66</v>
      </c>
      <c r="K123" s="15">
        <v>18045.669999999998</v>
      </c>
      <c r="L123" s="15">
        <v>2142.27</v>
      </c>
      <c r="M123" s="15">
        <v>0</v>
      </c>
      <c r="N123" s="15">
        <v>685.89</v>
      </c>
      <c r="O123" s="15">
        <v>0</v>
      </c>
      <c r="P123" s="17">
        <f t="shared" si="3"/>
        <v>1149942.6999999997</v>
      </c>
      <c r="R123" s="15">
        <v>0</v>
      </c>
      <c r="S123" s="15">
        <v>0</v>
      </c>
      <c r="T123" s="15">
        <v>0</v>
      </c>
      <c r="U123" s="15">
        <v>-21678.32</v>
      </c>
      <c r="V123" s="17">
        <f t="shared" si="5"/>
        <v>-21678.32</v>
      </c>
      <c r="W123" s="19"/>
    </row>
    <row r="124" spans="1:23" s="18" customFormat="1" ht="12.75" x14ac:dyDescent="0.3">
      <c r="A124" s="13">
        <v>119</v>
      </c>
      <c r="B124" s="20" t="s">
        <v>139</v>
      </c>
      <c r="C124" s="16">
        <v>1261032.3599999999</v>
      </c>
      <c r="D124" s="15">
        <v>0</v>
      </c>
      <c r="E124" s="16">
        <f t="shared" si="4"/>
        <v>1261032.3599999999</v>
      </c>
      <c r="F124" s="15">
        <v>50042.559999999998</v>
      </c>
      <c r="G124" s="15">
        <v>22180.63</v>
      </c>
      <c r="H124" s="15">
        <v>14552.83</v>
      </c>
      <c r="I124" s="15">
        <v>39435.769999999997</v>
      </c>
      <c r="J124" s="15">
        <v>10005.129999999999</v>
      </c>
      <c r="K124" s="15">
        <v>14919.39</v>
      </c>
      <c r="L124" s="15">
        <v>3344.98</v>
      </c>
      <c r="M124" s="15">
        <v>0</v>
      </c>
      <c r="N124" s="15">
        <v>1070.97</v>
      </c>
      <c r="O124" s="15">
        <v>0</v>
      </c>
      <c r="P124" s="17">
        <f t="shared" si="3"/>
        <v>1416584.6199999996</v>
      </c>
      <c r="R124" s="15">
        <v>0</v>
      </c>
      <c r="S124" s="15">
        <v>0</v>
      </c>
      <c r="T124" s="15">
        <v>0</v>
      </c>
      <c r="U124" s="15">
        <v>-33848.870000000003</v>
      </c>
      <c r="V124" s="17">
        <f t="shared" si="5"/>
        <v>-33848.870000000003</v>
      </c>
      <c r="W124" s="19"/>
    </row>
    <row r="125" spans="1:23" s="18" customFormat="1" ht="12.75" x14ac:dyDescent="0.3">
      <c r="A125" s="13">
        <v>120</v>
      </c>
      <c r="B125" s="20" t="s">
        <v>140</v>
      </c>
      <c r="C125" s="16">
        <v>860146.7</v>
      </c>
      <c r="D125" s="15">
        <v>0</v>
      </c>
      <c r="E125" s="16">
        <f t="shared" si="4"/>
        <v>860146.7</v>
      </c>
      <c r="F125" s="15">
        <v>135749.22</v>
      </c>
      <c r="G125" s="15">
        <v>14302.52</v>
      </c>
      <c r="H125" s="15">
        <v>9383.9599999999991</v>
      </c>
      <c r="I125" s="15">
        <v>21972.6</v>
      </c>
      <c r="J125" s="15">
        <v>8597.24</v>
      </c>
      <c r="K125" s="15">
        <v>12819.97</v>
      </c>
      <c r="L125" s="15">
        <v>2156.91</v>
      </c>
      <c r="M125" s="15">
        <v>0</v>
      </c>
      <c r="N125" s="15">
        <v>690.58</v>
      </c>
      <c r="O125" s="15">
        <v>0</v>
      </c>
      <c r="P125" s="17">
        <f t="shared" si="3"/>
        <v>1065819.7</v>
      </c>
      <c r="R125" s="15">
        <v>0</v>
      </c>
      <c r="S125" s="15">
        <v>0</v>
      </c>
      <c r="T125" s="15">
        <v>0</v>
      </c>
      <c r="U125" s="15">
        <v>-21826.43</v>
      </c>
      <c r="V125" s="17">
        <f t="shared" si="5"/>
        <v>-21826.43</v>
      </c>
      <c r="W125" s="19"/>
    </row>
    <row r="126" spans="1:23" s="18" customFormat="1" ht="12.75" x14ac:dyDescent="0.3">
      <c r="A126" s="13">
        <v>121</v>
      </c>
      <c r="B126" s="20" t="s">
        <v>141</v>
      </c>
      <c r="C126" s="16">
        <v>1048701.6399999999</v>
      </c>
      <c r="D126" s="15">
        <v>0</v>
      </c>
      <c r="E126" s="16">
        <f t="shared" si="4"/>
        <v>1048701.6399999999</v>
      </c>
      <c r="F126" s="15">
        <v>115899.1</v>
      </c>
      <c r="G126" s="15">
        <v>15119.51</v>
      </c>
      <c r="H126" s="15">
        <v>9919.99</v>
      </c>
      <c r="I126" s="15">
        <v>63403.21</v>
      </c>
      <c r="J126" s="15">
        <v>17388.689999999999</v>
      </c>
      <c r="K126" s="15">
        <v>25929.56</v>
      </c>
      <c r="L126" s="15">
        <v>2280.12</v>
      </c>
      <c r="M126" s="15">
        <v>0</v>
      </c>
      <c r="N126" s="15">
        <v>730.03</v>
      </c>
      <c r="O126" s="15">
        <v>0</v>
      </c>
      <c r="P126" s="17">
        <f t="shared" si="3"/>
        <v>1299371.8500000001</v>
      </c>
      <c r="R126" s="15">
        <v>0</v>
      </c>
      <c r="S126" s="15">
        <v>0</v>
      </c>
      <c r="T126" s="15">
        <v>0</v>
      </c>
      <c r="U126" s="15">
        <v>-23073.21</v>
      </c>
      <c r="V126" s="17">
        <f t="shared" si="5"/>
        <v>-23073.21</v>
      </c>
      <c r="W126" s="19"/>
    </row>
    <row r="127" spans="1:23" s="18" customFormat="1" ht="12.75" x14ac:dyDescent="0.3">
      <c r="A127" s="13">
        <v>122</v>
      </c>
      <c r="B127" s="20" t="s">
        <v>142</v>
      </c>
      <c r="C127" s="16">
        <v>1821514.55</v>
      </c>
      <c r="D127" s="15">
        <v>0</v>
      </c>
      <c r="E127" s="16">
        <f t="shared" si="4"/>
        <v>1821514.55</v>
      </c>
      <c r="F127" s="15">
        <v>347481.53</v>
      </c>
      <c r="G127" s="15">
        <v>22866</v>
      </c>
      <c r="H127" s="15">
        <v>15002.5</v>
      </c>
      <c r="I127" s="15">
        <v>6303.91</v>
      </c>
      <c r="J127" s="15">
        <v>30390.09</v>
      </c>
      <c r="K127" s="15">
        <v>45316.91</v>
      </c>
      <c r="L127" s="15">
        <v>3448.34</v>
      </c>
      <c r="M127" s="15">
        <v>0</v>
      </c>
      <c r="N127" s="15">
        <v>1104.06</v>
      </c>
      <c r="O127" s="15">
        <v>0</v>
      </c>
      <c r="P127" s="17">
        <f t="shared" si="3"/>
        <v>2293427.89</v>
      </c>
      <c r="R127" s="15">
        <v>0</v>
      </c>
      <c r="S127" s="15">
        <v>0</v>
      </c>
      <c r="T127" s="15">
        <v>0</v>
      </c>
      <c r="U127" s="15">
        <v>-34894.78</v>
      </c>
      <c r="V127" s="17">
        <f t="shared" si="5"/>
        <v>-34894.78</v>
      </c>
      <c r="W127" s="19"/>
    </row>
    <row r="128" spans="1:23" s="18" customFormat="1" ht="12.75" x14ac:dyDescent="0.3">
      <c r="A128" s="13">
        <v>123</v>
      </c>
      <c r="B128" s="20" t="s">
        <v>143</v>
      </c>
      <c r="C128" s="16">
        <v>1298897.6499999999</v>
      </c>
      <c r="D128" s="15">
        <v>0</v>
      </c>
      <c r="E128" s="16">
        <f t="shared" si="4"/>
        <v>1298897.6499999999</v>
      </c>
      <c r="F128" s="15">
        <v>202204.55</v>
      </c>
      <c r="G128" s="15">
        <v>17257.63</v>
      </c>
      <c r="H128" s="15">
        <v>11322.82</v>
      </c>
      <c r="I128" s="15">
        <v>4361.01</v>
      </c>
      <c r="J128" s="15">
        <v>21063.38</v>
      </c>
      <c r="K128" s="15">
        <v>31409.16</v>
      </c>
      <c r="L128" s="15">
        <v>2602.56</v>
      </c>
      <c r="M128" s="15">
        <v>0</v>
      </c>
      <c r="N128" s="15">
        <v>833.27</v>
      </c>
      <c r="O128" s="15">
        <v>0</v>
      </c>
      <c r="P128" s="17">
        <f t="shared" si="3"/>
        <v>1589952.0299999998</v>
      </c>
      <c r="R128" s="15">
        <v>0</v>
      </c>
      <c r="S128" s="15">
        <v>0</v>
      </c>
      <c r="T128" s="15">
        <v>0</v>
      </c>
      <c r="U128" s="15">
        <v>-26336.1</v>
      </c>
      <c r="V128" s="17">
        <f t="shared" si="5"/>
        <v>-26336.1</v>
      </c>
      <c r="W128" s="19"/>
    </row>
    <row r="129" spans="1:23" s="18" customFormat="1" ht="12.75" x14ac:dyDescent="0.3">
      <c r="A129" s="13">
        <v>124</v>
      </c>
      <c r="B129" s="20" t="s">
        <v>144</v>
      </c>
      <c r="C129" s="16">
        <v>1939140.49</v>
      </c>
      <c r="D129" s="15">
        <v>0</v>
      </c>
      <c r="E129" s="16">
        <f t="shared" si="4"/>
        <v>1939140.49</v>
      </c>
      <c r="F129" s="15">
        <v>312061.71000000002</v>
      </c>
      <c r="G129" s="15">
        <v>22751.65</v>
      </c>
      <c r="H129" s="15">
        <v>14927.48</v>
      </c>
      <c r="I129" s="15">
        <v>15816.12</v>
      </c>
      <c r="J129" s="15">
        <v>47142.37</v>
      </c>
      <c r="K129" s="15">
        <v>70297.48</v>
      </c>
      <c r="L129" s="15">
        <v>3431.09</v>
      </c>
      <c r="M129" s="15">
        <v>0</v>
      </c>
      <c r="N129" s="15">
        <v>1098.54</v>
      </c>
      <c r="O129" s="15">
        <v>0</v>
      </c>
      <c r="P129" s="17">
        <f t="shared" si="3"/>
        <v>2426666.9300000002</v>
      </c>
      <c r="R129" s="15">
        <v>0</v>
      </c>
      <c r="S129" s="15">
        <v>0</v>
      </c>
      <c r="T129" s="15">
        <v>0</v>
      </c>
      <c r="U129" s="15">
        <v>-34720.269999999997</v>
      </c>
      <c r="V129" s="17">
        <f t="shared" si="5"/>
        <v>-34720.269999999997</v>
      </c>
      <c r="W129" s="19"/>
    </row>
    <row r="130" spans="1:23" s="18" customFormat="1" ht="12.75" x14ac:dyDescent="0.3">
      <c r="A130" s="13">
        <v>125</v>
      </c>
      <c r="B130" s="20" t="s">
        <v>145</v>
      </c>
      <c r="C130" s="16">
        <v>1254654.56</v>
      </c>
      <c r="D130" s="15">
        <v>0</v>
      </c>
      <c r="E130" s="16">
        <f t="shared" si="4"/>
        <v>1254654.56</v>
      </c>
      <c r="F130" s="15">
        <v>175027.8</v>
      </c>
      <c r="G130" s="15">
        <v>13037.22</v>
      </c>
      <c r="H130" s="15">
        <v>8553.7900000000009</v>
      </c>
      <c r="I130" s="15">
        <v>7806.09</v>
      </c>
      <c r="J130" s="15">
        <v>23214.84</v>
      </c>
      <c r="K130" s="15">
        <v>34617.370000000003</v>
      </c>
      <c r="L130" s="15">
        <v>1966.09</v>
      </c>
      <c r="M130" s="15">
        <v>0</v>
      </c>
      <c r="N130" s="15">
        <v>629.49</v>
      </c>
      <c r="O130" s="15">
        <v>0</v>
      </c>
      <c r="P130" s="17">
        <f t="shared" si="3"/>
        <v>1519507.2500000005</v>
      </c>
      <c r="R130" s="15">
        <v>0</v>
      </c>
      <c r="S130" s="15">
        <v>0</v>
      </c>
      <c r="T130" s="15">
        <v>0</v>
      </c>
      <c r="U130" s="15">
        <v>-19895.509999999998</v>
      </c>
      <c r="V130" s="17">
        <f t="shared" si="5"/>
        <v>-19895.509999999998</v>
      </c>
      <c r="W130" s="19"/>
    </row>
    <row r="131" spans="1:23" s="18" customFormat="1" ht="12.75" x14ac:dyDescent="0.3">
      <c r="A131" s="21" t="s">
        <v>146</v>
      </c>
      <c r="B131" s="22" t="s">
        <v>147</v>
      </c>
      <c r="C131" s="16">
        <v>77525.350000000006</v>
      </c>
      <c r="D131" s="15">
        <v>0</v>
      </c>
      <c r="E131" s="16">
        <f t="shared" si="4"/>
        <v>77525.350000000006</v>
      </c>
      <c r="F131" s="15">
        <v>39429.56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7">
        <f t="shared" si="3"/>
        <v>116954.91</v>
      </c>
      <c r="R131" s="15">
        <v>0</v>
      </c>
      <c r="S131" s="15">
        <v>0</v>
      </c>
      <c r="T131" s="15">
        <v>0</v>
      </c>
      <c r="U131" s="15">
        <v>0</v>
      </c>
      <c r="V131" s="17">
        <f t="shared" si="5"/>
        <v>0</v>
      </c>
      <c r="W131" s="19"/>
    </row>
    <row r="132" spans="1:23" s="18" customFormat="1" ht="13.5" thickBot="1" x14ac:dyDescent="0.35">
      <c r="A132" s="23"/>
      <c r="B132" s="24" t="s">
        <v>148</v>
      </c>
      <c r="C132" s="25">
        <f t="shared" ref="C132:V132" si="6">SUM(C7:C131)</f>
        <v>597520774.54999983</v>
      </c>
      <c r="D132" s="25">
        <f t="shared" si="6"/>
        <v>-1849934</v>
      </c>
      <c r="E132" s="25">
        <f t="shared" si="6"/>
        <v>595670840.54999983</v>
      </c>
      <c r="F132" s="25">
        <f t="shared" si="6"/>
        <v>104517592.02000001</v>
      </c>
      <c r="G132" s="25">
        <f t="shared" si="6"/>
        <v>5881726.799999998</v>
      </c>
      <c r="H132" s="25">
        <f t="shared" si="6"/>
        <v>3859032.1599999997</v>
      </c>
      <c r="I132" s="25">
        <f t="shared" si="6"/>
        <v>14947408.399999997</v>
      </c>
      <c r="J132" s="25">
        <f t="shared" si="6"/>
        <v>10899530.999999998</v>
      </c>
      <c r="K132" s="25">
        <f t="shared" si="6"/>
        <v>16253096.000000004</v>
      </c>
      <c r="L132" s="25">
        <f t="shared" si="6"/>
        <v>887001.40000000014</v>
      </c>
      <c r="M132" s="25">
        <f t="shared" si="6"/>
        <v>825166.8</v>
      </c>
      <c r="N132" s="25">
        <f t="shared" si="6"/>
        <v>283992.59999999992</v>
      </c>
      <c r="O132" s="25">
        <f t="shared" si="6"/>
        <v>27041868</v>
      </c>
      <c r="P132" s="26">
        <f t="shared" si="6"/>
        <v>781067255.7299999</v>
      </c>
      <c r="R132" s="25">
        <f t="shared" si="6"/>
        <v>0</v>
      </c>
      <c r="S132" s="25">
        <f t="shared" si="6"/>
        <v>0</v>
      </c>
      <c r="T132" s="25">
        <f t="shared" si="6"/>
        <v>0</v>
      </c>
      <c r="U132" s="25">
        <f t="shared" si="6"/>
        <v>-8975839.3400000017</v>
      </c>
      <c r="V132" s="26">
        <f t="shared" si="6"/>
        <v>-8975839.3400000017</v>
      </c>
      <c r="W132" s="19"/>
    </row>
    <row r="133" spans="1:23" s="1" customFormat="1" ht="14.25" x14ac:dyDescent="0.3">
      <c r="B133" s="51" t="s">
        <v>149</v>
      </c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7"/>
    </row>
    <row r="134" spans="1:23" x14ac:dyDescent="0.3">
      <c r="C134" s="28"/>
      <c r="O134" s="28"/>
      <c r="P134" s="28"/>
      <c r="U134" s="28"/>
      <c r="V134" s="28"/>
    </row>
    <row r="135" spans="1:23" ht="12" x14ac:dyDescent="0.3"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"/>
      <c r="P135" s="2"/>
      <c r="V135" s="28"/>
    </row>
    <row r="136" spans="1:23" x14ac:dyDescent="0.3">
      <c r="P136" s="28"/>
    </row>
    <row r="137" spans="1:23" x14ac:dyDescent="0.3">
      <c r="B137" s="30" t="s">
        <v>150</v>
      </c>
    </row>
    <row r="138" spans="1:23" ht="11.25" customHeight="1" x14ac:dyDescent="0.3">
      <c r="B138" s="39" t="s">
        <v>151</v>
      </c>
      <c r="C138" s="31"/>
      <c r="D138" s="31"/>
      <c r="E138" s="31"/>
    </row>
    <row r="139" spans="1:23" x14ac:dyDescent="0.3">
      <c r="B139" s="32" t="s">
        <v>152</v>
      </c>
      <c r="C139" s="33"/>
      <c r="D139" s="33"/>
      <c r="E139" s="33"/>
    </row>
    <row r="140" spans="1:23" ht="16.5" x14ac:dyDescent="0.3">
      <c r="B140" s="32" t="s">
        <v>153</v>
      </c>
      <c r="C140" s="34"/>
      <c r="D140" s="34"/>
      <c r="E140" s="34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</row>
    <row r="141" spans="1:23" ht="16.5" x14ac:dyDescent="0.3">
      <c r="B141" s="32" t="s">
        <v>154</v>
      </c>
      <c r="C141" s="34"/>
      <c r="D141" s="34"/>
      <c r="E141" s="34"/>
    </row>
    <row r="142" spans="1:23" x14ac:dyDescent="0.3">
      <c r="B142" s="32" t="s">
        <v>155</v>
      </c>
      <c r="C142" s="31"/>
      <c r="D142" s="31"/>
      <c r="E142" s="31"/>
    </row>
    <row r="143" spans="1:23" x14ac:dyDescent="0.3">
      <c r="B143" s="32" t="s">
        <v>156</v>
      </c>
      <c r="C143" s="31"/>
      <c r="D143" s="31"/>
      <c r="E143" s="31"/>
    </row>
    <row r="144" spans="1:23" x14ac:dyDescent="0.3">
      <c r="B144" s="32" t="s">
        <v>157</v>
      </c>
      <c r="C144" s="31"/>
      <c r="D144" s="31"/>
      <c r="E144" s="31"/>
    </row>
    <row r="145" spans="2:8" x14ac:dyDescent="0.3">
      <c r="B145" s="32" t="s">
        <v>158</v>
      </c>
      <c r="C145" s="31"/>
      <c r="D145" s="31"/>
      <c r="E145" s="31"/>
    </row>
    <row r="146" spans="2:8" x14ac:dyDescent="0.3">
      <c r="B146" s="36" t="s">
        <v>159</v>
      </c>
      <c r="C146" s="37"/>
      <c r="D146" s="37"/>
      <c r="E146" s="37"/>
    </row>
    <row r="147" spans="2:8" x14ac:dyDescent="0.3">
      <c r="B147" s="32" t="s">
        <v>160</v>
      </c>
      <c r="C147" s="31"/>
      <c r="D147" s="31"/>
      <c r="E147" s="31"/>
    </row>
    <row r="148" spans="2:8" ht="16.5" x14ac:dyDescent="0.3">
      <c r="B148" s="46" t="s">
        <v>161</v>
      </c>
      <c r="C148" s="46"/>
      <c r="D148" s="46"/>
      <c r="E148" s="46"/>
      <c r="F148" s="46"/>
      <c r="G148" s="46"/>
      <c r="H148" s="38"/>
    </row>
  </sheetData>
  <mergeCells count="22">
    <mergeCell ref="B148:G148"/>
    <mergeCell ref="O5:O6"/>
    <mergeCell ref="P5:P6"/>
    <mergeCell ref="U5:U6"/>
    <mergeCell ref="V5:V6"/>
    <mergeCell ref="B133:O133"/>
    <mergeCell ref="I5:I6"/>
    <mergeCell ref="J5:J6"/>
    <mergeCell ref="K5:K6"/>
    <mergeCell ref="L5:L6"/>
    <mergeCell ref="M5:M6"/>
    <mergeCell ref="N5:N6"/>
    <mergeCell ref="B1:O1"/>
    <mergeCell ref="B2:O2"/>
    <mergeCell ref="B3:O3"/>
    <mergeCell ref="A5:A6"/>
    <mergeCell ref="B5:B6"/>
    <mergeCell ref="C5:C6"/>
    <mergeCell ref="E5:E6"/>
    <mergeCell ref="F5:F6"/>
    <mergeCell ref="G5:G6"/>
    <mergeCell ref="H5:H6"/>
  </mergeCells>
  <conditionalFormatting sqref="G149:G1048576 G134:G147">
    <cfRule type="cellIs" dxfId="0" priority="1" operator="lessThan">
      <formula>0</formula>
    </cfRule>
  </conditionalFormatting>
  <pageMargins left="0.31496062992125984" right="0.21" top="0.55118110236220474" bottom="0.51181102362204722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09-2024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Hector Urbieta Aguilar</cp:lastModifiedBy>
  <dcterms:created xsi:type="dcterms:W3CDTF">2024-09-27T18:59:21Z</dcterms:created>
  <dcterms:modified xsi:type="dcterms:W3CDTF">2024-09-30T17:04:35Z</dcterms:modified>
</cp:coreProperties>
</file>