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40" windowHeight="12450"/>
  </bookViews>
  <sheets>
    <sheet name="1er trimestre 2024" sheetId="2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2" i="2" l="1"/>
  <c r="E132" i="2"/>
  <c r="F132" i="2"/>
  <c r="G132" i="2"/>
  <c r="H132" i="2"/>
  <c r="I132" i="2"/>
  <c r="J132" i="2"/>
  <c r="K132" i="2"/>
  <c r="L132" i="2"/>
  <c r="M132" i="2"/>
  <c r="C132" i="2"/>
  <c r="R132" i="2"/>
  <c r="Q132" i="2"/>
  <c r="P132" i="2"/>
  <c r="V131" i="2"/>
  <c r="U131" i="2"/>
  <c r="T131" i="2"/>
  <c r="S131" i="2"/>
  <c r="N131" i="2"/>
  <c r="V130" i="2"/>
  <c r="U130" i="2"/>
  <c r="T130" i="2"/>
  <c r="S130" i="2"/>
  <c r="W130" i="2" s="1"/>
  <c r="N130" i="2"/>
  <c r="V129" i="2"/>
  <c r="U129" i="2"/>
  <c r="T129" i="2"/>
  <c r="S129" i="2"/>
  <c r="N129" i="2"/>
  <c r="V128" i="2"/>
  <c r="U128" i="2"/>
  <c r="T128" i="2"/>
  <c r="S128" i="2"/>
  <c r="N128" i="2"/>
  <c r="V127" i="2"/>
  <c r="U127" i="2"/>
  <c r="T127" i="2"/>
  <c r="S127" i="2"/>
  <c r="N127" i="2"/>
  <c r="V126" i="2"/>
  <c r="U126" i="2"/>
  <c r="T126" i="2"/>
  <c r="S126" i="2"/>
  <c r="W126" i="2" s="1"/>
  <c r="N126" i="2"/>
  <c r="V125" i="2"/>
  <c r="U125" i="2"/>
  <c r="T125" i="2"/>
  <c r="S125" i="2"/>
  <c r="N125" i="2"/>
  <c r="V124" i="2"/>
  <c r="U124" i="2"/>
  <c r="T124" i="2"/>
  <c r="S124" i="2"/>
  <c r="N124" i="2"/>
  <c r="V123" i="2"/>
  <c r="U123" i="2"/>
  <c r="T123" i="2"/>
  <c r="S123" i="2"/>
  <c r="N123" i="2"/>
  <c r="V122" i="2"/>
  <c r="U122" i="2"/>
  <c r="T122" i="2"/>
  <c r="S122" i="2"/>
  <c r="W122" i="2" s="1"/>
  <c r="N122" i="2"/>
  <c r="V121" i="2"/>
  <c r="U121" i="2"/>
  <c r="T121" i="2"/>
  <c r="S121" i="2"/>
  <c r="N121" i="2"/>
  <c r="V120" i="2"/>
  <c r="U120" i="2"/>
  <c r="T120" i="2"/>
  <c r="S120" i="2"/>
  <c r="N120" i="2"/>
  <c r="V119" i="2"/>
  <c r="U119" i="2"/>
  <c r="T119" i="2"/>
  <c r="S119" i="2"/>
  <c r="N119" i="2"/>
  <c r="V118" i="2"/>
  <c r="U118" i="2"/>
  <c r="T118" i="2"/>
  <c r="S118" i="2"/>
  <c r="W118" i="2" s="1"/>
  <c r="N118" i="2"/>
  <c r="V117" i="2"/>
  <c r="U117" i="2"/>
  <c r="T117" i="2"/>
  <c r="S117" i="2"/>
  <c r="N117" i="2"/>
  <c r="V116" i="2"/>
  <c r="U116" i="2"/>
  <c r="T116" i="2"/>
  <c r="S116" i="2"/>
  <c r="N116" i="2"/>
  <c r="V115" i="2"/>
  <c r="U115" i="2"/>
  <c r="T115" i="2"/>
  <c r="S115" i="2"/>
  <c r="N115" i="2"/>
  <c r="V114" i="2"/>
  <c r="U114" i="2"/>
  <c r="T114" i="2"/>
  <c r="S114" i="2"/>
  <c r="W114" i="2" s="1"/>
  <c r="N114" i="2"/>
  <c r="V113" i="2"/>
  <c r="U113" i="2"/>
  <c r="T113" i="2"/>
  <c r="S113" i="2"/>
  <c r="N113" i="2"/>
  <c r="V112" i="2"/>
  <c r="U112" i="2"/>
  <c r="T112" i="2"/>
  <c r="S112" i="2"/>
  <c r="N112" i="2"/>
  <c r="V111" i="2"/>
  <c r="U111" i="2"/>
  <c r="T111" i="2"/>
  <c r="S111" i="2"/>
  <c r="N111" i="2"/>
  <c r="V110" i="2"/>
  <c r="U110" i="2"/>
  <c r="T110" i="2"/>
  <c r="S110" i="2"/>
  <c r="W110" i="2" s="1"/>
  <c r="N110" i="2"/>
  <c r="V109" i="2"/>
  <c r="U109" i="2"/>
  <c r="T109" i="2"/>
  <c r="S109" i="2"/>
  <c r="N109" i="2"/>
  <c r="V108" i="2"/>
  <c r="U108" i="2"/>
  <c r="T108" i="2"/>
  <c r="S108" i="2"/>
  <c r="N108" i="2"/>
  <c r="V107" i="2"/>
  <c r="U107" i="2"/>
  <c r="T107" i="2"/>
  <c r="S107" i="2"/>
  <c r="N107" i="2"/>
  <c r="V106" i="2"/>
  <c r="U106" i="2"/>
  <c r="T106" i="2"/>
  <c r="S106" i="2"/>
  <c r="W106" i="2" s="1"/>
  <c r="N106" i="2"/>
  <c r="V105" i="2"/>
  <c r="U105" i="2"/>
  <c r="T105" i="2"/>
  <c r="S105" i="2"/>
  <c r="N105" i="2"/>
  <c r="V104" i="2"/>
  <c r="U104" i="2"/>
  <c r="T104" i="2"/>
  <c r="S104" i="2"/>
  <c r="N104" i="2"/>
  <c r="V103" i="2"/>
  <c r="U103" i="2"/>
  <c r="T103" i="2"/>
  <c r="S103" i="2"/>
  <c r="N103" i="2"/>
  <c r="V102" i="2"/>
  <c r="U102" i="2"/>
  <c r="T102" i="2"/>
  <c r="S102" i="2"/>
  <c r="W102" i="2" s="1"/>
  <c r="N102" i="2"/>
  <c r="V101" i="2"/>
  <c r="U101" i="2"/>
  <c r="T101" i="2"/>
  <c r="S101" i="2"/>
  <c r="N101" i="2"/>
  <c r="V100" i="2"/>
  <c r="U100" i="2"/>
  <c r="T100" i="2"/>
  <c r="S100" i="2"/>
  <c r="N100" i="2"/>
  <c r="V99" i="2"/>
  <c r="U99" i="2"/>
  <c r="T99" i="2"/>
  <c r="S99" i="2"/>
  <c r="N99" i="2"/>
  <c r="V98" i="2"/>
  <c r="U98" i="2"/>
  <c r="T98" i="2"/>
  <c r="S98" i="2"/>
  <c r="W98" i="2" s="1"/>
  <c r="N98" i="2"/>
  <c r="V97" i="2"/>
  <c r="U97" i="2"/>
  <c r="T97" i="2"/>
  <c r="S97" i="2"/>
  <c r="N97" i="2"/>
  <c r="V96" i="2"/>
  <c r="U96" i="2"/>
  <c r="T96" i="2"/>
  <c r="S96" i="2"/>
  <c r="N96" i="2"/>
  <c r="V95" i="2"/>
  <c r="U95" i="2"/>
  <c r="T95" i="2"/>
  <c r="S95" i="2"/>
  <c r="N95" i="2"/>
  <c r="V94" i="2"/>
  <c r="U94" i="2"/>
  <c r="T94" i="2"/>
  <c r="S94" i="2"/>
  <c r="W94" i="2" s="1"/>
  <c r="N94" i="2"/>
  <c r="V93" i="2"/>
  <c r="U93" i="2"/>
  <c r="T93" i="2"/>
  <c r="S93" i="2"/>
  <c r="N93" i="2"/>
  <c r="V92" i="2"/>
  <c r="U92" i="2"/>
  <c r="T92" i="2"/>
  <c r="S92" i="2"/>
  <c r="N92" i="2"/>
  <c r="V91" i="2"/>
  <c r="U91" i="2"/>
  <c r="T91" i="2"/>
  <c r="S91" i="2"/>
  <c r="N91" i="2"/>
  <c r="V90" i="2"/>
  <c r="U90" i="2"/>
  <c r="T90" i="2"/>
  <c r="S90" i="2"/>
  <c r="W90" i="2" s="1"/>
  <c r="N90" i="2"/>
  <c r="V89" i="2"/>
  <c r="U89" i="2"/>
  <c r="T89" i="2"/>
  <c r="S89" i="2"/>
  <c r="N89" i="2"/>
  <c r="V88" i="2"/>
  <c r="U88" i="2"/>
  <c r="T88" i="2"/>
  <c r="S88" i="2"/>
  <c r="N88" i="2"/>
  <c r="V87" i="2"/>
  <c r="U87" i="2"/>
  <c r="T87" i="2"/>
  <c r="S87" i="2"/>
  <c r="N87" i="2"/>
  <c r="V86" i="2"/>
  <c r="U86" i="2"/>
  <c r="T86" i="2"/>
  <c r="S86" i="2"/>
  <c r="W86" i="2" s="1"/>
  <c r="N86" i="2"/>
  <c r="V85" i="2"/>
  <c r="U85" i="2"/>
  <c r="T85" i="2"/>
  <c r="S85" i="2"/>
  <c r="N85" i="2"/>
  <c r="V84" i="2"/>
  <c r="U84" i="2"/>
  <c r="T84" i="2"/>
  <c r="S84" i="2"/>
  <c r="N84" i="2"/>
  <c r="V83" i="2"/>
  <c r="U83" i="2"/>
  <c r="T83" i="2"/>
  <c r="S83" i="2"/>
  <c r="N83" i="2"/>
  <c r="V82" i="2"/>
  <c r="U82" i="2"/>
  <c r="T82" i="2"/>
  <c r="S82" i="2"/>
  <c r="W82" i="2" s="1"/>
  <c r="N82" i="2"/>
  <c r="V81" i="2"/>
  <c r="U81" i="2"/>
  <c r="T81" i="2"/>
  <c r="S81" i="2"/>
  <c r="N81" i="2"/>
  <c r="V80" i="2"/>
  <c r="U80" i="2"/>
  <c r="T80" i="2"/>
  <c r="S80" i="2"/>
  <c r="N80" i="2"/>
  <c r="V79" i="2"/>
  <c r="U79" i="2"/>
  <c r="T79" i="2"/>
  <c r="S79" i="2"/>
  <c r="N79" i="2"/>
  <c r="V78" i="2"/>
  <c r="U78" i="2"/>
  <c r="T78" i="2"/>
  <c r="S78" i="2"/>
  <c r="W78" i="2" s="1"/>
  <c r="N78" i="2"/>
  <c r="V77" i="2"/>
  <c r="U77" i="2"/>
  <c r="T77" i="2"/>
  <c r="S77" i="2"/>
  <c r="N77" i="2"/>
  <c r="V76" i="2"/>
  <c r="U76" i="2"/>
  <c r="T76" i="2"/>
  <c r="S76" i="2"/>
  <c r="N76" i="2"/>
  <c r="V75" i="2"/>
  <c r="U75" i="2"/>
  <c r="T75" i="2"/>
  <c r="S75" i="2"/>
  <c r="N75" i="2"/>
  <c r="V74" i="2"/>
  <c r="U74" i="2"/>
  <c r="T74" i="2"/>
  <c r="S74" i="2"/>
  <c r="W74" i="2" s="1"/>
  <c r="N74" i="2"/>
  <c r="V73" i="2"/>
  <c r="U73" i="2"/>
  <c r="T73" i="2"/>
  <c r="S73" i="2"/>
  <c r="N73" i="2"/>
  <c r="V72" i="2"/>
  <c r="U72" i="2"/>
  <c r="T72" i="2"/>
  <c r="S72" i="2"/>
  <c r="N72" i="2"/>
  <c r="V71" i="2"/>
  <c r="U71" i="2"/>
  <c r="T71" i="2"/>
  <c r="S71" i="2"/>
  <c r="N71" i="2"/>
  <c r="V70" i="2"/>
  <c r="U70" i="2"/>
  <c r="T70" i="2"/>
  <c r="S70" i="2"/>
  <c r="W70" i="2" s="1"/>
  <c r="N70" i="2"/>
  <c r="V69" i="2"/>
  <c r="U69" i="2"/>
  <c r="T69" i="2"/>
  <c r="S69" i="2"/>
  <c r="N69" i="2"/>
  <c r="V68" i="2"/>
  <c r="U68" i="2"/>
  <c r="T68" i="2"/>
  <c r="S68" i="2"/>
  <c r="N68" i="2"/>
  <c r="V67" i="2"/>
  <c r="U67" i="2"/>
  <c r="T67" i="2"/>
  <c r="S67" i="2"/>
  <c r="N67" i="2"/>
  <c r="V66" i="2"/>
  <c r="U66" i="2"/>
  <c r="T66" i="2"/>
  <c r="S66" i="2"/>
  <c r="W66" i="2" s="1"/>
  <c r="N66" i="2"/>
  <c r="V65" i="2"/>
  <c r="U65" i="2"/>
  <c r="T65" i="2"/>
  <c r="S65" i="2"/>
  <c r="N65" i="2"/>
  <c r="V64" i="2"/>
  <c r="U64" i="2"/>
  <c r="T64" i="2"/>
  <c r="S64" i="2"/>
  <c r="N64" i="2"/>
  <c r="V63" i="2"/>
  <c r="U63" i="2"/>
  <c r="T63" i="2"/>
  <c r="S63" i="2"/>
  <c r="N63" i="2"/>
  <c r="V62" i="2"/>
  <c r="U62" i="2"/>
  <c r="T62" i="2"/>
  <c r="S62" i="2"/>
  <c r="W62" i="2" s="1"/>
  <c r="N62" i="2"/>
  <c r="V61" i="2"/>
  <c r="U61" i="2"/>
  <c r="T61" i="2"/>
  <c r="S61" i="2"/>
  <c r="N61" i="2"/>
  <c r="V60" i="2"/>
  <c r="U60" i="2"/>
  <c r="T60" i="2"/>
  <c r="S60" i="2"/>
  <c r="N60" i="2"/>
  <c r="V59" i="2"/>
  <c r="U59" i="2"/>
  <c r="T59" i="2"/>
  <c r="S59" i="2"/>
  <c r="N59" i="2"/>
  <c r="V58" i="2"/>
  <c r="U58" i="2"/>
  <c r="T58" i="2"/>
  <c r="S58" i="2"/>
  <c r="W58" i="2" s="1"/>
  <c r="N58" i="2"/>
  <c r="V57" i="2"/>
  <c r="U57" i="2"/>
  <c r="T57" i="2"/>
  <c r="S57" i="2"/>
  <c r="N57" i="2"/>
  <c r="V56" i="2"/>
  <c r="U56" i="2"/>
  <c r="T56" i="2"/>
  <c r="S56" i="2"/>
  <c r="N56" i="2"/>
  <c r="V55" i="2"/>
  <c r="U55" i="2"/>
  <c r="T55" i="2"/>
  <c r="S55" i="2"/>
  <c r="N55" i="2"/>
  <c r="V54" i="2"/>
  <c r="U54" i="2"/>
  <c r="T54" i="2"/>
  <c r="S54" i="2"/>
  <c r="W54" i="2" s="1"/>
  <c r="N54" i="2"/>
  <c r="V53" i="2"/>
  <c r="U53" i="2"/>
  <c r="T53" i="2"/>
  <c r="S53" i="2"/>
  <c r="N53" i="2"/>
  <c r="V52" i="2"/>
  <c r="U52" i="2"/>
  <c r="T52" i="2"/>
  <c r="S52" i="2"/>
  <c r="N52" i="2"/>
  <c r="V51" i="2"/>
  <c r="U51" i="2"/>
  <c r="T51" i="2"/>
  <c r="S51" i="2"/>
  <c r="N51" i="2"/>
  <c r="V50" i="2"/>
  <c r="U50" i="2"/>
  <c r="T50" i="2"/>
  <c r="S50" i="2"/>
  <c r="W50" i="2" s="1"/>
  <c r="N50" i="2"/>
  <c r="V49" i="2"/>
  <c r="U49" i="2"/>
  <c r="T49" i="2"/>
  <c r="S49" i="2"/>
  <c r="N49" i="2"/>
  <c r="V48" i="2"/>
  <c r="U48" i="2"/>
  <c r="T48" i="2"/>
  <c r="S48" i="2"/>
  <c r="N48" i="2"/>
  <c r="V47" i="2"/>
  <c r="U47" i="2"/>
  <c r="T47" i="2"/>
  <c r="S47" i="2"/>
  <c r="N47" i="2"/>
  <c r="V46" i="2"/>
  <c r="U46" i="2"/>
  <c r="T46" i="2"/>
  <c r="S46" i="2"/>
  <c r="W46" i="2" s="1"/>
  <c r="N46" i="2"/>
  <c r="V45" i="2"/>
  <c r="U45" i="2"/>
  <c r="T45" i="2"/>
  <c r="S45" i="2"/>
  <c r="N45" i="2"/>
  <c r="V44" i="2"/>
  <c r="U44" i="2"/>
  <c r="T44" i="2"/>
  <c r="S44" i="2"/>
  <c r="N44" i="2"/>
  <c r="V43" i="2"/>
  <c r="U43" i="2"/>
  <c r="T43" i="2"/>
  <c r="S43" i="2"/>
  <c r="N43" i="2"/>
  <c r="V42" i="2"/>
  <c r="U42" i="2"/>
  <c r="T42" i="2"/>
  <c r="S42" i="2"/>
  <c r="W42" i="2" s="1"/>
  <c r="N42" i="2"/>
  <c r="V41" i="2"/>
  <c r="U41" i="2"/>
  <c r="T41" i="2"/>
  <c r="S41" i="2"/>
  <c r="N41" i="2"/>
  <c r="V40" i="2"/>
  <c r="U40" i="2"/>
  <c r="T40" i="2"/>
  <c r="S40" i="2"/>
  <c r="N40" i="2"/>
  <c r="V39" i="2"/>
  <c r="U39" i="2"/>
  <c r="T39" i="2"/>
  <c r="S39" i="2"/>
  <c r="N39" i="2"/>
  <c r="V38" i="2"/>
  <c r="U38" i="2"/>
  <c r="T38" i="2"/>
  <c r="S38" i="2"/>
  <c r="W38" i="2" s="1"/>
  <c r="N38" i="2"/>
  <c r="V37" i="2"/>
  <c r="U37" i="2"/>
  <c r="T37" i="2"/>
  <c r="S37" i="2"/>
  <c r="N37" i="2"/>
  <c r="V36" i="2"/>
  <c r="U36" i="2"/>
  <c r="T36" i="2"/>
  <c r="S36" i="2"/>
  <c r="N36" i="2"/>
  <c r="V35" i="2"/>
  <c r="U35" i="2"/>
  <c r="T35" i="2"/>
  <c r="S35" i="2"/>
  <c r="N35" i="2"/>
  <c r="V34" i="2"/>
  <c r="U34" i="2"/>
  <c r="T34" i="2"/>
  <c r="S34" i="2"/>
  <c r="W34" i="2" s="1"/>
  <c r="N34" i="2"/>
  <c r="V33" i="2"/>
  <c r="U33" i="2"/>
  <c r="T33" i="2"/>
  <c r="S33" i="2"/>
  <c r="N33" i="2"/>
  <c r="V32" i="2"/>
  <c r="U32" i="2"/>
  <c r="T32" i="2"/>
  <c r="S32" i="2"/>
  <c r="N32" i="2"/>
  <c r="V31" i="2"/>
  <c r="U31" i="2"/>
  <c r="T31" i="2"/>
  <c r="S31" i="2"/>
  <c r="N31" i="2"/>
  <c r="V30" i="2"/>
  <c r="U30" i="2"/>
  <c r="T30" i="2"/>
  <c r="S30" i="2"/>
  <c r="W30" i="2" s="1"/>
  <c r="N30" i="2"/>
  <c r="V29" i="2"/>
  <c r="U29" i="2"/>
  <c r="T29" i="2"/>
  <c r="S29" i="2"/>
  <c r="N29" i="2"/>
  <c r="V28" i="2"/>
  <c r="U28" i="2"/>
  <c r="T28" i="2"/>
  <c r="S28" i="2"/>
  <c r="N28" i="2"/>
  <c r="V27" i="2"/>
  <c r="U27" i="2"/>
  <c r="T27" i="2"/>
  <c r="S27" i="2"/>
  <c r="N27" i="2"/>
  <c r="V26" i="2"/>
  <c r="U26" i="2"/>
  <c r="T26" i="2"/>
  <c r="S26" i="2"/>
  <c r="W26" i="2" s="1"/>
  <c r="N26" i="2"/>
  <c r="V25" i="2"/>
  <c r="U25" i="2"/>
  <c r="T25" i="2"/>
  <c r="S25" i="2"/>
  <c r="N25" i="2"/>
  <c r="V24" i="2"/>
  <c r="U24" i="2"/>
  <c r="T24" i="2"/>
  <c r="S24" i="2"/>
  <c r="N24" i="2"/>
  <c r="V23" i="2"/>
  <c r="U23" i="2"/>
  <c r="T23" i="2"/>
  <c r="S23" i="2"/>
  <c r="N23" i="2"/>
  <c r="V22" i="2"/>
  <c r="U22" i="2"/>
  <c r="T22" i="2"/>
  <c r="S22" i="2"/>
  <c r="W22" i="2" s="1"/>
  <c r="N22" i="2"/>
  <c r="V21" i="2"/>
  <c r="U21" i="2"/>
  <c r="T21" i="2"/>
  <c r="S21" i="2"/>
  <c r="N21" i="2"/>
  <c r="V20" i="2"/>
  <c r="U20" i="2"/>
  <c r="T20" i="2"/>
  <c r="S20" i="2"/>
  <c r="N20" i="2"/>
  <c r="V19" i="2"/>
  <c r="U19" i="2"/>
  <c r="T19" i="2"/>
  <c r="S19" i="2"/>
  <c r="N19" i="2"/>
  <c r="V18" i="2"/>
  <c r="U18" i="2"/>
  <c r="T18" i="2"/>
  <c r="S18" i="2"/>
  <c r="W18" i="2" s="1"/>
  <c r="N18" i="2"/>
  <c r="V17" i="2"/>
  <c r="U17" i="2"/>
  <c r="T17" i="2"/>
  <c r="S17" i="2"/>
  <c r="N17" i="2"/>
  <c r="V16" i="2"/>
  <c r="U16" i="2"/>
  <c r="T16" i="2"/>
  <c r="S16" i="2"/>
  <c r="N16" i="2"/>
  <c r="V15" i="2"/>
  <c r="U15" i="2"/>
  <c r="T15" i="2"/>
  <c r="S15" i="2"/>
  <c r="N15" i="2"/>
  <c r="V14" i="2"/>
  <c r="U14" i="2"/>
  <c r="T14" i="2"/>
  <c r="S14" i="2"/>
  <c r="W14" i="2" s="1"/>
  <c r="N14" i="2"/>
  <c r="V13" i="2"/>
  <c r="U13" i="2"/>
  <c r="T13" i="2"/>
  <c r="S13" i="2"/>
  <c r="N13" i="2"/>
  <c r="V12" i="2"/>
  <c r="U12" i="2"/>
  <c r="T12" i="2"/>
  <c r="S12" i="2"/>
  <c r="N12" i="2"/>
  <c r="V11" i="2"/>
  <c r="U11" i="2"/>
  <c r="T11" i="2"/>
  <c r="S11" i="2"/>
  <c r="N11" i="2"/>
  <c r="V10" i="2"/>
  <c r="U10" i="2"/>
  <c r="T10" i="2"/>
  <c r="S10" i="2"/>
  <c r="W10" i="2" s="1"/>
  <c r="N10" i="2"/>
  <c r="V9" i="2"/>
  <c r="U9" i="2"/>
  <c r="T9" i="2"/>
  <c r="T132" i="2" s="1"/>
  <c r="S9" i="2"/>
  <c r="N9" i="2"/>
  <c r="V8" i="2"/>
  <c r="U8" i="2"/>
  <c r="T8" i="2"/>
  <c r="S8" i="2"/>
  <c r="N8" i="2"/>
  <c r="V7" i="2"/>
  <c r="V132" i="2" s="1"/>
  <c r="U7" i="2"/>
  <c r="U132" i="2" s="1"/>
  <c r="T7" i="2"/>
  <c r="S7" i="2"/>
  <c r="N7" i="2"/>
  <c r="N132" i="2" s="1"/>
  <c r="W7" i="2" l="1"/>
  <c r="W11" i="2"/>
  <c r="W15" i="2"/>
  <c r="W19" i="2"/>
  <c r="W23" i="2"/>
  <c r="W27" i="2"/>
  <c r="W31" i="2"/>
  <c r="W35" i="2"/>
  <c r="W39" i="2"/>
  <c r="W43" i="2"/>
  <c r="W47" i="2"/>
  <c r="W51" i="2"/>
  <c r="W55" i="2"/>
  <c r="W59" i="2"/>
  <c r="W63" i="2"/>
  <c r="W67" i="2"/>
  <c r="W71" i="2"/>
  <c r="W75" i="2"/>
  <c r="W79" i="2"/>
  <c r="W83" i="2"/>
  <c r="W87" i="2"/>
  <c r="W91" i="2"/>
  <c r="W95" i="2"/>
  <c r="W99" i="2"/>
  <c r="W103" i="2"/>
  <c r="W107" i="2"/>
  <c r="W111" i="2"/>
  <c r="W115" i="2"/>
  <c r="W119" i="2"/>
  <c r="W123" i="2"/>
  <c r="W127" i="2"/>
  <c r="W131" i="2"/>
  <c r="W8" i="2"/>
  <c r="W12" i="2"/>
  <c r="W16" i="2"/>
  <c r="W20" i="2"/>
  <c r="W24" i="2"/>
  <c r="W28" i="2"/>
  <c r="W32" i="2"/>
  <c r="W36" i="2"/>
  <c r="W40" i="2"/>
  <c r="W44" i="2"/>
  <c r="W48" i="2"/>
  <c r="W52" i="2"/>
  <c r="W56" i="2"/>
  <c r="W60" i="2"/>
  <c r="W64" i="2"/>
  <c r="W68" i="2"/>
  <c r="W72" i="2"/>
  <c r="W76" i="2"/>
  <c r="W80" i="2"/>
  <c r="W84" i="2"/>
  <c r="W88" i="2"/>
  <c r="W92" i="2"/>
  <c r="W96" i="2"/>
  <c r="W100" i="2"/>
  <c r="W104" i="2"/>
  <c r="W108" i="2"/>
  <c r="W112" i="2"/>
  <c r="W116" i="2"/>
  <c r="W120" i="2"/>
  <c r="W124" i="2"/>
  <c r="W128" i="2"/>
  <c r="W9" i="2"/>
  <c r="W132" i="2" s="1"/>
  <c r="W13" i="2"/>
  <c r="W17" i="2"/>
  <c r="W21" i="2"/>
  <c r="W25" i="2"/>
  <c r="W29" i="2"/>
  <c r="W33" i="2"/>
  <c r="W37" i="2"/>
  <c r="W41" i="2"/>
  <c r="W45" i="2"/>
  <c r="W49" i="2"/>
  <c r="W53" i="2"/>
  <c r="W57" i="2"/>
  <c r="W61" i="2"/>
  <c r="W65" i="2"/>
  <c r="W69" i="2"/>
  <c r="W73" i="2"/>
  <c r="W77" i="2"/>
  <c r="W81" i="2"/>
  <c r="W85" i="2"/>
  <c r="W89" i="2"/>
  <c r="W93" i="2"/>
  <c r="W97" i="2"/>
  <c r="W101" i="2"/>
  <c r="W105" i="2"/>
  <c r="W109" i="2"/>
  <c r="W113" i="2"/>
  <c r="W117" i="2"/>
  <c r="W121" i="2"/>
  <c r="W125" i="2"/>
  <c r="W129" i="2"/>
  <c r="S132" i="2"/>
</calcChain>
</file>

<file path=xl/sharedStrings.xml><?xml version="1.0" encoding="utf-8"?>
<sst xmlns="http://schemas.openxmlformats.org/spreadsheetml/2006/main" count="167" uniqueCount="159">
  <si>
    <r>
      <t>Ramo General 28 Participaciones Federales</t>
    </r>
    <r>
      <rPr>
        <b/>
        <sz val="11"/>
        <color theme="1"/>
        <rFont val="Arial"/>
        <family val="2"/>
      </rPr>
      <t xml:space="preserve">, asignadas por Fondo y </t>
    </r>
    <r>
      <rPr>
        <b/>
        <sz val="11"/>
        <color rgb="FF000000"/>
        <rFont val="Arial"/>
        <family val="2"/>
      </rPr>
      <t>Municipio del Estado de Chiapas</t>
    </r>
  </si>
  <si>
    <r>
      <t>Mes de</t>
    </r>
    <r>
      <rPr>
        <b/>
        <sz val="10"/>
        <color theme="1"/>
        <rFont val="Arial"/>
        <family val="2"/>
      </rPr>
      <t xml:space="preserve"> Marzo </t>
    </r>
    <r>
      <rPr>
        <sz val="10"/>
        <color theme="1"/>
        <rFont val="Arial"/>
        <family val="2"/>
      </rPr>
      <t xml:space="preserve">de </t>
    </r>
    <r>
      <rPr>
        <b/>
        <sz val="10"/>
        <color theme="1"/>
        <rFont val="Arial"/>
        <family val="2"/>
      </rPr>
      <t>2024</t>
    </r>
  </si>
  <si>
    <t xml:space="preserve">Cifras en pesos </t>
  </si>
  <si>
    <t>FEIEF</t>
  </si>
  <si>
    <t>Cve.</t>
  </si>
  <si>
    <t>Municipio</t>
  </si>
  <si>
    <t>FGP</t>
  </si>
  <si>
    <t>FFM</t>
  </si>
  <si>
    <t>ISAN</t>
  </si>
  <si>
    <t>IEPS</t>
  </si>
  <si>
    <t>FOFIR</t>
  </si>
  <si>
    <t>IVFGyD</t>
  </si>
  <si>
    <t>FoCo</t>
  </si>
  <si>
    <t>FoCo ISAN</t>
  </si>
  <si>
    <t>FEXHI</t>
  </si>
  <si>
    <t>ISR EBI</t>
  </si>
  <si>
    <t>ISR 3B LCF</t>
  </si>
  <si>
    <t>TOTAL</t>
  </si>
  <si>
    <t>Compensación sobre 
Participaciones FGP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</si>
  <si>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</si>
  <si>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</si>
  <si>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</si>
  <si>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</si>
  <si>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</si>
  <si>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</si>
  <si>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</si>
  <si>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Ángel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</si>
  <si>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</si>
  <si>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</si>
  <si>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</si>
  <si>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</si>
  <si>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</si>
  <si>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El Bosque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</si>
  <si>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</si>
  <si>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</si>
  <si>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</si>
  <si>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</si>
  <si>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</si>
  <si>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>La Concordia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</si>
  <si>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</si>
  <si>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</si>
  <si>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</si>
  <si>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</si>
  <si>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</si>
  <si>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</si>
  <si>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</si>
  <si>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</si>
  <si>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</si>
  <si>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</si>
  <si>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</si>
  <si>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</si>
  <si>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</si>
  <si>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</si>
  <si>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</si>
  <si>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>La Grandeza</t>
  </si>
  <si>
    <t xml:space="preserve">Huehuetán </t>
  </si>
  <si>
    <t xml:space="preserve">Huixtán </t>
  </si>
  <si>
    <t xml:space="preserve">Huitiupán </t>
  </si>
  <si>
    <t xml:space="preserve">Huixtla </t>
  </si>
  <si>
    <t>La Independencia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</si>
  <si>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</si>
  <si>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</si>
  <si>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</si>
  <si>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</si>
  <si>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</si>
  <si>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</si>
  <si>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</si>
  <si>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</si>
  <si>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>La Libertad</t>
  </si>
  <si>
    <t xml:space="preserve">Mapastepec </t>
  </si>
  <si>
    <t>Las Margaritas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</si>
  <si>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</si>
  <si>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</si>
  <si>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</si>
  <si>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</si>
  <si>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</si>
  <si>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</si>
  <si>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</si>
  <si>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</si>
  <si>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</si>
  <si>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</si>
  <si>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</si>
  <si>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</si>
  <si>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</si>
  <si>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</si>
  <si>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</si>
  <si>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</si>
  <si>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</si>
  <si>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>El Porvenir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</si>
  <si>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</si>
  <si>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</si>
  <si>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</si>
  <si>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</si>
  <si>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>Las Rosas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</si>
  <si>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</si>
  <si>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</si>
  <si>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</si>
  <si>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</si>
  <si>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</si>
  <si>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</si>
  <si>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</si>
  <si>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</si>
  <si>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</si>
  <si>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</si>
  <si>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</si>
  <si>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</si>
  <si>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</si>
  <si>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</si>
  <si>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</si>
  <si>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</si>
  <si>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</si>
  <si>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</si>
  <si>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</si>
  <si>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</si>
  <si>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</si>
  <si>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</si>
  <si>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>La Trinitaria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</si>
  <si>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</si>
  <si>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</si>
  <si>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</si>
  <si>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</si>
  <si>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</si>
  <si>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</si>
  <si>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</si>
  <si>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</si>
  <si>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</si>
  <si>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</si>
  <si>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</si>
  <si>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</si>
  <si>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</si>
  <si>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</si>
  <si>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</si>
  <si>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</si>
  <si>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</si>
  <si>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</si>
  <si>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</si>
  <si>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</si>
  <si>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</si>
  <si>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</si>
  <si>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</si>
  <si>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</si>
  <si>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</si>
  <si>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</si>
  <si>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</si>
  <si>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</si>
  <si>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Total</t>
  </si>
  <si>
    <t>Las sumas pueden no ser exactas, debido al  redondeo, que genera diferencias poco significativas.</t>
  </si>
  <si>
    <t>Descripción: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</si>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</sst>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_ ;[Red]\-#,##0.0\ "/>
  </numFmts>
  <fonts count="18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0" tint="-0.49998474074526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3">
    <xf numFmtId="0" fontId="0" fillId="0" borderId="0" xfId="0"/>
    <xf numFmtId="0" fontId="2" fillId="2" borderId="0" xfId="0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vertical="center"/>
    </xf>
    <xf numFmtId="164" fontId="11" fillId="2" borderId="0" xfId="2" applyNumberFormat="1" applyFont="1" applyFill="1" applyAlignment="1">
      <alignment vertical="center" wrapText="1"/>
    </xf>
    <xf numFmtId="43" fontId="2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4" xfId="3" applyFont="1" applyFill="1" applyBorder="1" applyAlignment="1" applyProtection="1">
      <alignment vertical="center" wrapText="1"/>
    </xf>
    <xf numFmtId="3" fontId="13" fillId="2" borderId="4" xfId="3" applyNumberFormat="1" applyFont="1" applyFill="1" applyBorder="1" applyAlignment="1" applyProtection="1">
      <alignment vertical="center" wrapText="1"/>
    </xf>
    <xf numFmtId="3" fontId="12" fillId="4" borderId="4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0" fontId="13" fillId="2" borderId="4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horizontal="right" vertical="center"/>
    </xf>
    <xf numFmtId="0" fontId="15" fillId="2" borderId="5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3" fontId="15" fillId="2" borderId="5" xfId="0" applyNumberFormat="1" applyFont="1" applyFill="1" applyBorder="1" applyAlignment="1">
      <alignment horizontal="right" vertical="center"/>
    </xf>
    <xf numFmtId="3" fontId="15" fillId="4" borderId="5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41" fontId="8" fillId="2" borderId="0" xfId="0" applyNumberFormat="1" applyFont="1" applyFill="1" applyAlignment="1">
      <alignment vertical="center" wrapText="1"/>
    </xf>
    <xf numFmtId="41" fontId="8" fillId="2" borderId="0" xfId="0" applyNumberFormat="1" applyFont="1" applyFill="1" applyAlignment="1">
      <alignment horizontal="left" vertical="center"/>
    </xf>
    <xf numFmtId="41" fontId="8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7" fillId="2" borderId="0" xfId="0" applyFont="1" applyFill="1" applyAlignment="1">
      <alignment vertical="center"/>
    </xf>
    <xf numFmtId="41" fontId="8" fillId="2" borderId="0" xfId="1" applyNumberFormat="1" applyFont="1" applyFill="1" applyAlignment="1">
      <alignment horizontal="left" vertical="center"/>
    </xf>
    <xf numFmtId="41" fontId="8" fillId="2" borderId="0" xfId="1" applyNumberFormat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3" fontId="13" fillId="2" borderId="1" xfId="3" applyNumberFormat="1" applyFont="1" applyFill="1" applyBorder="1" applyAlignment="1" applyProtection="1">
      <alignment vertical="center" wrapText="1"/>
    </xf>
    <xf numFmtId="3" fontId="13" fillId="2" borderId="5" xfId="3" applyNumberFormat="1" applyFont="1" applyFill="1" applyBorder="1" applyAlignment="1" applyProtection="1">
      <alignment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</cellXfs>
  <cellStyles count="5">
    <cellStyle name="Hipervínculo" xfId="3" builtinId="8"/>
    <cellStyle name="Normal" xfId="0" builtinId="0"/>
    <cellStyle name="Normal 2" xfId="2"/>
    <cellStyle name="Normal 3" xfId="1"/>
    <cellStyle name="Normal 4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\2%202024%20acumulado%20mensual%20y%20trimes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2024"/>
      <sheetName val="02-2024 "/>
      <sheetName val="03-2024"/>
      <sheetName val="1er trimestre 2024"/>
    </sheetNames>
    <sheetDataSet>
      <sheetData sheetId="0">
        <row r="7">
          <cell r="W7">
            <v>-26068.111801255523</v>
          </cell>
        </row>
        <row r="8">
          <cell r="W8">
            <v>-29940.67853699089</v>
          </cell>
        </row>
        <row r="9">
          <cell r="W9">
            <v>-33874.30440203951</v>
          </cell>
        </row>
        <row r="10">
          <cell r="W10">
            <v>-37668.644036632533</v>
          </cell>
        </row>
        <row r="11">
          <cell r="W11">
            <v>-34732.876276962219</v>
          </cell>
        </row>
        <row r="12">
          <cell r="W12">
            <v>-38337.27803458686</v>
          </cell>
        </row>
        <row r="13">
          <cell r="W13">
            <v>-24239.684591818266</v>
          </cell>
        </row>
        <row r="14">
          <cell r="W14">
            <v>-33998.25980598008</v>
          </cell>
        </row>
        <row r="15">
          <cell r="W15">
            <v>-48516.050746435154</v>
          </cell>
        </row>
        <row r="16">
          <cell r="W16">
            <v>-20041.833469058827</v>
          </cell>
        </row>
        <row r="17">
          <cell r="W17">
            <v>-27287.721594942974</v>
          </cell>
        </row>
        <row r="18">
          <cell r="W18">
            <v>-78825.85870333777</v>
          </cell>
        </row>
        <row r="19">
          <cell r="W19">
            <v>-41957.746993679939</v>
          </cell>
        </row>
        <row r="20">
          <cell r="W20">
            <v>-28563.151559092981</v>
          </cell>
        </row>
        <row r="21">
          <cell r="W21">
            <v>-46867.615207765208</v>
          </cell>
        </row>
        <row r="22">
          <cell r="W22">
            <v>-28072.677494244308</v>
          </cell>
        </row>
        <row r="23">
          <cell r="W23">
            <v>-91855.009380376185</v>
          </cell>
        </row>
        <row r="24">
          <cell r="W24">
            <v>-21753.503339469491</v>
          </cell>
        </row>
        <row r="25">
          <cell r="W25">
            <v>-231923.35470299277</v>
          </cell>
        </row>
        <row r="26">
          <cell r="W26">
            <v>-48049.285094517494</v>
          </cell>
        </row>
        <row r="27">
          <cell r="W27">
            <v>-30439.121127002327</v>
          </cell>
        </row>
        <row r="28">
          <cell r="W28">
            <v>-21010.779164230949</v>
          </cell>
        </row>
        <row r="29">
          <cell r="W29">
            <v>-71010.896152382746</v>
          </cell>
        </row>
        <row r="30">
          <cell r="W30">
            <v>-23330.641374032013</v>
          </cell>
        </row>
        <row r="31">
          <cell r="W31">
            <v>-21911.195160960848</v>
          </cell>
        </row>
        <row r="32">
          <cell r="W32">
            <v>-40205.259501481902</v>
          </cell>
        </row>
        <row r="33">
          <cell r="W33">
            <v>-138236.55204071142</v>
          </cell>
        </row>
        <row r="34">
          <cell r="W34">
            <v>-24115.607471824347</v>
          </cell>
        </row>
        <row r="35">
          <cell r="W35">
            <v>-22249.340149017549</v>
          </cell>
        </row>
        <row r="36">
          <cell r="W36">
            <v>-37353.400032131613</v>
          </cell>
        </row>
        <row r="37">
          <cell r="W37">
            <v>-91229.23182230923</v>
          </cell>
        </row>
        <row r="38">
          <cell r="W38">
            <v>-35445.81135970266</v>
          </cell>
        </row>
        <row r="39">
          <cell r="W39">
            <v>-19813.261377790255</v>
          </cell>
        </row>
        <row r="40">
          <cell r="W40">
            <v>-62124.31363614415</v>
          </cell>
        </row>
        <row r="41">
          <cell r="W41">
            <v>-25260.610913570752</v>
          </cell>
        </row>
        <row r="42">
          <cell r="W42">
            <v>-23092.868860888881</v>
          </cell>
        </row>
        <row r="43">
          <cell r="W43">
            <v>-39971.123437785885</v>
          </cell>
        </row>
        <row r="44">
          <cell r="W44">
            <v>-28047.245131328262</v>
          </cell>
        </row>
        <row r="45">
          <cell r="W45">
            <v>-30766.686916500134</v>
          </cell>
        </row>
        <row r="46">
          <cell r="W46">
            <v>-68992.701853511797</v>
          </cell>
        </row>
        <row r="47">
          <cell r="W47">
            <v>-39568.446068149729</v>
          </cell>
        </row>
        <row r="48">
          <cell r="W48">
            <v>-31514.390411816072</v>
          </cell>
        </row>
        <row r="49">
          <cell r="W49">
            <v>-24339.335228889817</v>
          </cell>
        </row>
        <row r="50">
          <cell r="W50">
            <v>-31973.591310324162</v>
          </cell>
        </row>
        <row r="51">
          <cell r="W51">
            <v>-20324.942727983715</v>
          </cell>
        </row>
        <row r="52">
          <cell r="W52">
            <v>-47656.828026354226</v>
          </cell>
        </row>
        <row r="53">
          <cell r="W53">
            <v>-29339.308831231185</v>
          </cell>
        </row>
        <row r="54">
          <cell r="W54">
            <v>-34900.17737413475</v>
          </cell>
        </row>
        <row r="55">
          <cell r="W55">
            <v>-35754.58974296126</v>
          </cell>
        </row>
        <row r="56">
          <cell r="W56">
            <v>-23695.877983314229</v>
          </cell>
        </row>
        <row r="57">
          <cell r="W57">
            <v>-47650.179650513986</v>
          </cell>
        </row>
        <row r="58">
          <cell r="W58">
            <v>-100196.51944233436</v>
          </cell>
        </row>
        <row r="59">
          <cell r="W59">
            <v>-17155.015344695254</v>
          </cell>
        </row>
        <row r="60">
          <cell r="W60">
            <v>-32737.387650580644</v>
          </cell>
        </row>
        <row r="61">
          <cell r="W61">
            <v>-22720.302311399435</v>
          </cell>
        </row>
        <row r="62">
          <cell r="W62">
            <v>-17247.588025431513</v>
          </cell>
        </row>
        <row r="63">
          <cell r="W63">
            <v>-65501.664150051271</v>
          </cell>
        </row>
        <row r="64">
          <cell r="W64">
            <v>-28144.040689604743</v>
          </cell>
        </row>
        <row r="65">
          <cell r="W65">
            <v>-177832.5973198596</v>
          </cell>
        </row>
        <row r="66">
          <cell r="W66">
            <v>-24157.011064568032</v>
          </cell>
        </row>
        <row r="67">
          <cell r="W67">
            <v>-88196.781730715564</v>
          </cell>
        </row>
        <row r="68">
          <cell r="W68">
            <v>-28316.813136734891</v>
          </cell>
        </row>
        <row r="69">
          <cell r="W69">
            <v>-19799.220016946063</v>
          </cell>
        </row>
        <row r="70">
          <cell r="W70">
            <v>-43239.86210735987</v>
          </cell>
        </row>
        <row r="71">
          <cell r="W71">
            <v>-141570.95014120269</v>
          </cell>
        </row>
        <row r="72">
          <cell r="W72">
            <v>-29844.592495802055</v>
          </cell>
        </row>
        <row r="73">
          <cell r="W73">
            <v>-21648.609389882004</v>
          </cell>
        </row>
        <row r="74">
          <cell r="W74">
            <v>-47124.203707428685</v>
          </cell>
        </row>
        <row r="75">
          <cell r="W75">
            <v>-51525.075340204581</v>
          </cell>
        </row>
        <row r="76">
          <cell r="W76">
            <v>-17869.003839635094</v>
          </cell>
        </row>
        <row r="77">
          <cell r="W77">
            <v>-39428.032718005656</v>
          </cell>
        </row>
        <row r="78">
          <cell r="W78">
            <v>-32658.499514627918</v>
          </cell>
        </row>
        <row r="79">
          <cell r="W79">
            <v>-22020.91148796846</v>
          </cell>
        </row>
        <row r="80">
          <cell r="W80">
            <v>-61846.750763554002</v>
          </cell>
        </row>
        <row r="81">
          <cell r="W81">
            <v>-36123.734098519897</v>
          </cell>
        </row>
        <row r="82">
          <cell r="W82">
            <v>-31985.256931291096</v>
          </cell>
        </row>
        <row r="83">
          <cell r="W83">
            <v>-51505.613615975977</v>
          </cell>
        </row>
        <row r="84">
          <cell r="W84">
            <v>-365602.23166834394</v>
          </cell>
        </row>
        <row r="85">
          <cell r="W85">
            <v>-46043.061246796722</v>
          </cell>
        </row>
        <row r="86">
          <cell r="W86">
            <v>-29045.374526047464</v>
          </cell>
        </row>
        <row r="87">
          <cell r="W87">
            <v>-45088.165495048182</v>
          </cell>
        </row>
        <row r="88">
          <cell r="W88">
            <v>-23688.792060759162</v>
          </cell>
        </row>
        <row r="89">
          <cell r="W89">
            <v>-26752.784456976726</v>
          </cell>
        </row>
        <row r="90">
          <cell r="W90">
            <v>-31637.138991201366</v>
          </cell>
        </row>
        <row r="91">
          <cell r="W91">
            <v>-31365.664206458074</v>
          </cell>
        </row>
        <row r="92">
          <cell r="W92">
            <v>-31157.440079490774</v>
          </cell>
        </row>
        <row r="93">
          <cell r="W93">
            <v>-44565.982865692822</v>
          </cell>
        </row>
        <row r="94">
          <cell r="W94">
            <v>-19443.179928237681</v>
          </cell>
        </row>
        <row r="95">
          <cell r="W95">
            <v>-600690.05186494358</v>
          </cell>
        </row>
        <row r="96">
          <cell r="W96">
            <v>-18775.248432635173</v>
          </cell>
        </row>
        <row r="97">
          <cell r="W97">
            <v>-24451.711813547459</v>
          </cell>
        </row>
        <row r="98">
          <cell r="W98">
            <v>-30884.572494314853</v>
          </cell>
        </row>
        <row r="99">
          <cell r="W99">
            <v>-41070.860914505603</v>
          </cell>
        </row>
        <row r="100">
          <cell r="W100">
            <v>-48591.424476797329</v>
          </cell>
        </row>
        <row r="101">
          <cell r="W101">
            <v>-62990.824901783417</v>
          </cell>
        </row>
        <row r="102">
          <cell r="W102">
            <v>-94587.27965418993</v>
          </cell>
        </row>
        <row r="103">
          <cell r="W103">
            <v>-25237.84950720425</v>
          </cell>
        </row>
        <row r="104">
          <cell r="W104">
            <v>-69194.395421819747</v>
          </cell>
        </row>
        <row r="105">
          <cell r="W105">
            <v>-37909.106348920905</v>
          </cell>
        </row>
        <row r="106">
          <cell r="W106">
            <v>-1768842.0310653367</v>
          </cell>
        </row>
        <row r="107">
          <cell r="W107">
            <v>-45532.126779233651</v>
          </cell>
        </row>
        <row r="108">
          <cell r="W108">
            <v>-33109.614007694137</v>
          </cell>
        </row>
        <row r="109">
          <cell r="W109">
            <v>-27687.619443366588</v>
          </cell>
        </row>
        <row r="110">
          <cell r="W110">
            <v>-24804.269735905305</v>
          </cell>
        </row>
        <row r="111">
          <cell r="W111">
            <v>-55463.831920297998</v>
          </cell>
        </row>
        <row r="112">
          <cell r="W112">
            <v>-53911.357678556757</v>
          </cell>
        </row>
        <row r="113">
          <cell r="W113">
            <v>-103147.13213976944</v>
          </cell>
        </row>
        <row r="114">
          <cell r="W114">
            <v>-39951.760269048857</v>
          </cell>
        </row>
        <row r="115">
          <cell r="W115">
            <v>-21699.941322367511</v>
          </cell>
        </row>
        <row r="116">
          <cell r="W116">
            <v>-39666.295489949429</v>
          </cell>
        </row>
        <row r="117">
          <cell r="W117">
            <v>-38423.287375029548</v>
          </cell>
        </row>
        <row r="118">
          <cell r="W118">
            <v>-20233.706357148574</v>
          </cell>
        </row>
        <row r="119">
          <cell r="W119">
            <v>-29554.105996576516</v>
          </cell>
        </row>
        <row r="120">
          <cell r="W120">
            <v>-24976.430743267341</v>
          </cell>
        </row>
        <row r="121">
          <cell r="W121">
            <v>-25055.161900423387</v>
          </cell>
        </row>
        <row r="122">
          <cell r="W122">
            <v>-26519.07274964207</v>
          </cell>
        </row>
        <row r="123">
          <cell r="W123">
            <v>-18738.429958457873</v>
          </cell>
        </row>
        <row r="124">
          <cell r="W124">
            <v>-29258.480833052829</v>
          </cell>
        </row>
        <row r="125">
          <cell r="W125">
            <v>-18866.460214984836</v>
          </cell>
        </row>
        <row r="126">
          <cell r="W126">
            <v>-19944.157045007869</v>
          </cell>
        </row>
        <row r="127">
          <cell r="W127">
            <v>-30162.550887969421</v>
          </cell>
        </row>
        <row r="128">
          <cell r="W128">
            <v>-22764.552611201922</v>
          </cell>
        </row>
        <row r="129">
          <cell r="W129">
            <v>-30011.707280714407</v>
          </cell>
        </row>
        <row r="130">
          <cell r="W130">
            <v>-17197.399193743397</v>
          </cell>
        </row>
        <row r="131">
          <cell r="W131">
            <v>0</v>
          </cell>
        </row>
      </sheetData>
      <sheetData sheetId="1">
        <row r="7">
          <cell r="AA7">
            <v>-9546.2972538478043</v>
          </cell>
          <cell r="AB7">
            <v>-1857.3987355643551</v>
          </cell>
          <cell r="AC7">
            <v>-23.108888273590022</v>
          </cell>
          <cell r="AD7">
            <v>-27294.074036391979</v>
          </cell>
        </row>
        <row r="8">
          <cell r="AA8">
            <v>-10964.454175858256</v>
          </cell>
          <cell r="AB8">
            <v>-2141.8326892671948</v>
          </cell>
          <cell r="AC8">
            <v>-27.209515163529606</v>
          </cell>
          <cell r="AD8">
            <v>-31348.764456698485</v>
          </cell>
        </row>
        <row r="9">
          <cell r="AA9">
            <v>-12404.971313404434</v>
          </cell>
          <cell r="AB9">
            <v>-2438.1741478528893</v>
          </cell>
          <cell r="AC9">
            <v>-56.264208004441471</v>
          </cell>
          <cell r="AD9">
            <v>-35467.385567834441</v>
          </cell>
        </row>
        <row r="10">
          <cell r="AA10">
            <v>-13794.481006704766</v>
          </cell>
          <cell r="AB10">
            <v>-2753.5545633482925</v>
          </cell>
          <cell r="AC10">
            <v>-712.02068395518165</v>
          </cell>
          <cell r="AD10">
            <v>-39440.169929638927</v>
          </cell>
        </row>
        <row r="11">
          <cell r="AA11">
            <v>-12719.385429558823</v>
          </cell>
          <cell r="AB11">
            <v>-2159.0893367907252</v>
          </cell>
          <cell r="AC11">
            <v>-433.38283618770373</v>
          </cell>
          <cell r="AD11">
            <v>-36366.335384313876</v>
          </cell>
        </row>
        <row r="12">
          <cell r="AA12">
            <v>-14039.338745046714</v>
          </cell>
          <cell r="AB12">
            <v>-2418.6939577784856</v>
          </cell>
          <cell r="AC12">
            <v>-66.336938151506402</v>
          </cell>
          <cell r="AD12">
            <v>-40140.2492442648</v>
          </cell>
        </row>
        <row r="13">
          <cell r="AA13">
            <v>-8876.7163581777604</v>
          </cell>
          <cell r="AB13">
            <v>-1711.9877040069125</v>
          </cell>
          <cell r="AC13">
            <v>-348.43128769291826</v>
          </cell>
          <cell r="AD13">
            <v>-25379.657372653</v>
          </cell>
        </row>
        <row r="14">
          <cell r="AA14">
            <v>-12450.364517993206</v>
          </cell>
          <cell r="AB14">
            <v>-2475.2395084625355</v>
          </cell>
          <cell r="AC14">
            <v>-67.147926657373631</v>
          </cell>
          <cell r="AD14">
            <v>-35597.17049426712</v>
          </cell>
        </row>
        <row r="15">
          <cell r="AA15">
            <v>-17766.865722354611</v>
          </cell>
          <cell r="AB15">
            <v>-3352.4013254363749</v>
          </cell>
          <cell r="AC15">
            <v>-52.827838120158134</v>
          </cell>
          <cell r="AD15">
            <v>-50797.721412364568</v>
          </cell>
        </row>
        <row r="16">
          <cell r="AA16">
            <v>-7339.4383631014061</v>
          </cell>
          <cell r="AB16">
            <v>-1274.4906127187573</v>
          </cell>
          <cell r="AC16">
            <v>-15.700323613720705</v>
          </cell>
          <cell r="AD16">
            <v>-20984.384703428495</v>
          </cell>
        </row>
        <row r="17">
          <cell r="AA17">
            <v>-9992.9255985859763</v>
          </cell>
          <cell r="AB17">
            <v>-1941.8832069064165</v>
          </cell>
          <cell r="AC17">
            <v>-42.379816959033064</v>
          </cell>
          <cell r="AD17">
            <v>-28571.041093239211</v>
          </cell>
        </row>
        <row r="18">
          <cell r="AA18">
            <v>-28866.497282539109</v>
          </cell>
          <cell r="AB18">
            <v>-17754.181892223998</v>
          </cell>
          <cell r="AC18">
            <v>-83.003982821977885</v>
          </cell>
          <cell r="AD18">
            <v>-82532.975147338875</v>
          </cell>
        </row>
        <row r="19">
          <cell r="AA19">
            <v>-15365.17596506995</v>
          </cell>
          <cell r="AB19">
            <v>-3152.3914741123881</v>
          </cell>
          <cell r="AC19">
            <v>-78.022579665474581</v>
          </cell>
          <cell r="AD19">
            <v>-43930.98593318701</v>
          </cell>
        </row>
        <row r="20">
          <cell r="AA20">
            <v>-10459.995621035934</v>
          </cell>
          <cell r="AB20">
            <v>-2248.1367987586182</v>
          </cell>
          <cell r="AC20">
            <v>-441.91472285852188</v>
          </cell>
          <cell r="AD20">
            <v>-29906.4534980635</v>
          </cell>
        </row>
        <row r="21">
          <cell r="AA21">
            <v>-17163.198844756211</v>
          </cell>
          <cell r="AB21">
            <v>-3418.5655366064948</v>
          </cell>
          <cell r="AC21">
            <v>-64.356597152725527</v>
          </cell>
          <cell r="AD21">
            <v>-49071.761282236919</v>
          </cell>
        </row>
        <row r="22">
          <cell r="AA22">
            <v>-10280.381107562696</v>
          </cell>
          <cell r="AB22">
            <v>-1946.2082759368921</v>
          </cell>
          <cell r="AC22">
            <v>-36.859346964202203</v>
          </cell>
          <cell r="AD22">
            <v>-29392.912834245068</v>
          </cell>
        </row>
        <row r="23">
          <cell r="AA23">
            <v>-33637.849587472469</v>
          </cell>
          <cell r="AB23">
            <v>-6234.7299967032759</v>
          </cell>
          <cell r="AC23">
            <v>-113.15058965393587</v>
          </cell>
          <cell r="AD23">
            <v>-96174.876253243492</v>
          </cell>
        </row>
        <row r="24">
          <cell r="AA24">
            <v>-7966.26202827413</v>
          </cell>
          <cell r="AB24">
            <v>-1409.3176385614552</v>
          </cell>
          <cell r="AC24">
            <v>-20.688427584583977</v>
          </cell>
          <cell r="AD24">
            <v>-22776.553024825676</v>
          </cell>
        </row>
        <row r="25">
          <cell r="AA25">
            <v>-84931.708939414471</v>
          </cell>
          <cell r="AB25">
            <v>-14075.196219615253</v>
          </cell>
          <cell r="AC25">
            <v>-213.41496251687465</v>
          </cell>
          <cell r="AD25">
            <v>-242830.52268200723</v>
          </cell>
        </row>
        <row r="26">
          <cell r="AA26">
            <v>-17595.933370404313</v>
          </cell>
          <cell r="AB26">
            <v>-8277.1309175505085</v>
          </cell>
          <cell r="AC26">
            <v>-105.93704725971652</v>
          </cell>
          <cell r="AD26">
            <v>-50309.004148981032</v>
          </cell>
        </row>
        <row r="27">
          <cell r="AA27">
            <v>-11146.986810538678</v>
          </cell>
          <cell r="AB27">
            <v>-2131.2887044873664</v>
          </cell>
          <cell r="AC27">
            <v>-28.50019165096753</v>
          </cell>
          <cell r="AD27">
            <v>-31870.64839897956</v>
          </cell>
        </row>
        <row r="28">
          <cell r="AA28">
            <v>-7694.2720272912211</v>
          </cell>
          <cell r="AB28">
            <v>-1642.1959394599232</v>
          </cell>
          <cell r="AC28">
            <v>-1205.0243112399826</v>
          </cell>
          <cell r="AD28">
            <v>-21998.899131742299</v>
          </cell>
        </row>
        <row r="29">
          <cell r="AA29">
            <v>-26004.611615180867</v>
          </cell>
          <cell r="AB29">
            <v>-5592.0007869830242</v>
          </cell>
          <cell r="AC29">
            <v>-3454.9896105037737</v>
          </cell>
          <cell r="AD29">
            <v>-74350.481222054907</v>
          </cell>
        </row>
        <row r="30">
          <cell r="AA30">
            <v>-8543.8193367232197</v>
          </cell>
          <cell r="AB30">
            <v>-1579.3328251076452</v>
          </cell>
          <cell r="AC30">
            <v>-443.61085490444208</v>
          </cell>
          <cell r="AD30">
            <v>-24427.862586835679</v>
          </cell>
        </row>
        <row r="31">
          <cell r="AA31">
            <v>-8024.0097091930338</v>
          </cell>
          <cell r="AB31">
            <v>-1418.0862965031224</v>
          </cell>
          <cell r="AC31">
            <v>-15.71044440984164</v>
          </cell>
          <cell r="AD31">
            <v>-22941.660965267733</v>
          </cell>
        </row>
        <row r="32">
          <cell r="AA32">
            <v>-14723.40464454926</v>
          </cell>
          <cell r="AB32">
            <v>-3057.893748455791</v>
          </cell>
          <cell r="AC32">
            <v>-1788.7281761179433</v>
          </cell>
          <cell r="AD32">
            <v>-42096.0803702302</v>
          </cell>
        </row>
        <row r="33">
          <cell r="AA33">
            <v>-50623.045780556837</v>
          </cell>
          <cell r="AB33">
            <v>-39152.001947470795</v>
          </cell>
          <cell r="AC33">
            <v>-143.93290281552748</v>
          </cell>
          <cell r="AD33">
            <v>-144737.70538888848</v>
          </cell>
        </row>
        <row r="34">
          <cell r="AA34">
            <v>-8831.2785804478717</v>
          </cell>
          <cell r="AB34">
            <v>-1322.0537361857109</v>
          </cell>
          <cell r="AC34">
            <v>-12.926762357155072</v>
          </cell>
          <cell r="AD34">
            <v>-25249.745005959328</v>
          </cell>
        </row>
        <row r="35">
          <cell r="AA35">
            <v>-8147.8404106837579</v>
          </cell>
          <cell r="AB35">
            <v>-1380.2395078614998</v>
          </cell>
          <cell r="AC35">
            <v>-6.937546651880254</v>
          </cell>
          <cell r="AD35">
            <v>-23295.708638893637</v>
          </cell>
        </row>
        <row r="36">
          <cell r="AA36">
            <v>-13679.03678130773</v>
          </cell>
          <cell r="AB36">
            <v>-2739.3322812893089</v>
          </cell>
          <cell r="AC36">
            <v>-77.851776545812513</v>
          </cell>
          <cell r="AD36">
            <v>-39110.100254321558</v>
          </cell>
        </row>
        <row r="37">
          <cell r="AA37">
            <v>-33408.686131766932</v>
          </cell>
          <cell r="AB37">
            <v>-9674.9837611092535</v>
          </cell>
          <cell r="AC37">
            <v>-3981.2737360398228</v>
          </cell>
          <cell r="AD37">
            <v>-95519.66888224514</v>
          </cell>
        </row>
        <row r="38">
          <cell r="AA38">
            <v>-12980.466488072967</v>
          </cell>
          <cell r="AB38">
            <v>-2549.4838681153824</v>
          </cell>
          <cell r="AC38">
            <v>-64.399421160525762</v>
          </cell>
          <cell r="AD38">
            <v>-37112.799227948381</v>
          </cell>
        </row>
        <row r="39">
          <cell r="AA39">
            <v>-7255.7339067211651</v>
          </cell>
          <cell r="AB39">
            <v>-1617.6245843996085</v>
          </cell>
          <cell r="AC39">
            <v>-15.420260366563284</v>
          </cell>
          <cell r="AD39">
            <v>-20745.063051392426</v>
          </cell>
        </row>
        <row r="40">
          <cell r="AA40">
            <v>-22750.292356554146</v>
          </cell>
          <cell r="AB40">
            <v>-4736.5282898087817</v>
          </cell>
          <cell r="AC40">
            <v>-103.89239383509013</v>
          </cell>
          <cell r="AD40">
            <v>-65045.969910382497</v>
          </cell>
        </row>
        <row r="41">
          <cell r="AA41">
            <v>-9250.5856363223029</v>
          </cell>
          <cell r="AB41">
            <v>-1739.3981170842185</v>
          </cell>
          <cell r="AC41">
            <v>-30.401615169732629</v>
          </cell>
          <cell r="AD41">
            <v>-26448.597034415216</v>
          </cell>
        </row>
        <row r="42">
          <cell r="AA42">
            <v>-8456.7456312487229</v>
          </cell>
          <cell r="AB42">
            <v>-1553.5152276876518</v>
          </cell>
          <cell r="AC42">
            <v>-16.119755359177297</v>
          </cell>
          <cell r="AD42">
            <v>-24178.907824518177</v>
          </cell>
        </row>
        <row r="43">
          <cell r="AA43">
            <v>-14637.662628444341</v>
          </cell>
          <cell r="AB43">
            <v>-2874.5980315452689</v>
          </cell>
          <cell r="AC43">
            <v>-75.751503064030842</v>
          </cell>
          <cell r="AD43">
            <v>-41850.933076639078</v>
          </cell>
        </row>
        <row r="44">
          <cell r="AA44">
            <v>-10271.067625323732</v>
          </cell>
          <cell r="AB44">
            <v>-2003.5299526392982</v>
          </cell>
          <cell r="AC44">
            <v>-583.11886993884673</v>
          </cell>
          <cell r="AD44">
            <v>-29366.284407850279</v>
          </cell>
        </row>
        <row r="45">
          <cell r="AA45">
            <v>-11266.943346730408</v>
          </cell>
          <cell r="AB45">
            <v>-2839.3766978590775</v>
          </cell>
          <cell r="AC45">
            <v>-538.72409064397107</v>
          </cell>
          <cell r="AD45">
            <v>-32213.619342886275</v>
          </cell>
        </row>
        <row r="46">
          <cell r="AA46">
            <v>-25265.536885107205</v>
          </cell>
          <cell r="AB46">
            <v>-4527.4056821348422</v>
          </cell>
          <cell r="AC46">
            <v>-68.376315964348095</v>
          </cell>
          <cell r="AD46">
            <v>-72237.372875996836</v>
          </cell>
        </row>
        <row r="47">
          <cell r="AA47">
            <v>-14490.199785824529</v>
          </cell>
          <cell r="AB47">
            <v>-2995.0922167439626</v>
          </cell>
          <cell r="AC47">
            <v>-96.96378992371281</v>
          </cell>
          <cell r="AD47">
            <v>-41429.318115669819</v>
          </cell>
        </row>
        <row r="48">
          <cell r="AA48">
            <v>-11540.756804277538</v>
          </cell>
          <cell r="AB48">
            <v>-3085.3379180411248</v>
          </cell>
          <cell r="AC48">
            <v>-14.610971539881831</v>
          </cell>
          <cell r="AD48">
            <v>-32996.486729447017</v>
          </cell>
        </row>
        <row r="49">
          <cell r="AA49">
            <v>-8913.2090128921864</v>
          </cell>
          <cell r="AB49">
            <v>-1610.8033058127837</v>
          </cell>
          <cell r="AC49">
            <v>-14.076721371947329</v>
          </cell>
          <cell r="AD49">
            <v>-25483.994498668912</v>
          </cell>
        </row>
        <row r="50">
          <cell r="AA50">
            <v>-11708.91889863303</v>
          </cell>
          <cell r="AB50">
            <v>-3500.6919335574157</v>
          </cell>
          <cell r="AC50">
            <v>-60.900050464154916</v>
          </cell>
          <cell r="AD50">
            <v>-33477.283475180404</v>
          </cell>
        </row>
        <row r="51">
          <cell r="AA51">
            <v>-7443.1146539512602</v>
          </cell>
          <cell r="AB51">
            <v>-1246.8852173955597</v>
          </cell>
          <cell r="AC51">
            <v>-13.260030270316127</v>
          </cell>
          <cell r="AD51">
            <v>-21280.808362050047</v>
          </cell>
        </row>
        <row r="52">
          <cell r="AA52">
            <v>-17452.213262840567</v>
          </cell>
          <cell r="AB52">
            <v>-3502.416828222445</v>
          </cell>
          <cell r="AC52">
            <v>-52.735371744938703</v>
          </cell>
          <cell r="AD52">
            <v>-49898.090142004985</v>
          </cell>
        </row>
        <row r="53">
          <cell r="AA53">
            <v>-10744.229020526343</v>
          </cell>
          <cell r="AB53">
            <v>-2818.4734314183784</v>
          </cell>
          <cell r="AC53">
            <v>-52.065460766906924</v>
          </cell>
          <cell r="AD53">
            <v>-30719.112819579983</v>
          </cell>
        </row>
        <row r="54">
          <cell r="AA54">
            <v>-12780.652084262481</v>
          </cell>
          <cell r="AB54">
            <v>-2342.58428768571</v>
          </cell>
          <cell r="AC54">
            <v>-28.005753394585835</v>
          </cell>
          <cell r="AD54">
            <v>-36541.504516908164</v>
          </cell>
        </row>
        <row r="55">
          <cell r="AA55">
            <v>-13093.542964598097</v>
          </cell>
          <cell r="AB55">
            <v>-2692.2766609672212</v>
          </cell>
          <cell r="AC55">
            <v>-551.32221263650672</v>
          </cell>
          <cell r="AD55">
            <v>-37436.099209080559</v>
          </cell>
        </row>
        <row r="56">
          <cell r="AA56">
            <v>-8677.5711506934076</v>
          </cell>
          <cell r="AB56">
            <v>-1560.506222245793</v>
          </cell>
          <cell r="AC56">
            <v>-6.7192232659454811</v>
          </cell>
          <cell r="AD56">
            <v>-24810.275978743473</v>
          </cell>
        </row>
        <row r="57">
          <cell r="AA57">
            <v>-17449.778588150275</v>
          </cell>
          <cell r="AB57">
            <v>-10819.086891665707</v>
          </cell>
          <cell r="AC57">
            <v>-59.242692901006315</v>
          </cell>
          <cell r="AD57">
            <v>-49891.129098420832</v>
          </cell>
        </row>
        <row r="58">
          <cell r="AA58">
            <v>-36692.560078378832</v>
          </cell>
          <cell r="AB58">
            <v>-7842.0545937062052</v>
          </cell>
          <cell r="AC58">
            <v>-3089.2358021003088</v>
          </cell>
          <cell r="AD58">
            <v>-104908.68079352594</v>
          </cell>
        </row>
        <row r="59">
          <cell r="AA59">
            <v>-6282.2684329170961</v>
          </cell>
          <cell r="AB59">
            <v>-695.6557260426714</v>
          </cell>
          <cell r="AC59">
            <v>-16.473560730226289</v>
          </cell>
          <cell r="AD59">
            <v>-17961.801855207676</v>
          </cell>
        </row>
        <row r="60">
          <cell r="AA60">
            <v>-11988.625651507182</v>
          </cell>
          <cell r="AB60">
            <v>-2324.3944643968944</v>
          </cell>
          <cell r="AC60">
            <v>-58.979920264965031</v>
          </cell>
          <cell r="AD60">
            <v>-34277.000540176326</v>
          </cell>
        </row>
        <row r="61">
          <cell r="AA61">
            <v>-8320.3095496720234</v>
          </cell>
          <cell r="AB61">
            <v>-1383.0851752745359</v>
          </cell>
          <cell r="AC61">
            <v>-7.5462836220748555</v>
          </cell>
          <cell r="AD61">
            <v>-23788.819771237762</v>
          </cell>
        </row>
        <row r="62">
          <cell r="AA62">
            <v>-6316.1690980144176</v>
          </cell>
          <cell r="AB62">
            <v>-610.73499322129055</v>
          </cell>
          <cell r="AC62">
            <v>-517.42330208354986</v>
          </cell>
          <cell r="AD62">
            <v>-18058.728154320794</v>
          </cell>
        </row>
        <row r="63">
          <cell r="AA63">
            <v>-23987.098159061108</v>
          </cell>
          <cell r="AB63">
            <v>-4783.731613120678</v>
          </cell>
          <cell r="AC63">
            <v>-98.114529639086939</v>
          </cell>
          <cell r="AD63">
            <v>-68582.154490079891</v>
          </cell>
        </row>
        <row r="64">
          <cell r="AA64">
            <v>-10306.514733238735</v>
          </cell>
          <cell r="AB64">
            <v>-2043.7177465199502</v>
          </cell>
          <cell r="AC64">
            <v>-10.020278376196071</v>
          </cell>
          <cell r="AD64">
            <v>-29467.632183022277</v>
          </cell>
        </row>
        <row r="65">
          <cell r="AA65">
            <v>-65123.352561248183</v>
          </cell>
          <cell r="AB65">
            <v>-12945.073125295268</v>
          </cell>
          <cell r="AC65">
            <v>-5556.788145651557</v>
          </cell>
          <cell r="AD65">
            <v>-186195.92068415001</v>
          </cell>
        </row>
        <row r="66">
          <cell r="AA66">
            <v>-8846.4408218377339</v>
          </cell>
          <cell r="AB66">
            <v>-1650.3225401005338</v>
          </cell>
          <cell r="AC66">
            <v>-316.73335139724509</v>
          </cell>
          <cell r="AD66">
            <v>-25293.095776215905</v>
          </cell>
        </row>
        <row r="67">
          <cell r="AA67">
            <v>-32298.184910868487</v>
          </cell>
          <cell r="AB67">
            <v>-6292.5567179963246</v>
          </cell>
          <cell r="AC67">
            <v>-125.08260482287692</v>
          </cell>
          <cell r="AD67">
            <v>-92344.605113045123</v>
          </cell>
        </row>
        <row r="68">
          <cell r="AA68">
            <v>-10369.785028768911</v>
          </cell>
          <cell r="AB68">
            <v>-1982.7402027116229</v>
          </cell>
          <cell r="AC68">
            <v>-38.787452058689766</v>
          </cell>
          <cell r="AD68">
            <v>-29648.529978741855</v>
          </cell>
        </row>
        <row r="69">
          <cell r="AA69">
            <v>-7250.5918770456319</v>
          </cell>
          <cell r="AB69">
            <v>-1424.173392579502</v>
          </cell>
          <cell r="AC69">
            <v>-5.1151885069305907</v>
          </cell>
          <cell r="AD69">
            <v>-20730.361336693066</v>
          </cell>
        </row>
        <row r="70">
          <cell r="AA70">
            <v>-15834.694128953612</v>
          </cell>
          <cell r="AB70">
            <v>-3301.6189628933098</v>
          </cell>
          <cell r="AC70">
            <v>-2419.0782384165877</v>
          </cell>
          <cell r="AD70">
            <v>-45273.397884722071</v>
          </cell>
        </row>
        <row r="71">
          <cell r="AA71">
            <v>-51844.122154351659</v>
          </cell>
          <cell r="AB71">
            <v>-39685.349191511115</v>
          </cell>
          <cell r="AC71">
            <v>-169.86201553331023</v>
          </cell>
          <cell r="AD71">
            <v>-148228.91753787239</v>
          </cell>
        </row>
        <row r="72">
          <cell r="AA72">
            <v>-10929.266897311678</v>
          </cell>
          <cell r="AB72">
            <v>-2406.6854478050996</v>
          </cell>
          <cell r="AC72">
            <v>-870.68594166017988</v>
          </cell>
          <cell r="AD72">
            <v>-31248.159566629474</v>
          </cell>
        </row>
        <row r="73">
          <cell r="AA73">
            <v>-7927.849241397711</v>
          </cell>
          <cell r="AB73">
            <v>-1399.5743937021557</v>
          </cell>
          <cell r="AC73">
            <v>-198.2713166577085</v>
          </cell>
          <cell r="AD73">
            <v>-22666.725997542759</v>
          </cell>
        </row>
        <row r="74">
          <cell r="AA74">
            <v>-17257.163076165882</v>
          </cell>
          <cell r="AB74">
            <v>-17923.525251686086</v>
          </cell>
          <cell r="AC74">
            <v>-40.992142092070679</v>
          </cell>
          <cell r="AD74">
            <v>-49340.416931717613</v>
          </cell>
        </row>
        <row r="75">
          <cell r="AA75">
            <v>-18868.788386921293</v>
          </cell>
          <cell r="AB75">
            <v>-3664.0779683585256</v>
          </cell>
          <cell r="AC75">
            <v>-107.02253233592012</v>
          </cell>
          <cell r="AD75">
            <v>-53948.258001505303</v>
          </cell>
        </row>
        <row r="76">
          <cell r="AA76">
            <v>-6543.7352572305799</v>
          </cell>
          <cell r="AB76">
            <v>-897.84833405611607</v>
          </cell>
          <cell r="AC76">
            <v>-15.74882165716541</v>
          </cell>
          <cell r="AD76">
            <v>-18709.368652166151</v>
          </cell>
        </row>
        <row r="77">
          <cell r="AA77">
            <v>-14438.779583659396</v>
          </cell>
          <cell r="AB77">
            <v>-2635.6358329325903</v>
          </cell>
          <cell r="AC77">
            <v>-63.360873742906861</v>
          </cell>
          <cell r="AD77">
            <v>-41282.301239121611</v>
          </cell>
        </row>
        <row r="78">
          <cell r="AA78">
            <v>-11959.736347926302</v>
          </cell>
          <cell r="AB78">
            <v>-3741.3296091378043</v>
          </cell>
          <cell r="AC78">
            <v>-472.84416304535068</v>
          </cell>
          <cell r="AD78">
            <v>-34194.402358930878</v>
          </cell>
        </row>
        <row r="79">
          <cell r="AA79">
            <v>-8064.1884793011395</v>
          </cell>
          <cell r="AB79">
            <v>-1435.0061917737962</v>
          </cell>
          <cell r="AC79">
            <v>-22.852090825503137</v>
          </cell>
          <cell r="AD79">
            <v>-23056.537162484383</v>
          </cell>
        </row>
        <row r="80">
          <cell r="AA80">
            <v>-22648.647185297446</v>
          </cell>
          <cell r="AB80">
            <v>-4573.8154251011083</v>
          </cell>
          <cell r="AC80">
            <v>-57.57187687099961</v>
          </cell>
          <cell r="AD80">
            <v>-64755.353480163569</v>
          </cell>
        </row>
        <row r="81">
          <cell r="AA81">
            <v>-13228.725818446881</v>
          </cell>
          <cell r="AB81">
            <v>-2363.9435716375779</v>
          </cell>
          <cell r="AC81">
            <v>-436.84643523834404</v>
          </cell>
          <cell r="AD81">
            <v>-37822.604125414728</v>
          </cell>
        </row>
        <row r="82">
          <cell r="AA82">
            <v>-11713.190918265682</v>
          </cell>
          <cell r="AB82">
            <v>-2960.0463834710099</v>
          </cell>
          <cell r="AC82">
            <v>-568.3359697731355</v>
          </cell>
          <cell r="AD82">
            <v>-33489.497720875661</v>
          </cell>
        </row>
        <row r="83">
          <cell r="AA83">
            <v>-18861.661388004955</v>
          </cell>
          <cell r="AB83">
            <v>-3906.4629832996229</v>
          </cell>
          <cell r="AC83">
            <v>-1128.9237505871224</v>
          </cell>
          <cell r="AD83">
            <v>-53927.881008111188</v>
          </cell>
        </row>
        <row r="84">
          <cell r="AA84">
            <v>-133885.7070579252</v>
          </cell>
          <cell r="AB84">
            <v>-21145.361174056696</v>
          </cell>
          <cell r="AC84">
            <v>-277.23730950166566</v>
          </cell>
          <cell r="AD84">
            <v>-382796.20921931515</v>
          </cell>
        </row>
        <row r="85">
          <cell r="AA85">
            <v>-16861.242290585546</v>
          </cell>
          <cell r="AB85">
            <v>-3220.0746893229243</v>
          </cell>
          <cell r="AC85">
            <v>-53.67287804924684</v>
          </cell>
          <cell r="AD85">
            <v>-48208.429214718693</v>
          </cell>
        </row>
        <row r="86">
          <cell r="AA86">
            <v>-10636.588533490692</v>
          </cell>
          <cell r="AB86">
            <v>-1958.3079796985164</v>
          </cell>
          <cell r="AC86">
            <v>-54.820741640447451</v>
          </cell>
          <cell r="AD86">
            <v>-30411.355021520612</v>
          </cell>
        </row>
        <row r="87">
          <cell r="AA87">
            <v>-16511.553799062774</v>
          </cell>
          <cell r="AB87">
            <v>-5446.7183369828144</v>
          </cell>
          <cell r="AC87">
            <v>-1099.9478274255221</v>
          </cell>
          <cell r="AD87">
            <v>-47208.625487315403</v>
          </cell>
        </row>
        <row r="88">
          <cell r="AA88">
            <v>-8674.9762437993377</v>
          </cell>
          <cell r="AB88">
            <v>-1716.4975377193721</v>
          </cell>
          <cell r="AC88">
            <v>-837.15440707465086</v>
          </cell>
          <cell r="AD88">
            <v>-24802.856810976016</v>
          </cell>
        </row>
        <row r="89">
          <cell r="AA89">
            <v>-9797.0284438521812</v>
          </cell>
          <cell r="AB89">
            <v>-1864.0851062906268</v>
          </cell>
          <cell r="AC89">
            <v>-40.034638938455522</v>
          </cell>
          <cell r="AD89">
            <v>-28010.946293900379</v>
          </cell>
        </row>
        <row r="90">
          <cell r="AA90">
            <v>-11585.708062551763</v>
          </cell>
          <cell r="AB90">
            <v>-1773.5193594114296</v>
          </cell>
          <cell r="AC90">
            <v>-17.876771112139288</v>
          </cell>
          <cell r="AD90">
            <v>-33125.008075340695</v>
          </cell>
        </row>
        <row r="91">
          <cell r="AA91">
            <v>-11486.292385196912</v>
          </cell>
          <cell r="AB91">
            <v>-2322.7115190932495</v>
          </cell>
          <cell r="AC91">
            <v>-22.721923179752906</v>
          </cell>
          <cell r="AD91">
            <v>-32840.766050820908</v>
          </cell>
        </row>
        <row r="92">
          <cell r="AA92">
            <v>-11410.039474107391</v>
          </cell>
          <cell r="AB92">
            <v>-2205.9365192002456</v>
          </cell>
          <cell r="AC92">
            <v>-32.911608302061317</v>
          </cell>
          <cell r="AD92">
            <v>-32622.749311406169</v>
          </cell>
        </row>
        <row r="93">
          <cell r="AA93">
            <v>-16320.327421079308</v>
          </cell>
          <cell r="AB93">
            <v>-3156.2375012910088</v>
          </cell>
          <cell r="AC93">
            <v>-87.792324046416439</v>
          </cell>
          <cell r="AD93">
            <v>-46661.885030821868</v>
          </cell>
        </row>
        <row r="94">
          <cell r="AA94">
            <v>-7120.2078834902231</v>
          </cell>
          <cell r="AB94">
            <v>-1147.6890804469726</v>
          </cell>
          <cell r="AC94">
            <v>-4.8434257678148018</v>
          </cell>
          <cell r="AD94">
            <v>-20357.576970290967</v>
          </cell>
        </row>
        <row r="95">
          <cell r="AA95">
            <v>-219976.26204195651</v>
          </cell>
          <cell r="AB95">
            <v>-34368.090458922707</v>
          </cell>
          <cell r="AC95">
            <v>-454.24877379673404</v>
          </cell>
          <cell r="AD95">
            <v>-628940.01965022471</v>
          </cell>
        </row>
        <row r="96">
          <cell r="AA96">
            <v>-6875.6074056788011</v>
          </cell>
          <cell r="AB96">
            <v>-1066.3188996849765</v>
          </cell>
          <cell r="AC96">
            <v>-9.5339515431082145</v>
          </cell>
          <cell r="AD96">
            <v>-19658.233196134883</v>
          </cell>
        </row>
        <row r="97">
          <cell r="AA97">
            <v>-8954.3619851401581</v>
          </cell>
          <cell r="AB97">
            <v>-1665.0075427799179</v>
          </cell>
          <cell r="AC97">
            <v>-17.455596833090784</v>
          </cell>
          <cell r="AD97">
            <v>-25601.656063303406</v>
          </cell>
        </row>
        <row r="98">
          <cell r="AA98">
            <v>-11310.113744967948</v>
          </cell>
          <cell r="AB98">
            <v>-2162.2525953456948</v>
          </cell>
          <cell r="AC98">
            <v>-45.359077702261644</v>
          </cell>
          <cell r="AD98">
            <v>-32337.048984174788</v>
          </cell>
        </row>
        <row r="99">
          <cell r="AA99">
            <v>-15040.393019276004</v>
          </cell>
          <cell r="AB99">
            <v>-3303.5887712168751</v>
          </cell>
          <cell r="AC99">
            <v>-1104.5872028729405</v>
          </cell>
          <cell r="AD99">
            <v>-43002.390318307705</v>
          </cell>
        </row>
        <row r="100">
          <cell r="AA100">
            <v>-17794.468029750504</v>
          </cell>
          <cell r="AB100">
            <v>-3702.5047035080634</v>
          </cell>
          <cell r="AC100">
            <v>-877.83185024097543</v>
          </cell>
          <cell r="AD100">
            <v>-50876.639908364152</v>
          </cell>
        </row>
        <row r="101">
          <cell r="AA101">
            <v>-23067.61392470861</v>
          </cell>
          <cell r="AB101">
            <v>-6848.4532464160111</v>
          </cell>
          <cell r="AC101">
            <v>-1980.8326534380988</v>
          </cell>
          <cell r="AD101">
            <v>-65953.232500708924</v>
          </cell>
        </row>
        <row r="102">
          <cell r="AA102">
            <v>-34638.42317755588</v>
          </cell>
          <cell r="AB102">
            <v>-6457.4394650154672</v>
          </cell>
          <cell r="AC102">
            <v>-118.03974924366342</v>
          </cell>
          <cell r="AD102">
            <v>-99035.642990376873</v>
          </cell>
        </row>
        <row r="103">
          <cell r="AA103">
            <v>-9242.2502742237029</v>
          </cell>
          <cell r="AB103">
            <v>-1357.9992300925114</v>
          </cell>
          <cell r="AC103">
            <v>-15.394346129718418</v>
          </cell>
          <cell r="AD103">
            <v>-26424.765177498368</v>
          </cell>
        </row>
        <row r="104">
          <cell r="AA104">
            <v>-25339.398266857312</v>
          </cell>
          <cell r="AB104">
            <v>-12366.337907398189</v>
          </cell>
          <cell r="AC104">
            <v>-174.35666933098389</v>
          </cell>
          <cell r="AD104">
            <v>-72448.551929855123</v>
          </cell>
        </row>
        <row r="105">
          <cell r="AA105">
            <v>-13882.539732589998</v>
          </cell>
          <cell r="AB105">
            <v>-4488.5210880216118</v>
          </cell>
          <cell r="AC105">
            <v>-869.21307359988964</v>
          </cell>
          <cell r="AD105">
            <v>-39691.94099018212</v>
          </cell>
        </row>
        <row r="106">
          <cell r="AA106">
            <v>-647760.44971681887</v>
          </cell>
          <cell r="AB106">
            <v>-92161.543180826455</v>
          </cell>
          <cell r="AC106">
            <v>-775.87893319020725</v>
          </cell>
          <cell r="AD106">
            <v>-1852029.242572681</v>
          </cell>
        </row>
        <row r="107">
          <cell r="AA107">
            <v>-16674.135056207389</v>
          </cell>
          <cell r="AB107">
            <v>-3213.1820758054901</v>
          </cell>
          <cell r="AC107">
            <v>-85.708799723719579</v>
          </cell>
          <cell r="AD107">
            <v>-47673.465911978084</v>
          </cell>
        </row>
        <row r="108">
          <cell r="AA108">
            <v>-12124.937152616789</v>
          </cell>
          <cell r="AB108">
            <v>-2400.6535195221172</v>
          </cell>
          <cell r="AC108">
            <v>-63.17343832489523</v>
          </cell>
          <cell r="AD108">
            <v>-34666.732402108217</v>
          </cell>
        </row>
        <row r="109">
          <cell r="AA109">
            <v>-10139.370564041517</v>
          </cell>
          <cell r="AB109">
            <v>-2038.4419172576809</v>
          </cell>
          <cell r="AC109">
            <v>-21.267266300469643</v>
          </cell>
          <cell r="AD109">
            <v>-28989.74581435915</v>
          </cell>
        </row>
        <row r="110">
          <cell r="AA110">
            <v>-9083.4707887116092</v>
          </cell>
          <cell r="AB110">
            <v>-1699.491190377604</v>
          </cell>
          <cell r="AC110">
            <v>-20.558357423787317</v>
          </cell>
          <cell r="AD110">
            <v>-25970.794499885069</v>
          </cell>
        </row>
        <row r="111">
          <cell r="AA111">
            <v>-20311.18442276727</v>
          </cell>
          <cell r="AB111">
            <v>-4127.8509400722232</v>
          </cell>
          <cell r="AC111">
            <v>-142.22552338285277</v>
          </cell>
          <cell r="AD111">
            <v>-58072.251121069028</v>
          </cell>
        </row>
        <row r="112">
          <cell r="AA112">
            <v>-19742.659141627035</v>
          </cell>
          <cell r="AB112">
            <v>-4057.9220507469026</v>
          </cell>
          <cell r="AC112">
            <v>-138.40556818179437</v>
          </cell>
          <cell r="AD112">
            <v>-56446.765270128482</v>
          </cell>
        </row>
        <row r="113">
          <cell r="AA113">
            <v>-37773.09195983778</v>
          </cell>
          <cell r="AB113">
            <v>-7244.0336611455577</v>
          </cell>
          <cell r="AC113">
            <v>-140.67217883383108</v>
          </cell>
          <cell r="AD113">
            <v>-107998.05842204418</v>
          </cell>
        </row>
        <row r="114">
          <cell r="AA114">
            <v>-14630.571721133938</v>
          </cell>
          <cell r="AB114">
            <v>-2893.6059097187699</v>
          </cell>
          <cell r="AC114">
            <v>-728.20154153516478</v>
          </cell>
          <cell r="AD114">
            <v>-41830.659273721685</v>
          </cell>
        </row>
        <row r="115">
          <cell r="AA115">
            <v>-7946.6472997249539</v>
          </cell>
          <cell r="AB115">
            <v>-1175.1890348793584</v>
          </cell>
          <cell r="AC115">
            <v>-15.964730891608326</v>
          </cell>
          <cell r="AD115">
            <v>-22720.472029337172</v>
          </cell>
        </row>
        <row r="116">
          <cell r="AA116">
            <v>-14526.032824816333</v>
          </cell>
          <cell r="AB116">
            <v>-3235.8541873555732</v>
          </cell>
          <cell r="AC116">
            <v>-1382.272046458673</v>
          </cell>
          <cell r="AD116">
            <v>-41531.769316715021</v>
          </cell>
        </row>
        <row r="117">
          <cell r="AA117">
            <v>-14070.835875975614</v>
          </cell>
          <cell r="AB117">
            <v>-2938.4782025128065</v>
          </cell>
          <cell r="AC117">
            <v>-1468.3397216036656</v>
          </cell>
          <cell r="AD117">
            <v>-40230.303534493483</v>
          </cell>
        </row>
        <row r="118">
          <cell r="AA118">
            <v>-7409.7033534706261</v>
          </cell>
          <cell r="AB118">
            <v>-376.5200103610718</v>
          </cell>
          <cell r="AC118">
            <v>-194.87718327099651</v>
          </cell>
          <cell r="AD118">
            <v>-21185.281218412969</v>
          </cell>
        </row>
        <row r="119">
          <cell r="AA119">
            <v>-10822.889017280373</v>
          </cell>
          <cell r="AB119">
            <v>-2102.9725335770431</v>
          </cell>
          <cell r="AC119">
            <v>-49.66100628776379</v>
          </cell>
          <cell r="AD119">
            <v>-30944.011722056694</v>
          </cell>
        </row>
        <row r="120">
          <cell r="AA120">
            <v>-9146.5171713698583</v>
          </cell>
          <cell r="AB120">
            <v>-1648.2342822430019</v>
          </cell>
          <cell r="AC120">
            <v>-330.88099025613451</v>
          </cell>
          <cell r="AD120">
            <v>-26151.052100318298</v>
          </cell>
        </row>
        <row r="121">
          <cell r="AA121">
            <v>-9175.3489883837319</v>
          </cell>
          <cell r="AB121">
            <v>-1680.4908844028603</v>
          </cell>
          <cell r="AC121">
            <v>-27.632258802186058</v>
          </cell>
          <cell r="AD121">
            <v>-26233.48592018109</v>
          </cell>
        </row>
        <row r="122">
          <cell r="AA122">
            <v>-9711.4418295653177</v>
          </cell>
          <cell r="AB122">
            <v>-1871.4924188382795</v>
          </cell>
          <cell r="AC122">
            <v>-17.770718396376484</v>
          </cell>
          <cell r="AD122">
            <v>-27766.243313807416</v>
          </cell>
        </row>
        <row r="123">
          <cell r="AA123">
            <v>-6862.1242619202758</v>
          </cell>
          <cell r="AB123">
            <v>-274.40420223171481</v>
          </cell>
          <cell r="AC123">
            <v>-139.58659281701941</v>
          </cell>
          <cell r="AD123">
            <v>-19619.683178866126</v>
          </cell>
        </row>
        <row r="124">
          <cell r="AA124">
            <v>-10714.629327885508</v>
          </cell>
          <cell r="AB124">
            <v>-220.18428436091455</v>
          </cell>
          <cell r="AC124">
            <v>-125.22591520208967</v>
          </cell>
          <cell r="AD124">
            <v>-30634.483545955831</v>
          </cell>
        </row>
        <row r="125">
          <cell r="AA125">
            <v>-6909.0097017101243</v>
          </cell>
          <cell r="AB125">
            <v>-1074.0670832049818</v>
          </cell>
          <cell r="AC125">
            <v>-69.772675526805145</v>
          </cell>
          <cell r="AD125">
            <v>-19753.734594909882</v>
          </cell>
        </row>
        <row r="126">
          <cell r="AA126">
            <v>-7303.6686769119206</v>
          </cell>
          <cell r="AB126">
            <v>-387.08743518016792</v>
          </cell>
          <cell r="AC126">
            <v>-201.33309281222006</v>
          </cell>
          <cell r="AD126">
            <v>-20882.114636076381</v>
          </cell>
        </row>
        <row r="127">
          <cell r="AA127">
            <v>-11045.705147581841</v>
          </cell>
          <cell r="AB127">
            <v>-2379.2820875640919</v>
          </cell>
          <cell r="AC127">
            <v>-20.01768597979591</v>
          </cell>
          <cell r="AD127">
            <v>-31581.071285072016</v>
          </cell>
        </row>
        <row r="128">
          <cell r="AA128">
            <v>-8336.5142720818021</v>
          </cell>
          <cell r="AB128">
            <v>-1505.404961073456</v>
          </cell>
          <cell r="AC128">
            <v>-13.848123944321506</v>
          </cell>
          <cell r="AD128">
            <v>-23835.151126885983</v>
          </cell>
        </row>
        <row r="129">
          <cell r="AA129">
            <v>-10990.465323359909</v>
          </cell>
          <cell r="AB129">
            <v>-2127.1750013772057</v>
          </cell>
          <cell r="AC129">
            <v>-50.223149549422104</v>
          </cell>
          <cell r="AD129">
            <v>-31423.133624848524</v>
          </cell>
        </row>
        <row r="130">
          <cell r="AA130">
            <v>-6297.7896499833951</v>
          </cell>
          <cell r="AB130">
            <v>-581.99695697194056</v>
          </cell>
          <cell r="AC130">
            <v>-24.787777568044824</v>
          </cell>
          <cell r="AD130">
            <v>-18006.178982430662</v>
          </cell>
        </row>
        <row r="131"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</sheetData>
      <sheetData sheetId="2">
        <row r="7">
          <cell r="U7">
            <v>-335.08</v>
          </cell>
        </row>
        <row r="8">
          <cell r="U8">
            <v>-384.86</v>
          </cell>
        </row>
        <row r="9">
          <cell r="U9">
            <v>-435.42</v>
          </cell>
        </row>
        <row r="10">
          <cell r="U10">
            <v>-484.19</v>
          </cell>
        </row>
        <row r="11">
          <cell r="U11">
            <v>-446.46</v>
          </cell>
        </row>
        <row r="12">
          <cell r="U12">
            <v>-492.79</v>
          </cell>
        </row>
        <row r="13">
          <cell r="U13">
            <v>-311.58</v>
          </cell>
        </row>
        <row r="14">
          <cell r="U14">
            <v>-437.01</v>
          </cell>
        </row>
        <row r="15">
          <cell r="U15">
            <v>-623.62</v>
          </cell>
        </row>
        <row r="16">
          <cell r="U16">
            <v>-257.62</v>
          </cell>
        </row>
        <row r="17">
          <cell r="U17">
            <v>-350.76</v>
          </cell>
        </row>
        <row r="18">
          <cell r="U18">
            <v>-1013.23</v>
          </cell>
        </row>
        <row r="19">
          <cell r="U19">
            <v>-539.32000000000005</v>
          </cell>
        </row>
        <row r="20">
          <cell r="U20">
            <v>-367.15</v>
          </cell>
        </row>
        <row r="21">
          <cell r="U21">
            <v>-602.44000000000005</v>
          </cell>
        </row>
        <row r="22">
          <cell r="U22">
            <v>-360.85</v>
          </cell>
        </row>
        <row r="23">
          <cell r="U23">
            <v>-1180.7</v>
          </cell>
        </row>
        <row r="24">
          <cell r="U24">
            <v>-279.62</v>
          </cell>
        </row>
        <row r="25">
          <cell r="U25">
            <v>-2981.14</v>
          </cell>
        </row>
        <row r="26">
          <cell r="U26">
            <v>-617.62</v>
          </cell>
        </row>
        <row r="27">
          <cell r="U27">
            <v>-391.26</v>
          </cell>
        </row>
        <row r="28">
          <cell r="U28">
            <v>-270.07</v>
          </cell>
        </row>
        <row r="29">
          <cell r="U29">
            <v>-912.77</v>
          </cell>
        </row>
        <row r="30">
          <cell r="U30">
            <v>-299.89</v>
          </cell>
        </row>
        <row r="31">
          <cell r="U31">
            <v>-281.64999999999998</v>
          </cell>
        </row>
        <row r="32">
          <cell r="U32">
            <v>-516.79999999999995</v>
          </cell>
        </row>
        <row r="33">
          <cell r="U33">
            <v>-1776.89</v>
          </cell>
        </row>
        <row r="34">
          <cell r="U34">
            <v>-309.98</v>
          </cell>
        </row>
        <row r="35">
          <cell r="U35">
            <v>-285.99</v>
          </cell>
        </row>
        <row r="36">
          <cell r="U36">
            <v>-480.14</v>
          </cell>
        </row>
        <row r="37">
          <cell r="U37">
            <v>-1172.6600000000001</v>
          </cell>
        </row>
        <row r="38">
          <cell r="U38">
            <v>-455.62</v>
          </cell>
        </row>
        <row r="39">
          <cell r="U39">
            <v>-254.68</v>
          </cell>
        </row>
        <row r="40">
          <cell r="U40">
            <v>-798.54</v>
          </cell>
        </row>
        <row r="41">
          <cell r="U41">
            <v>-324.7</v>
          </cell>
        </row>
        <row r="42">
          <cell r="U42">
            <v>-296.83999999999997</v>
          </cell>
        </row>
        <row r="43">
          <cell r="U43">
            <v>-513.79</v>
          </cell>
        </row>
        <row r="44">
          <cell r="U44">
            <v>-360.52</v>
          </cell>
        </row>
        <row r="45">
          <cell r="U45">
            <v>-395.47</v>
          </cell>
        </row>
        <row r="46">
          <cell r="U46">
            <v>-886.83</v>
          </cell>
        </row>
        <row r="47">
          <cell r="U47">
            <v>-508.61</v>
          </cell>
        </row>
        <row r="48">
          <cell r="U48">
            <v>-405.09</v>
          </cell>
        </row>
        <row r="49">
          <cell r="U49">
            <v>-312.86</v>
          </cell>
        </row>
        <row r="50">
          <cell r="U50">
            <v>-410.99</v>
          </cell>
        </row>
        <row r="51">
          <cell r="U51">
            <v>-261.26</v>
          </cell>
        </row>
        <row r="52">
          <cell r="U52">
            <v>-612.58000000000004</v>
          </cell>
        </row>
        <row r="53">
          <cell r="U53">
            <v>-377.13</v>
          </cell>
        </row>
        <row r="54">
          <cell r="U54">
            <v>-448.61</v>
          </cell>
        </row>
        <row r="55">
          <cell r="U55">
            <v>-459.59</v>
          </cell>
        </row>
        <row r="56">
          <cell r="U56">
            <v>-304.58999999999997</v>
          </cell>
        </row>
        <row r="57">
          <cell r="U57">
            <v>-612.49</v>
          </cell>
        </row>
        <row r="58">
          <cell r="U58">
            <v>-1287.92</v>
          </cell>
        </row>
        <row r="59">
          <cell r="U59">
            <v>-220.51</v>
          </cell>
        </row>
        <row r="60">
          <cell r="U60">
            <v>-420.81</v>
          </cell>
        </row>
        <row r="61">
          <cell r="U61">
            <v>-292.05</v>
          </cell>
        </row>
        <row r="62">
          <cell r="U62">
            <v>-221.7</v>
          </cell>
        </row>
        <row r="63">
          <cell r="U63">
            <v>-841.96</v>
          </cell>
        </row>
        <row r="64">
          <cell r="U64">
            <v>-361.76</v>
          </cell>
        </row>
        <row r="65">
          <cell r="U65">
            <v>-2285.86</v>
          </cell>
        </row>
        <row r="66">
          <cell r="U66">
            <v>-310.51</v>
          </cell>
        </row>
        <row r="67">
          <cell r="U67">
            <v>-1133.68</v>
          </cell>
        </row>
        <row r="68">
          <cell r="U68">
            <v>-363.98</v>
          </cell>
        </row>
        <row r="69">
          <cell r="U69">
            <v>-254.5</v>
          </cell>
        </row>
        <row r="70">
          <cell r="U70">
            <v>-555.79999999999995</v>
          </cell>
        </row>
        <row r="71">
          <cell r="U71">
            <v>-1819.75</v>
          </cell>
        </row>
        <row r="72">
          <cell r="U72">
            <v>-383.62</v>
          </cell>
        </row>
        <row r="73">
          <cell r="U73">
            <v>-278.27</v>
          </cell>
        </row>
        <row r="74">
          <cell r="U74">
            <v>-605.73</v>
          </cell>
        </row>
        <row r="75">
          <cell r="U75">
            <v>-662.3</v>
          </cell>
        </row>
        <row r="76">
          <cell r="U76">
            <v>-229.69</v>
          </cell>
        </row>
        <row r="77">
          <cell r="U77">
            <v>-506.81</v>
          </cell>
        </row>
        <row r="78">
          <cell r="U78">
            <v>-419.79</v>
          </cell>
        </row>
        <row r="79">
          <cell r="U79">
            <v>-283.06</v>
          </cell>
        </row>
        <row r="80">
          <cell r="U80">
            <v>-794.98</v>
          </cell>
        </row>
        <row r="81">
          <cell r="U81">
            <v>-464.33</v>
          </cell>
        </row>
        <row r="82">
          <cell r="U82">
            <v>-411.14</v>
          </cell>
        </row>
        <row r="83">
          <cell r="U83">
            <v>-662.05</v>
          </cell>
        </row>
        <row r="84">
          <cell r="U84">
            <v>-4699.4399999999996</v>
          </cell>
        </row>
        <row r="85">
          <cell r="U85">
            <v>-591.84</v>
          </cell>
        </row>
        <row r="86">
          <cell r="U86">
            <v>-373.35</v>
          </cell>
        </row>
        <row r="87">
          <cell r="U87">
            <v>-579.55999999999995</v>
          </cell>
        </row>
        <row r="88">
          <cell r="U88">
            <v>-304.5</v>
          </cell>
        </row>
        <row r="89">
          <cell r="U89">
            <v>-343.88</v>
          </cell>
        </row>
        <row r="90">
          <cell r="U90">
            <v>-406.66</v>
          </cell>
        </row>
        <row r="91">
          <cell r="U91">
            <v>-403.17</v>
          </cell>
        </row>
        <row r="92">
          <cell r="U92">
            <v>-400.5</v>
          </cell>
        </row>
        <row r="93">
          <cell r="U93">
            <v>-572.85</v>
          </cell>
        </row>
        <row r="94">
          <cell r="U94">
            <v>-249.92</v>
          </cell>
        </row>
        <row r="95">
          <cell r="U95">
            <v>-7721.26</v>
          </cell>
        </row>
        <row r="96">
          <cell r="U96">
            <v>-241.34</v>
          </cell>
        </row>
        <row r="97">
          <cell r="U97">
            <v>-314.3</v>
          </cell>
        </row>
        <row r="98">
          <cell r="U98">
            <v>-396.99</v>
          </cell>
        </row>
        <row r="99">
          <cell r="U99">
            <v>-527.91999999999996</v>
          </cell>
        </row>
        <row r="100">
          <cell r="U100">
            <v>-624.59</v>
          </cell>
        </row>
        <row r="101">
          <cell r="U101">
            <v>-809.68</v>
          </cell>
        </row>
        <row r="102">
          <cell r="U102">
            <v>-1215.82</v>
          </cell>
        </row>
        <row r="103">
          <cell r="U103">
            <v>-324.41000000000003</v>
          </cell>
        </row>
        <row r="104">
          <cell r="U104">
            <v>-889.42</v>
          </cell>
        </row>
        <row r="105">
          <cell r="U105">
            <v>-487.28</v>
          </cell>
        </row>
        <row r="106">
          <cell r="U106">
            <v>-22736.66</v>
          </cell>
        </row>
        <row r="107">
          <cell r="U107">
            <v>-585.27</v>
          </cell>
        </row>
        <row r="108">
          <cell r="U108">
            <v>-425.59</v>
          </cell>
        </row>
        <row r="109">
          <cell r="U109">
            <v>-355.9</v>
          </cell>
        </row>
        <row r="110">
          <cell r="U110">
            <v>-318.83</v>
          </cell>
        </row>
        <row r="111">
          <cell r="U111">
            <v>-712.93</v>
          </cell>
        </row>
        <row r="112">
          <cell r="U112">
            <v>-692.98</v>
          </cell>
        </row>
        <row r="113">
          <cell r="U113">
            <v>-1325.85</v>
          </cell>
        </row>
        <row r="114">
          <cell r="U114">
            <v>-513.54</v>
          </cell>
        </row>
        <row r="115">
          <cell r="U115">
            <v>-278.93</v>
          </cell>
        </row>
        <row r="116">
          <cell r="U116">
            <v>-509.87</v>
          </cell>
        </row>
        <row r="117">
          <cell r="U117">
            <v>-493.89</v>
          </cell>
        </row>
        <row r="118">
          <cell r="U118">
            <v>-260.08</v>
          </cell>
        </row>
        <row r="119">
          <cell r="U119">
            <v>-379.89</v>
          </cell>
        </row>
        <row r="120">
          <cell r="U120">
            <v>-321.05</v>
          </cell>
        </row>
        <row r="121">
          <cell r="U121">
            <v>-322.06</v>
          </cell>
        </row>
        <row r="122">
          <cell r="U122">
            <v>-340.88</v>
          </cell>
        </row>
        <row r="123">
          <cell r="U123">
            <v>-240.86</v>
          </cell>
        </row>
        <row r="124">
          <cell r="U124">
            <v>-376.09</v>
          </cell>
        </row>
        <row r="125">
          <cell r="U125">
            <v>-242.51</v>
          </cell>
        </row>
        <row r="126">
          <cell r="U126">
            <v>-256.36</v>
          </cell>
        </row>
        <row r="127">
          <cell r="U127">
            <v>-387.71</v>
          </cell>
        </row>
        <row r="128">
          <cell r="U128">
            <v>-292.62</v>
          </cell>
        </row>
        <row r="129">
          <cell r="U129">
            <v>-385.77</v>
          </cell>
        </row>
        <row r="130">
          <cell r="U130">
            <v>-221.06</v>
          </cell>
        </row>
        <row r="131">
          <cell r="U131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8"/>
  <sheetViews>
    <sheetView tabSelected="1" workbookViewId="0">
      <pane xSplit="2" ySplit="6" topLeftCell="J7" activePane="bottomRight" state="frozen"/>
      <selection pane="topRight" activeCell="D1" sqref="D1"/>
      <selection pane="bottomLeft" activeCell="A6" sqref="A6"/>
      <selection pane="bottomRight" activeCell="V26" sqref="V26"/>
    </sheetView>
  </sheetViews>
  <sheetFormatPr baseColWidth="10" defaultColWidth="11.42578125" defaultRowHeight="11.25" x14ac:dyDescent="0.3"/>
  <cols>
    <col min="1" max="1" width="4.42578125" style="25" bestFit="1" customWidth="1"/>
    <col min="2" max="2" width="24.42578125" style="25" bestFit="1" customWidth="1"/>
    <col min="3" max="3" width="12.28515625" style="25" customWidth="1"/>
    <col min="4" max="4" width="10.85546875" style="25" customWidth="1"/>
    <col min="5" max="5" width="11.28515625" style="25" customWidth="1"/>
    <col min="6" max="6" width="9.85546875" style="25" bestFit="1" customWidth="1"/>
    <col min="7" max="9" width="11.28515625" style="25" customWidth="1"/>
    <col min="10" max="10" width="9.5703125" style="25" customWidth="1"/>
    <col min="11" max="12" width="8.85546875" style="25" customWidth="1"/>
    <col min="13" max="13" width="10.140625" style="25" customWidth="1"/>
    <col min="14" max="14" width="14.85546875" style="25" customWidth="1"/>
    <col min="15" max="15" width="0.85546875" style="25" customWidth="1"/>
    <col min="16" max="16" width="12.28515625" style="25" hidden="1" customWidth="1"/>
    <col min="17" max="17" width="11.28515625" style="25" hidden="1" customWidth="1"/>
    <col min="18" max="18" width="10.42578125" style="25" hidden="1" customWidth="1"/>
    <col min="19" max="21" width="10.42578125" style="25" customWidth="1"/>
    <col min="22" max="22" width="18.28515625" style="25" bestFit="1" customWidth="1"/>
    <col min="23" max="23" width="13.7109375" style="25" customWidth="1"/>
    <col min="24" max="24" width="12.7109375" style="25" customWidth="1"/>
    <col min="25" max="16384" width="11.42578125" style="25"/>
  </cols>
  <sheetData>
    <row r="1" spans="1:25" s="1" customFormat="1" ht="15" x14ac:dyDescent="0.3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2"/>
    </row>
    <row r="2" spans="1:25" s="1" customFormat="1" ht="14.25" x14ac:dyDescent="0.3">
      <c r="B2" s="50" t="s">
        <v>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3"/>
    </row>
    <row r="3" spans="1:25" s="1" customFormat="1" ht="14.25" x14ac:dyDescent="0.3">
      <c r="B3" s="51" t="s">
        <v>2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4"/>
    </row>
    <row r="4" spans="1:25" s="1" customFormat="1" ht="12.75" customHeight="1" x14ac:dyDescent="0.3">
      <c r="E4" s="5"/>
      <c r="F4" s="6"/>
      <c r="N4" s="7"/>
      <c r="P4" s="7"/>
      <c r="Q4" s="7"/>
      <c r="V4" s="8" t="s">
        <v>3</v>
      </c>
    </row>
    <row r="5" spans="1:25" s="1" customFormat="1" ht="14.25" customHeight="1" x14ac:dyDescent="0.3">
      <c r="A5" s="52" t="s">
        <v>4</v>
      </c>
      <c r="B5" s="52" t="s">
        <v>5</v>
      </c>
      <c r="C5" s="46" t="s">
        <v>6</v>
      </c>
      <c r="D5" s="46" t="s">
        <v>7</v>
      </c>
      <c r="E5" s="46" t="s">
        <v>8</v>
      </c>
      <c r="F5" s="46" t="s">
        <v>9</v>
      </c>
      <c r="G5" s="46" t="s">
        <v>10</v>
      </c>
      <c r="H5" s="46" t="s">
        <v>11</v>
      </c>
      <c r="I5" s="46" t="s">
        <v>12</v>
      </c>
      <c r="J5" s="46" t="s">
        <v>13</v>
      </c>
      <c r="K5" s="46" t="s">
        <v>14</v>
      </c>
      <c r="L5" s="46" t="s">
        <v>15</v>
      </c>
      <c r="M5" s="46" t="s">
        <v>16</v>
      </c>
      <c r="N5" s="40" t="s">
        <v>17</v>
      </c>
      <c r="P5" s="9"/>
      <c r="Q5" s="9"/>
      <c r="R5" s="9"/>
      <c r="S5" s="42" t="s">
        <v>3</v>
      </c>
      <c r="T5" s="42"/>
      <c r="U5" s="42"/>
      <c r="V5" s="43" t="s">
        <v>18</v>
      </c>
      <c r="W5" s="40" t="s">
        <v>17</v>
      </c>
    </row>
    <row r="6" spans="1:25" s="8" customFormat="1" ht="14.25" x14ac:dyDescent="0.3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1"/>
      <c r="P6" s="10" t="s">
        <v>6</v>
      </c>
      <c r="Q6" s="10" t="s">
        <v>7</v>
      </c>
      <c r="R6" s="10" t="s">
        <v>10</v>
      </c>
      <c r="S6" s="37" t="s">
        <v>6</v>
      </c>
      <c r="T6" s="37" t="s">
        <v>7</v>
      </c>
      <c r="U6" s="37" t="s">
        <v>10</v>
      </c>
      <c r="V6" s="44"/>
      <c r="W6" s="41"/>
    </row>
    <row r="7" spans="1:25" s="15" customFormat="1" ht="12" customHeight="1" x14ac:dyDescent="0.3">
      <c r="A7" s="11">
        <v>1</v>
      </c>
      <c r="B7" s="12" t="s">
        <v>19</v>
      </c>
      <c r="C7" s="13">
        <v>7821490.518722577</v>
      </c>
      <c r="D7" s="13">
        <v>1174897.4887761744</v>
      </c>
      <c r="E7" s="13">
        <v>61404.995634938503</v>
      </c>
      <c r="F7" s="13">
        <v>39133.678835184553</v>
      </c>
      <c r="G7" s="13">
        <v>36909.149100863156</v>
      </c>
      <c r="H7" s="13">
        <v>104192.85023306677</v>
      </c>
      <c r="I7" s="13">
        <v>134214.77733440173</v>
      </c>
      <c r="J7" s="13">
        <v>8940.7188421195351</v>
      </c>
      <c r="K7" s="13">
        <v>0</v>
      </c>
      <c r="L7" s="13">
        <v>5502.5440478951314</v>
      </c>
      <c r="M7" s="13">
        <v>436048</v>
      </c>
      <c r="N7" s="14">
        <f>C7+D7+E7+F7+G7+H7+I7+J7+K7+L7+M7</f>
        <v>9822734.7215272207</v>
      </c>
      <c r="P7" s="13">
        <v>0</v>
      </c>
      <c r="Q7" s="13">
        <v>0</v>
      </c>
      <c r="R7" s="13">
        <v>0</v>
      </c>
      <c r="S7" s="13">
        <f>'[1]02-2024 '!AA7</f>
        <v>-9546.2972538478043</v>
      </c>
      <c r="T7" s="13">
        <f>'[1]02-2024 '!AB7</f>
        <v>-1857.3987355643551</v>
      </c>
      <c r="U7" s="13">
        <f>'[1]02-2024 '!AC7</f>
        <v>-23.108888273590022</v>
      </c>
      <c r="V7" s="13">
        <f>'[1]01-2024'!W7+'[1]02-2024 '!AD7+'[1]03-2024'!U7</f>
        <v>-53697.265837647501</v>
      </c>
      <c r="W7" s="14">
        <f>S7+T7+U7+V7</f>
        <v>-65124.070715333248</v>
      </c>
      <c r="X7" s="16"/>
      <c r="Y7" s="16"/>
    </row>
    <row r="8" spans="1:25" s="15" customFormat="1" ht="12" customHeight="1" x14ac:dyDescent="0.3">
      <c r="A8" s="11">
        <v>2</v>
      </c>
      <c r="B8" s="12" t="s">
        <v>20</v>
      </c>
      <c r="C8" s="13">
        <v>7763444.4721936528</v>
      </c>
      <c r="D8" s="13">
        <v>1353656.7907224477</v>
      </c>
      <c r="E8" s="13">
        <v>70527.05477401895</v>
      </c>
      <c r="F8" s="13">
        <v>44947.213132279605</v>
      </c>
      <c r="G8" s="13">
        <v>43458.608397242839</v>
      </c>
      <c r="H8" s="13">
        <v>122673.79499724046</v>
      </c>
      <c r="I8" s="13">
        <v>158020.78725145137</v>
      </c>
      <c r="J8" s="13">
        <v>10268.911980724564</v>
      </c>
      <c r="K8" s="13">
        <v>0</v>
      </c>
      <c r="L8" s="13">
        <v>6319.9702752975791</v>
      </c>
      <c r="M8" s="13">
        <v>0</v>
      </c>
      <c r="N8" s="14">
        <f t="shared" ref="N8:N71" si="0">C8+D8+E8+F8+G8+H8+I8+J8+K8+L8+M8</f>
        <v>9573317.6037243586</v>
      </c>
      <c r="P8" s="13">
        <v>0</v>
      </c>
      <c r="Q8" s="13">
        <v>0</v>
      </c>
      <c r="R8" s="13">
        <v>0</v>
      </c>
      <c r="S8" s="13">
        <f>'[1]02-2024 '!AA8</f>
        <v>-10964.454175858256</v>
      </c>
      <c r="T8" s="13">
        <f>'[1]02-2024 '!AB8</f>
        <v>-2141.8326892671948</v>
      </c>
      <c r="U8" s="13">
        <f>'[1]02-2024 '!AC8</f>
        <v>-27.209515163529606</v>
      </c>
      <c r="V8" s="13">
        <f>'[1]01-2024'!W8+'[1]02-2024 '!AD8+'[1]03-2024'!U8</f>
        <v>-61674.302993689373</v>
      </c>
      <c r="W8" s="14">
        <f t="shared" ref="W8:W71" si="1">S8+T8+U8+V8</f>
        <v>-74807.799373978356</v>
      </c>
      <c r="X8" s="16"/>
      <c r="Y8" s="16"/>
    </row>
    <row r="9" spans="1:25" s="15" customFormat="1" ht="12" customHeight="1" x14ac:dyDescent="0.3">
      <c r="A9" s="11">
        <v>3</v>
      </c>
      <c r="B9" s="12" t="s">
        <v>21</v>
      </c>
      <c r="C9" s="13">
        <v>10699184.608685553</v>
      </c>
      <c r="D9" s="13">
        <v>1700860.5416247547</v>
      </c>
      <c r="E9" s="13">
        <v>79792.951389952155</v>
      </c>
      <c r="F9" s="13">
        <v>50852.403257511512</v>
      </c>
      <c r="G9" s="13">
        <v>89864.29757955423</v>
      </c>
      <c r="H9" s="13">
        <v>156879.05282441917</v>
      </c>
      <c r="I9" s="13">
        <v>202081.87427442404</v>
      </c>
      <c r="J9" s="13">
        <v>11618.046301143015</v>
      </c>
      <c r="K9" s="13">
        <v>0</v>
      </c>
      <c r="L9" s="13">
        <v>7150.2990572557355</v>
      </c>
      <c r="M9" s="13">
        <v>493243</v>
      </c>
      <c r="N9" s="14">
        <f t="shared" si="0"/>
        <v>13491527.074994568</v>
      </c>
      <c r="P9" s="13">
        <v>0</v>
      </c>
      <c r="Q9" s="13">
        <v>0</v>
      </c>
      <c r="R9" s="13">
        <v>0</v>
      </c>
      <c r="S9" s="13">
        <f>'[1]02-2024 '!AA9</f>
        <v>-12404.971313404434</v>
      </c>
      <c r="T9" s="13">
        <f>'[1]02-2024 '!AB9</f>
        <v>-2438.1741478528893</v>
      </c>
      <c r="U9" s="13">
        <f>'[1]02-2024 '!AC9</f>
        <v>-56.264208004441471</v>
      </c>
      <c r="V9" s="13">
        <f>'[1]01-2024'!W9+'[1]02-2024 '!AD9+'[1]03-2024'!U9</f>
        <v>-69777.109969873956</v>
      </c>
      <c r="W9" s="14">
        <f t="shared" si="1"/>
        <v>-84676.519639135717</v>
      </c>
      <c r="X9" s="16"/>
      <c r="Y9" s="16"/>
    </row>
    <row r="10" spans="1:25" s="15" customFormat="1" ht="12" customHeight="1" x14ac:dyDescent="0.3">
      <c r="A10" s="11">
        <v>4</v>
      </c>
      <c r="B10" s="17" t="s">
        <v>22</v>
      </c>
      <c r="C10" s="13">
        <v>11848107.398858124</v>
      </c>
      <c r="D10" s="13">
        <v>1904203.2513087215</v>
      </c>
      <c r="E10" s="13">
        <v>88730.745553413071</v>
      </c>
      <c r="F10" s="13">
        <v>56548.502713176793</v>
      </c>
      <c r="G10" s="13">
        <v>1137228.1576396886</v>
      </c>
      <c r="H10" s="13">
        <v>214019.87511457689</v>
      </c>
      <c r="I10" s="13">
        <v>275687.14494274469</v>
      </c>
      <c r="J10" s="13">
        <v>12919.41279783113</v>
      </c>
      <c r="K10" s="13">
        <v>0</v>
      </c>
      <c r="L10" s="13">
        <v>7951.2194127634948</v>
      </c>
      <c r="M10" s="13">
        <v>0</v>
      </c>
      <c r="N10" s="14">
        <f t="shared" si="0"/>
        <v>15545395.708341042</v>
      </c>
      <c r="P10" s="13">
        <v>0</v>
      </c>
      <c r="Q10" s="13">
        <v>0</v>
      </c>
      <c r="R10" s="13">
        <v>0</v>
      </c>
      <c r="S10" s="13">
        <f>'[1]02-2024 '!AA10</f>
        <v>-13794.481006704766</v>
      </c>
      <c r="T10" s="13">
        <f>'[1]02-2024 '!AB10</f>
        <v>-2753.5545633482925</v>
      </c>
      <c r="U10" s="13">
        <f>'[1]02-2024 '!AC10</f>
        <v>-712.02068395518165</v>
      </c>
      <c r="V10" s="13">
        <f>'[1]01-2024'!W10+'[1]02-2024 '!AD10+'[1]03-2024'!U10</f>
        <v>-77593.00396627147</v>
      </c>
      <c r="W10" s="14">
        <f t="shared" si="1"/>
        <v>-94853.060220279702</v>
      </c>
      <c r="X10" s="16"/>
      <c r="Y10" s="16"/>
    </row>
    <row r="11" spans="1:25" s="15" customFormat="1" ht="12" customHeight="1" x14ac:dyDescent="0.3">
      <c r="A11" s="11">
        <v>5</v>
      </c>
      <c r="B11" s="12" t="s">
        <v>23</v>
      </c>
      <c r="C11" s="13">
        <v>9323775.7508465163</v>
      </c>
      <c r="D11" s="13">
        <v>1613286.6411718279</v>
      </c>
      <c r="E11" s="13">
        <v>81815.360230816877</v>
      </c>
      <c r="F11" s="13">
        <v>52141.304887133854</v>
      </c>
      <c r="G11" s="13">
        <v>692192.19911955518</v>
      </c>
      <c r="H11" s="13">
        <v>145997.75050735002</v>
      </c>
      <c r="I11" s="13">
        <v>188065.25541103969</v>
      </c>
      <c r="J11" s="13">
        <v>11912.518927616758</v>
      </c>
      <c r="K11" s="13">
        <v>499363.75616083009</v>
      </c>
      <c r="L11" s="13">
        <v>7331.5245313948217</v>
      </c>
      <c r="M11" s="13">
        <v>0</v>
      </c>
      <c r="N11" s="14">
        <f t="shared" si="0"/>
        <v>12615882.06179408</v>
      </c>
      <c r="P11" s="13">
        <v>0</v>
      </c>
      <c r="Q11" s="13">
        <v>0</v>
      </c>
      <c r="R11" s="13">
        <v>0</v>
      </c>
      <c r="S11" s="13">
        <f>'[1]02-2024 '!AA11</f>
        <v>-12719.385429558823</v>
      </c>
      <c r="T11" s="13">
        <f>'[1]02-2024 '!AB11</f>
        <v>-2159.0893367907252</v>
      </c>
      <c r="U11" s="13">
        <f>'[1]02-2024 '!AC11</f>
        <v>-433.38283618770373</v>
      </c>
      <c r="V11" s="13">
        <f>'[1]01-2024'!W11+'[1]02-2024 '!AD11+'[1]03-2024'!U11</f>
        <v>-71545.671661276094</v>
      </c>
      <c r="W11" s="14">
        <f t="shared" si="1"/>
        <v>-86857.52926381334</v>
      </c>
      <c r="X11" s="16"/>
      <c r="Y11" s="16"/>
    </row>
    <row r="12" spans="1:25" s="15" customFormat="1" ht="12" customHeight="1" x14ac:dyDescent="0.3">
      <c r="A12" s="11">
        <v>6</v>
      </c>
      <c r="B12" s="12" t="s">
        <v>24</v>
      </c>
      <c r="C12" s="13">
        <v>12540700.523949396</v>
      </c>
      <c r="D12" s="13">
        <v>2544112.3616258986</v>
      </c>
      <c r="E12" s="13">
        <v>90305.745777859716</v>
      </c>
      <c r="F12" s="13">
        <v>57552.266682680667</v>
      </c>
      <c r="G12" s="13">
        <v>105952.30890430952</v>
      </c>
      <c r="H12" s="13">
        <v>184990.87856034341</v>
      </c>
      <c r="I12" s="13">
        <v>238293.79275178042</v>
      </c>
      <c r="J12" s="13">
        <v>13148.736091731093</v>
      </c>
      <c r="K12" s="13">
        <v>0</v>
      </c>
      <c r="L12" s="13">
        <v>8092.3521269966532</v>
      </c>
      <c r="M12" s="13">
        <v>23560</v>
      </c>
      <c r="N12" s="14">
        <f t="shared" si="0"/>
        <v>15806708.966470996</v>
      </c>
      <c r="P12" s="13">
        <v>0</v>
      </c>
      <c r="Q12" s="13">
        <v>0</v>
      </c>
      <c r="R12" s="13">
        <v>0</v>
      </c>
      <c r="S12" s="13">
        <f>'[1]02-2024 '!AA12</f>
        <v>-14039.338745046714</v>
      </c>
      <c r="T12" s="13">
        <f>'[1]02-2024 '!AB12</f>
        <v>-2418.6939577784856</v>
      </c>
      <c r="U12" s="13">
        <f>'[1]02-2024 '!AC12</f>
        <v>-66.336938151506402</v>
      </c>
      <c r="V12" s="13">
        <f>'[1]01-2024'!W12+'[1]02-2024 '!AD12+'[1]03-2024'!U12</f>
        <v>-78970.317278851653</v>
      </c>
      <c r="W12" s="14">
        <f t="shared" si="1"/>
        <v>-95494.686919828353</v>
      </c>
      <c r="X12" s="16"/>
      <c r="Y12" s="16"/>
    </row>
    <row r="13" spans="1:25" s="15" customFormat="1" ht="12" customHeight="1" x14ac:dyDescent="0.3">
      <c r="A13" s="11">
        <v>7</v>
      </c>
      <c r="B13" s="12" t="s">
        <v>25</v>
      </c>
      <c r="C13" s="13">
        <v>6510977.5732149538</v>
      </c>
      <c r="D13" s="13">
        <v>839627.21226307109</v>
      </c>
      <c r="E13" s="13">
        <v>57098.024414727231</v>
      </c>
      <c r="F13" s="13">
        <v>36388.829016047544</v>
      </c>
      <c r="G13" s="13">
        <v>556508.93622192973</v>
      </c>
      <c r="H13" s="13">
        <v>68349.77050291872</v>
      </c>
      <c r="I13" s="13">
        <v>88043.939362037752</v>
      </c>
      <c r="J13" s="13">
        <v>8313.6086044553849</v>
      </c>
      <c r="K13" s="13">
        <v>0</v>
      </c>
      <c r="L13" s="13">
        <v>5116.5892227995591</v>
      </c>
      <c r="M13" s="13">
        <v>170331</v>
      </c>
      <c r="N13" s="14">
        <f t="shared" si="0"/>
        <v>8340755.4828229407</v>
      </c>
      <c r="P13" s="13">
        <v>0</v>
      </c>
      <c r="Q13" s="13">
        <v>0</v>
      </c>
      <c r="R13" s="13">
        <v>0</v>
      </c>
      <c r="S13" s="13">
        <f>'[1]02-2024 '!AA13</f>
        <v>-8876.7163581777604</v>
      </c>
      <c r="T13" s="13">
        <f>'[1]02-2024 '!AB13</f>
        <v>-1711.9877040069125</v>
      </c>
      <c r="U13" s="13">
        <f>'[1]02-2024 '!AC13</f>
        <v>-348.43128769291826</v>
      </c>
      <c r="V13" s="13">
        <f>'[1]01-2024'!W13+'[1]02-2024 '!AD13+'[1]03-2024'!U13</f>
        <v>-49930.921964471272</v>
      </c>
      <c r="W13" s="14">
        <f t="shared" si="1"/>
        <v>-60868.057314348865</v>
      </c>
      <c r="X13" s="16"/>
      <c r="Y13" s="16"/>
    </row>
    <row r="14" spans="1:25" s="15" customFormat="1" ht="12" customHeight="1" x14ac:dyDescent="0.3">
      <c r="A14" s="11">
        <v>8</v>
      </c>
      <c r="B14" s="12" t="s">
        <v>26</v>
      </c>
      <c r="C14" s="13">
        <v>9294443.2392266169</v>
      </c>
      <c r="D14" s="13">
        <v>1550507.8683295315</v>
      </c>
      <c r="E14" s="13">
        <v>80084.936268363352</v>
      </c>
      <c r="F14" s="13">
        <v>51038.493498175099</v>
      </c>
      <c r="G14" s="13">
        <v>107247.60285229718</v>
      </c>
      <c r="H14" s="13">
        <v>187024.03391033557</v>
      </c>
      <c r="I14" s="13">
        <v>240912.77963305509</v>
      </c>
      <c r="J14" s="13">
        <v>11660.558728403839</v>
      </c>
      <c r="K14" s="13">
        <v>0</v>
      </c>
      <c r="L14" s="13">
        <v>7176.4580607664211</v>
      </c>
      <c r="M14" s="13">
        <v>102913</v>
      </c>
      <c r="N14" s="14">
        <f t="shared" si="0"/>
        <v>11633008.970507545</v>
      </c>
      <c r="P14" s="13">
        <v>0</v>
      </c>
      <c r="Q14" s="13">
        <v>0</v>
      </c>
      <c r="R14" s="13">
        <v>0</v>
      </c>
      <c r="S14" s="13">
        <f>'[1]02-2024 '!AA14</f>
        <v>-12450.364517993206</v>
      </c>
      <c r="T14" s="13">
        <f>'[1]02-2024 '!AB14</f>
        <v>-2475.2395084625355</v>
      </c>
      <c r="U14" s="13">
        <f>'[1]02-2024 '!AC14</f>
        <v>-67.147926657373631</v>
      </c>
      <c r="V14" s="13">
        <f>'[1]01-2024'!W14+'[1]02-2024 '!AD14+'[1]03-2024'!U14</f>
        <v>-70032.440300247195</v>
      </c>
      <c r="W14" s="14">
        <f t="shared" si="1"/>
        <v>-85025.192253360306</v>
      </c>
      <c r="X14" s="16"/>
      <c r="Y14" s="16"/>
    </row>
    <row r="15" spans="1:25" s="15" customFormat="1" ht="12" customHeight="1" x14ac:dyDescent="0.3">
      <c r="A15" s="11">
        <v>9</v>
      </c>
      <c r="B15" s="12" t="s">
        <v>27</v>
      </c>
      <c r="C15" s="13">
        <v>16541800.778144471</v>
      </c>
      <c r="D15" s="13">
        <v>2526060.7191706537</v>
      </c>
      <c r="E15" s="13">
        <v>114282.45682021622</v>
      </c>
      <c r="F15" s="13">
        <v>72832.725657105737</v>
      </c>
      <c r="G15" s="13">
        <v>84375.783243525962</v>
      </c>
      <c r="H15" s="13">
        <v>236250.21981489827</v>
      </c>
      <c r="I15" s="13">
        <v>304322.89587581233</v>
      </c>
      <c r="J15" s="13">
        <v>16639.804455391222</v>
      </c>
      <c r="K15" s="13">
        <v>0</v>
      </c>
      <c r="L15" s="13">
        <v>10240.925852445387</v>
      </c>
      <c r="M15" s="13">
        <v>315128</v>
      </c>
      <c r="N15" s="14">
        <f t="shared" si="0"/>
        <v>20221934.309034515</v>
      </c>
      <c r="P15" s="13">
        <v>0</v>
      </c>
      <c r="Q15" s="13">
        <v>0</v>
      </c>
      <c r="R15" s="13">
        <v>0</v>
      </c>
      <c r="S15" s="13">
        <f>'[1]02-2024 '!AA15</f>
        <v>-17766.865722354611</v>
      </c>
      <c r="T15" s="13">
        <f>'[1]02-2024 '!AB15</f>
        <v>-3352.4013254363749</v>
      </c>
      <c r="U15" s="13">
        <f>'[1]02-2024 '!AC15</f>
        <v>-52.827838120158134</v>
      </c>
      <c r="V15" s="13">
        <f>'[1]01-2024'!W15+'[1]02-2024 '!AD15+'[1]03-2024'!U15</f>
        <v>-99937.392158799717</v>
      </c>
      <c r="W15" s="14">
        <f t="shared" si="1"/>
        <v>-121109.48704471087</v>
      </c>
      <c r="X15" s="16"/>
      <c r="Y15" s="16"/>
    </row>
    <row r="16" spans="1:25" s="15" customFormat="1" ht="12" customHeight="1" x14ac:dyDescent="0.3">
      <c r="A16" s="11">
        <v>10</v>
      </c>
      <c r="B16" s="12" t="s">
        <v>28</v>
      </c>
      <c r="C16" s="13">
        <v>5263057.3213049099</v>
      </c>
      <c r="D16" s="13">
        <v>717108.12216223485</v>
      </c>
      <c r="E16" s="13">
        <v>47209.73892847856</v>
      </c>
      <c r="F16" s="13">
        <v>30086.980754092991</v>
      </c>
      <c r="G16" s="13">
        <v>25076.309754112117</v>
      </c>
      <c r="H16" s="13">
        <v>43593.419909444201</v>
      </c>
      <c r="I16" s="13">
        <v>56154.346639163734</v>
      </c>
      <c r="J16" s="13">
        <v>6873.8491273832406</v>
      </c>
      <c r="K16" s="13">
        <v>0</v>
      </c>
      <c r="L16" s="13">
        <v>4230.4949491341404</v>
      </c>
      <c r="M16" s="13">
        <v>0</v>
      </c>
      <c r="N16" s="14">
        <f t="shared" si="0"/>
        <v>6193390.5835289536</v>
      </c>
      <c r="P16" s="13">
        <v>0</v>
      </c>
      <c r="Q16" s="13">
        <v>0</v>
      </c>
      <c r="R16" s="13">
        <v>0</v>
      </c>
      <c r="S16" s="13">
        <f>'[1]02-2024 '!AA16</f>
        <v>-7339.4383631014061</v>
      </c>
      <c r="T16" s="13">
        <f>'[1]02-2024 '!AB16</f>
        <v>-1274.4906127187573</v>
      </c>
      <c r="U16" s="13">
        <f>'[1]02-2024 '!AC16</f>
        <v>-15.700323613720705</v>
      </c>
      <c r="V16" s="13">
        <f>'[1]01-2024'!W16+'[1]02-2024 '!AD16+'[1]03-2024'!U16</f>
        <v>-41283.838172487325</v>
      </c>
      <c r="W16" s="14">
        <f t="shared" si="1"/>
        <v>-49913.467471921205</v>
      </c>
      <c r="X16" s="16"/>
      <c r="Y16" s="16"/>
    </row>
    <row r="17" spans="1:25" s="15" customFormat="1" ht="12" customHeight="1" x14ac:dyDescent="0.3">
      <c r="A17" s="11">
        <v>11</v>
      </c>
      <c r="B17" s="12" t="s">
        <v>29</v>
      </c>
      <c r="C17" s="13">
        <v>9480191.3973352052</v>
      </c>
      <c r="D17" s="13">
        <v>1518782.7106860015</v>
      </c>
      <c r="E17" s="13">
        <v>64277.858355015189</v>
      </c>
      <c r="F17" s="13">
        <v>40964.572884798363</v>
      </c>
      <c r="G17" s="13">
        <v>67688.368566846475</v>
      </c>
      <c r="H17" s="13">
        <v>118030.68259002142</v>
      </c>
      <c r="I17" s="13">
        <v>152039.81850597748</v>
      </c>
      <c r="J17" s="13">
        <v>9359.0128590586392</v>
      </c>
      <c r="K17" s="13">
        <v>0</v>
      </c>
      <c r="L17" s="13">
        <v>5759.9764118827243</v>
      </c>
      <c r="M17" s="13">
        <v>0</v>
      </c>
      <c r="N17" s="14">
        <f t="shared" si="0"/>
        <v>11457094.398194809</v>
      </c>
      <c r="P17" s="13">
        <v>0</v>
      </c>
      <c r="Q17" s="13">
        <v>0</v>
      </c>
      <c r="R17" s="13">
        <v>0</v>
      </c>
      <c r="S17" s="13">
        <f>'[1]02-2024 '!AA17</f>
        <v>-9992.9255985859763</v>
      </c>
      <c r="T17" s="13">
        <f>'[1]02-2024 '!AB17</f>
        <v>-1941.8832069064165</v>
      </c>
      <c r="U17" s="13">
        <f>'[1]02-2024 '!AC17</f>
        <v>-42.379816959033064</v>
      </c>
      <c r="V17" s="13">
        <f>'[1]01-2024'!W17+'[1]02-2024 '!AD17+'[1]03-2024'!U17</f>
        <v>-56209.522688182187</v>
      </c>
      <c r="W17" s="14">
        <f t="shared" si="1"/>
        <v>-68186.711310633618</v>
      </c>
      <c r="X17" s="16"/>
      <c r="Y17" s="16"/>
    </row>
    <row r="18" spans="1:25" s="15" customFormat="1" ht="12" customHeight="1" x14ac:dyDescent="0.3">
      <c r="A18" s="11">
        <v>12</v>
      </c>
      <c r="B18" s="12" t="s">
        <v>30</v>
      </c>
      <c r="C18" s="13">
        <v>18370467.464118153</v>
      </c>
      <c r="D18" s="13">
        <v>7640163.3720192788</v>
      </c>
      <c r="E18" s="13">
        <v>185679.02235031061</v>
      </c>
      <c r="F18" s="13">
        <v>118334.08139982846</v>
      </c>
      <c r="G18" s="13">
        <v>132572.64334594796</v>
      </c>
      <c r="H18" s="13">
        <v>374227.59543833189</v>
      </c>
      <c r="I18" s="13">
        <v>482056.80804490024</v>
      </c>
      <c r="J18" s="13">
        <v>27035.317949894845</v>
      </c>
      <c r="K18" s="13">
        <v>0</v>
      </c>
      <c r="L18" s="13">
        <v>16638.815530380354</v>
      </c>
      <c r="M18" s="13">
        <v>1261651</v>
      </c>
      <c r="N18" s="14">
        <f t="shared" si="0"/>
        <v>28608826.120197028</v>
      </c>
      <c r="P18" s="13">
        <v>0</v>
      </c>
      <c r="Q18" s="13">
        <v>0</v>
      </c>
      <c r="R18" s="13">
        <v>0</v>
      </c>
      <c r="S18" s="13">
        <f>'[1]02-2024 '!AA18</f>
        <v>-28866.497282539109</v>
      </c>
      <c r="T18" s="13">
        <f>'[1]02-2024 '!AB18</f>
        <v>-17754.181892223998</v>
      </c>
      <c r="U18" s="13">
        <f>'[1]02-2024 '!AC18</f>
        <v>-83.003982821977885</v>
      </c>
      <c r="V18" s="13">
        <f>'[1]01-2024'!W18+'[1]02-2024 '!AD18+'[1]03-2024'!U18</f>
        <v>-162372.06385067667</v>
      </c>
      <c r="W18" s="14">
        <f t="shared" si="1"/>
        <v>-209075.74700826177</v>
      </c>
      <c r="X18" s="16"/>
      <c r="Y18" s="16"/>
    </row>
    <row r="19" spans="1:25" s="15" customFormat="1" ht="12" customHeight="1" x14ac:dyDescent="0.3">
      <c r="A19" s="11">
        <v>13</v>
      </c>
      <c r="B19" s="17" t="s">
        <v>31</v>
      </c>
      <c r="C19" s="13">
        <v>11106809.737401107</v>
      </c>
      <c r="D19" s="13">
        <v>2102080.2213870632</v>
      </c>
      <c r="E19" s="13">
        <v>98833.975353971866</v>
      </c>
      <c r="F19" s="13">
        <v>62987.337924953979</v>
      </c>
      <c r="G19" s="13">
        <v>124616.43354616773</v>
      </c>
      <c r="H19" s="13">
        <v>217497.23934160627</v>
      </c>
      <c r="I19" s="13">
        <v>280166.45875055494</v>
      </c>
      <c r="J19" s="13">
        <v>14390.467024591502</v>
      </c>
      <c r="K19" s="13">
        <v>0</v>
      </c>
      <c r="L19" s="13">
        <v>8856.5749624628916</v>
      </c>
      <c r="M19" s="13">
        <v>0</v>
      </c>
      <c r="N19" s="14">
        <f t="shared" si="0"/>
        <v>14016238.445692478</v>
      </c>
      <c r="P19" s="13">
        <v>0</v>
      </c>
      <c r="Q19" s="13">
        <v>0</v>
      </c>
      <c r="R19" s="13">
        <v>0</v>
      </c>
      <c r="S19" s="13">
        <f>'[1]02-2024 '!AA19</f>
        <v>-15365.17596506995</v>
      </c>
      <c r="T19" s="13">
        <f>'[1]02-2024 '!AB19</f>
        <v>-3152.3914741123881</v>
      </c>
      <c r="U19" s="13">
        <f>'[1]02-2024 '!AC19</f>
        <v>-78.022579665474581</v>
      </c>
      <c r="V19" s="13">
        <f>'[1]01-2024'!W19+'[1]02-2024 '!AD19+'[1]03-2024'!U19</f>
        <v>-86428.052926866949</v>
      </c>
      <c r="W19" s="14">
        <f t="shared" si="1"/>
        <v>-105023.64294571476</v>
      </c>
      <c r="X19" s="16"/>
      <c r="Y19" s="16"/>
    </row>
    <row r="20" spans="1:25" s="15" customFormat="1" ht="12" customHeight="1" x14ac:dyDescent="0.3">
      <c r="A20" s="11">
        <v>14</v>
      </c>
      <c r="B20" s="12" t="s">
        <v>32</v>
      </c>
      <c r="C20" s="13">
        <v>9307299.9006828088</v>
      </c>
      <c r="D20" s="13">
        <v>1452320.429882437</v>
      </c>
      <c r="E20" s="13">
        <v>67282.205196258845</v>
      </c>
      <c r="F20" s="13">
        <v>42879.261565146669</v>
      </c>
      <c r="G20" s="13">
        <v>705819.19741844432</v>
      </c>
      <c r="H20" s="13">
        <v>143388.81592279853</v>
      </c>
      <c r="I20" s="13">
        <v>184704.59187878744</v>
      </c>
      <c r="J20" s="13">
        <v>9796.4601688492621</v>
      </c>
      <c r="K20" s="13">
        <v>0</v>
      </c>
      <c r="L20" s="13">
        <v>6029.1962026271249</v>
      </c>
      <c r="M20" s="13">
        <v>0</v>
      </c>
      <c r="N20" s="14">
        <f t="shared" si="0"/>
        <v>11919520.058918158</v>
      </c>
      <c r="P20" s="13">
        <v>0</v>
      </c>
      <c r="Q20" s="13">
        <v>0</v>
      </c>
      <c r="R20" s="13">
        <v>0</v>
      </c>
      <c r="S20" s="13">
        <f>'[1]02-2024 '!AA20</f>
        <v>-10459.995621035934</v>
      </c>
      <c r="T20" s="13">
        <f>'[1]02-2024 '!AB20</f>
        <v>-2248.1367987586182</v>
      </c>
      <c r="U20" s="13">
        <f>'[1]02-2024 '!AC20</f>
        <v>-441.91472285852188</v>
      </c>
      <c r="V20" s="13">
        <f>'[1]01-2024'!W20+'[1]02-2024 '!AD20+'[1]03-2024'!U20</f>
        <v>-58836.755057156486</v>
      </c>
      <c r="W20" s="14">
        <f t="shared" si="1"/>
        <v>-71986.802199809565</v>
      </c>
      <c r="X20" s="16"/>
      <c r="Y20" s="16"/>
    </row>
    <row r="21" spans="1:25" s="15" customFormat="1" ht="12" customHeight="1" x14ac:dyDescent="0.3">
      <c r="A21" s="11">
        <v>15</v>
      </c>
      <c r="B21" s="12" t="s">
        <v>33</v>
      </c>
      <c r="C21" s="13">
        <v>14209191.572488355</v>
      </c>
      <c r="D21" s="13">
        <v>2533614.6309250072</v>
      </c>
      <c r="E21" s="13">
        <v>110399.4686454936</v>
      </c>
      <c r="F21" s="13">
        <v>70358.076385097418</v>
      </c>
      <c r="G21" s="13">
        <v>102789.34262767893</v>
      </c>
      <c r="H21" s="13">
        <v>287815.53954619612</v>
      </c>
      <c r="I21" s="13">
        <v>370746.14376081503</v>
      </c>
      <c r="J21" s="13">
        <v>16074.429348315196</v>
      </c>
      <c r="K21" s="13">
        <v>0</v>
      </c>
      <c r="L21" s="13">
        <v>9892.9643798127927</v>
      </c>
      <c r="M21" s="13">
        <v>0</v>
      </c>
      <c r="N21" s="14">
        <f t="shared" si="0"/>
        <v>17710882.168106768</v>
      </c>
      <c r="P21" s="13">
        <v>0</v>
      </c>
      <c r="Q21" s="13">
        <v>0</v>
      </c>
      <c r="R21" s="13">
        <v>0</v>
      </c>
      <c r="S21" s="13">
        <f>'[1]02-2024 '!AA21</f>
        <v>-17163.198844756211</v>
      </c>
      <c r="T21" s="13">
        <f>'[1]02-2024 '!AB21</f>
        <v>-3418.5655366064948</v>
      </c>
      <c r="U21" s="13">
        <f>'[1]02-2024 '!AC21</f>
        <v>-64.356597152725527</v>
      </c>
      <c r="V21" s="13">
        <f>'[1]01-2024'!W21+'[1]02-2024 '!AD21+'[1]03-2024'!U21</f>
        <v>-96541.816490002122</v>
      </c>
      <c r="W21" s="14">
        <f t="shared" si="1"/>
        <v>-117187.93746851756</v>
      </c>
      <c r="X21" s="16"/>
      <c r="Y21" s="16"/>
    </row>
    <row r="22" spans="1:25" s="15" customFormat="1" ht="12" customHeight="1" x14ac:dyDescent="0.3">
      <c r="A22" s="11">
        <v>16</v>
      </c>
      <c r="B22" s="12" t="s">
        <v>34</v>
      </c>
      <c r="C22" s="13">
        <v>8933819.159773048</v>
      </c>
      <c r="D22" s="13">
        <v>1258593.4465837155</v>
      </c>
      <c r="E22" s="13">
        <v>66126.866952333323</v>
      </c>
      <c r="F22" s="13">
        <v>42142.955205750608</v>
      </c>
      <c r="G22" s="13">
        <v>58871.161050088194</v>
      </c>
      <c r="H22" s="13">
        <v>102769.6139872052</v>
      </c>
      <c r="I22" s="13">
        <v>132381.45251667808</v>
      </c>
      <c r="J22" s="13">
        <v>9628.2331783642039</v>
      </c>
      <c r="K22" s="13">
        <v>0</v>
      </c>
      <c r="L22" s="13">
        <v>5925.6738704084291</v>
      </c>
      <c r="M22" s="13">
        <v>0</v>
      </c>
      <c r="N22" s="14">
        <f t="shared" si="0"/>
        <v>10610258.563117594</v>
      </c>
      <c r="P22" s="13">
        <v>0</v>
      </c>
      <c r="Q22" s="13">
        <v>0</v>
      </c>
      <c r="R22" s="13">
        <v>0</v>
      </c>
      <c r="S22" s="13">
        <f>'[1]02-2024 '!AA22</f>
        <v>-10280.381107562696</v>
      </c>
      <c r="T22" s="13">
        <f>'[1]02-2024 '!AB22</f>
        <v>-1946.2082759368921</v>
      </c>
      <c r="U22" s="13">
        <f>'[1]02-2024 '!AC22</f>
        <v>-36.859346964202203</v>
      </c>
      <c r="V22" s="13">
        <f>'[1]01-2024'!W22+'[1]02-2024 '!AD22+'[1]03-2024'!U22</f>
        <v>-57826.440328489371</v>
      </c>
      <c r="W22" s="14">
        <f t="shared" si="1"/>
        <v>-70089.889058953166</v>
      </c>
      <c r="X22" s="16"/>
      <c r="Y22" s="16"/>
    </row>
    <row r="23" spans="1:25" s="15" customFormat="1" ht="12" customHeight="1" x14ac:dyDescent="0.3">
      <c r="A23" s="11">
        <v>17</v>
      </c>
      <c r="B23" s="12" t="s">
        <v>35</v>
      </c>
      <c r="C23" s="13">
        <v>26382427.221538547</v>
      </c>
      <c r="D23" s="13">
        <v>4452497.2580394</v>
      </c>
      <c r="E23" s="13">
        <v>216369.95859410451</v>
      </c>
      <c r="F23" s="13">
        <v>137893.55314947752</v>
      </c>
      <c r="G23" s="13">
        <v>180722.32800714957</v>
      </c>
      <c r="H23" s="13">
        <v>508594.5739791278</v>
      </c>
      <c r="I23" s="13">
        <v>655140.01087717817</v>
      </c>
      <c r="J23" s="13">
        <v>31503.995790625238</v>
      </c>
      <c r="K23" s="13">
        <v>0</v>
      </c>
      <c r="L23" s="13">
        <v>19389.04444849052</v>
      </c>
      <c r="M23" s="13">
        <v>712351</v>
      </c>
      <c r="N23" s="14">
        <f t="shared" si="0"/>
        <v>33296888.944424104</v>
      </c>
      <c r="P23" s="13">
        <v>0</v>
      </c>
      <c r="Q23" s="13">
        <v>0</v>
      </c>
      <c r="R23" s="13">
        <v>0</v>
      </c>
      <c r="S23" s="13">
        <f>'[1]02-2024 '!AA23</f>
        <v>-33637.849587472469</v>
      </c>
      <c r="T23" s="13">
        <f>'[1]02-2024 '!AB23</f>
        <v>-6234.7299967032759</v>
      </c>
      <c r="U23" s="13">
        <f>'[1]02-2024 '!AC23</f>
        <v>-113.15058965393587</v>
      </c>
      <c r="V23" s="13">
        <f>'[1]01-2024'!W23+'[1]02-2024 '!AD23+'[1]03-2024'!U23</f>
        <v>-189210.58563361969</v>
      </c>
      <c r="W23" s="14">
        <f t="shared" si="1"/>
        <v>-229196.31580744937</v>
      </c>
      <c r="X23" s="16"/>
      <c r="Y23" s="16"/>
    </row>
    <row r="24" spans="1:25" s="15" customFormat="1" ht="12" customHeight="1" x14ac:dyDescent="0.3">
      <c r="A24" s="11">
        <v>18</v>
      </c>
      <c r="B24" s="12" t="s">
        <v>36</v>
      </c>
      <c r="C24" s="13">
        <v>6608849.6256977823</v>
      </c>
      <c r="D24" s="13">
        <v>965599.92495677411</v>
      </c>
      <c r="E24" s="13">
        <v>51241.678367565059</v>
      </c>
      <c r="F24" s="13">
        <v>32656.557481523254</v>
      </c>
      <c r="G24" s="13">
        <v>33043.23178825478</v>
      </c>
      <c r="H24" s="13">
        <v>57696.590773265183</v>
      </c>
      <c r="I24" s="13">
        <v>74321.167909136275</v>
      </c>
      <c r="J24" s="13">
        <v>7460.9127767315167</v>
      </c>
      <c r="K24" s="13">
        <v>0</v>
      </c>
      <c r="L24" s="13">
        <v>4591.8006311142735</v>
      </c>
      <c r="M24" s="13">
        <v>53588</v>
      </c>
      <c r="N24" s="14">
        <f t="shared" si="0"/>
        <v>7889049.490382147</v>
      </c>
      <c r="P24" s="13">
        <v>0</v>
      </c>
      <c r="Q24" s="13">
        <v>0</v>
      </c>
      <c r="R24" s="13">
        <v>0</v>
      </c>
      <c r="S24" s="13">
        <f>'[1]02-2024 '!AA24</f>
        <v>-7966.26202827413</v>
      </c>
      <c r="T24" s="13">
        <f>'[1]02-2024 '!AB24</f>
        <v>-1409.3176385614552</v>
      </c>
      <c r="U24" s="13">
        <f>'[1]02-2024 '!AC24</f>
        <v>-20.688427584583977</v>
      </c>
      <c r="V24" s="13">
        <f>'[1]01-2024'!W24+'[1]02-2024 '!AD24+'[1]03-2024'!U24</f>
        <v>-44809.67636429517</v>
      </c>
      <c r="W24" s="14">
        <f t="shared" si="1"/>
        <v>-54205.944458715341</v>
      </c>
      <c r="X24" s="16"/>
      <c r="Y24" s="16"/>
    </row>
    <row r="25" spans="1:25" s="15" customFormat="1" ht="12" customHeight="1" x14ac:dyDescent="0.3">
      <c r="A25" s="11">
        <v>19</v>
      </c>
      <c r="B25" s="12" t="s">
        <v>37</v>
      </c>
      <c r="C25" s="13">
        <v>60279071.392910317</v>
      </c>
      <c r="D25" s="13">
        <v>9366169.5112205129</v>
      </c>
      <c r="E25" s="13">
        <v>546309.31500019482</v>
      </c>
      <c r="F25" s="13">
        <v>348165.39806427638</v>
      </c>
      <c r="G25" s="13">
        <v>340863.0030923218</v>
      </c>
      <c r="H25" s="13">
        <v>952043.91224260908</v>
      </c>
      <c r="I25" s="13">
        <v>1226363.9795658861</v>
      </c>
      <c r="J25" s="13">
        <v>79543.980237685653</v>
      </c>
      <c r="K25" s="13">
        <v>0</v>
      </c>
      <c r="L25" s="13">
        <v>48955.122939025561</v>
      </c>
      <c r="M25" s="13">
        <v>3065437</v>
      </c>
      <c r="N25" s="14">
        <f t="shared" si="0"/>
        <v>76252922.61527282</v>
      </c>
      <c r="P25" s="13">
        <v>0</v>
      </c>
      <c r="Q25" s="13">
        <v>0</v>
      </c>
      <c r="R25" s="13">
        <v>0</v>
      </c>
      <c r="S25" s="13">
        <f>'[1]02-2024 '!AA25</f>
        <v>-84931.708939414471</v>
      </c>
      <c r="T25" s="13">
        <f>'[1]02-2024 '!AB25</f>
        <v>-14075.196219615253</v>
      </c>
      <c r="U25" s="13">
        <f>'[1]02-2024 '!AC25</f>
        <v>-213.41496251687465</v>
      </c>
      <c r="V25" s="13">
        <f>'[1]01-2024'!W25+'[1]02-2024 '!AD25+'[1]03-2024'!U25</f>
        <v>-477735.01738500001</v>
      </c>
      <c r="W25" s="14">
        <f t="shared" si="1"/>
        <v>-576955.33750654664</v>
      </c>
      <c r="X25" s="16"/>
      <c r="Y25" s="16"/>
    </row>
    <row r="26" spans="1:25" s="15" customFormat="1" ht="12" customHeight="1" x14ac:dyDescent="0.3">
      <c r="A26" s="11">
        <v>20</v>
      </c>
      <c r="B26" s="12" t="s">
        <v>38</v>
      </c>
      <c r="C26" s="13">
        <v>14421227.198365137</v>
      </c>
      <c r="D26" s="13">
        <v>4552857.2975067487</v>
      </c>
      <c r="E26" s="13">
        <v>113182.96174088339</v>
      </c>
      <c r="F26" s="13">
        <v>72132.018684247931</v>
      </c>
      <c r="G26" s="13">
        <v>169200.96931186604</v>
      </c>
      <c r="H26" s="13">
        <v>294436.31818708428</v>
      </c>
      <c r="I26" s="13">
        <v>379274.61896355497</v>
      </c>
      <c r="J26" s="13">
        <v>16479.718398141871</v>
      </c>
      <c r="K26" s="13">
        <v>0</v>
      </c>
      <c r="L26" s="13">
        <v>10142.394336445561</v>
      </c>
      <c r="M26" s="13">
        <v>428711</v>
      </c>
      <c r="N26" s="14">
        <f t="shared" si="0"/>
        <v>20457644.495494116</v>
      </c>
      <c r="P26" s="13">
        <v>0</v>
      </c>
      <c r="Q26" s="13">
        <v>0</v>
      </c>
      <c r="R26" s="13">
        <v>0</v>
      </c>
      <c r="S26" s="13">
        <f>'[1]02-2024 '!AA26</f>
        <v>-17595.933370404313</v>
      </c>
      <c r="T26" s="13">
        <f>'[1]02-2024 '!AB26</f>
        <v>-8277.1309175505085</v>
      </c>
      <c r="U26" s="13">
        <f>'[1]02-2024 '!AC26</f>
        <v>-105.93704725971652</v>
      </c>
      <c r="V26" s="13">
        <f>'[1]01-2024'!W26+'[1]02-2024 '!AD26+'[1]03-2024'!U26</f>
        <v>-98975.909243498521</v>
      </c>
      <c r="W26" s="14">
        <f t="shared" si="1"/>
        <v>-124954.91057871305</v>
      </c>
      <c r="X26" s="16"/>
      <c r="Y26" s="16"/>
    </row>
    <row r="27" spans="1:25" s="15" customFormat="1" ht="12" customHeight="1" x14ac:dyDescent="0.3">
      <c r="A27" s="11">
        <v>21</v>
      </c>
      <c r="B27" s="17" t="s">
        <v>39</v>
      </c>
      <c r="C27" s="13">
        <v>8981272.958953876</v>
      </c>
      <c r="D27" s="13">
        <v>1527505.5261356824</v>
      </c>
      <c r="E27" s="13">
        <v>71701.168414581916</v>
      </c>
      <c r="F27" s="13">
        <v>45695.481254723185</v>
      </c>
      <c r="G27" s="13">
        <v>45520.050502742874</v>
      </c>
      <c r="H27" s="13">
        <v>128592.08168873985</v>
      </c>
      <c r="I27" s="13">
        <v>165644.34390294802</v>
      </c>
      <c r="J27" s="13">
        <v>10439.870976040569</v>
      </c>
      <c r="K27" s="13">
        <v>0</v>
      </c>
      <c r="L27" s="13">
        <v>6425.184108645165</v>
      </c>
      <c r="M27" s="13">
        <v>0</v>
      </c>
      <c r="N27" s="14">
        <f t="shared" si="0"/>
        <v>10982796.665937979</v>
      </c>
      <c r="P27" s="13">
        <v>0</v>
      </c>
      <c r="Q27" s="13">
        <v>0</v>
      </c>
      <c r="R27" s="13">
        <v>0</v>
      </c>
      <c r="S27" s="13">
        <f>'[1]02-2024 '!AA27</f>
        <v>-11146.986810538678</v>
      </c>
      <c r="T27" s="13">
        <f>'[1]02-2024 '!AB27</f>
        <v>-2131.2887044873664</v>
      </c>
      <c r="U27" s="13">
        <f>'[1]02-2024 '!AC27</f>
        <v>-28.50019165096753</v>
      </c>
      <c r="V27" s="13">
        <f>'[1]01-2024'!W27+'[1]02-2024 '!AD27+'[1]03-2024'!U27</f>
        <v>-62701.029525981889</v>
      </c>
      <c r="W27" s="14">
        <f t="shared" si="1"/>
        <v>-76007.805232658895</v>
      </c>
      <c r="X27" s="16"/>
      <c r="Y27" s="16"/>
    </row>
    <row r="28" spans="1:25" s="15" customFormat="1" ht="12" customHeight="1" x14ac:dyDescent="0.3">
      <c r="A28" s="11">
        <v>22</v>
      </c>
      <c r="B28" s="17" t="s">
        <v>40</v>
      </c>
      <c r="C28" s="13">
        <v>6209525.8610147787</v>
      </c>
      <c r="D28" s="13">
        <v>1280356.2083141813</v>
      </c>
      <c r="E28" s="13">
        <v>49492.140981551434</v>
      </c>
      <c r="F28" s="13">
        <v>31541.568980733515</v>
      </c>
      <c r="G28" s="13">
        <v>1924645.740690175</v>
      </c>
      <c r="H28" s="13">
        <v>139309.08147912862</v>
      </c>
      <c r="I28" s="13">
        <v>179449.33178106937</v>
      </c>
      <c r="J28" s="13">
        <v>7206.1787493607717</v>
      </c>
      <c r="K28" s="13">
        <v>0</v>
      </c>
      <c r="L28" s="13">
        <v>4435.0188792359131</v>
      </c>
      <c r="M28" s="13">
        <v>0</v>
      </c>
      <c r="N28" s="14">
        <f t="shared" si="0"/>
        <v>9825961.1308702137</v>
      </c>
      <c r="P28" s="13">
        <v>0</v>
      </c>
      <c r="Q28" s="13">
        <v>0</v>
      </c>
      <c r="R28" s="13">
        <v>0</v>
      </c>
      <c r="S28" s="13">
        <f>'[1]02-2024 '!AA28</f>
        <v>-7694.2720272912211</v>
      </c>
      <c r="T28" s="13">
        <f>'[1]02-2024 '!AB28</f>
        <v>-1642.1959394599232</v>
      </c>
      <c r="U28" s="13">
        <f>'[1]02-2024 '!AC28</f>
        <v>-1205.0243112399826</v>
      </c>
      <c r="V28" s="13">
        <f>'[1]01-2024'!W28+'[1]02-2024 '!AD28+'[1]03-2024'!U28</f>
        <v>-43279.748295973252</v>
      </c>
      <c r="W28" s="14">
        <f t="shared" si="1"/>
        <v>-53821.24057396438</v>
      </c>
      <c r="X28" s="16"/>
      <c r="Y28" s="16"/>
    </row>
    <row r="29" spans="1:25" s="15" customFormat="1" ht="12" customHeight="1" x14ac:dyDescent="0.3">
      <c r="A29" s="11">
        <v>23</v>
      </c>
      <c r="B29" s="17" t="s">
        <v>41</v>
      </c>
      <c r="C29" s="13">
        <v>21605394.088506989</v>
      </c>
      <c r="D29" s="13">
        <v>3982599.2536416217</v>
      </c>
      <c r="E29" s="13">
        <v>167270.40816755971</v>
      </c>
      <c r="F29" s="13">
        <v>106602.18826296255</v>
      </c>
      <c r="G29" s="13">
        <v>5518254.6899429923</v>
      </c>
      <c r="H29" s="13">
        <v>616402.06168057385</v>
      </c>
      <c r="I29" s="13">
        <v>794010.93232808425</v>
      </c>
      <c r="J29" s="13">
        <v>24354.985240056136</v>
      </c>
      <c r="K29" s="13">
        <v>0</v>
      </c>
      <c r="L29" s="13">
        <v>14989.202088522605</v>
      </c>
      <c r="M29" s="13">
        <v>0</v>
      </c>
      <c r="N29" s="14">
        <f t="shared" si="0"/>
        <v>32829877.809859361</v>
      </c>
      <c r="P29" s="13">
        <v>0</v>
      </c>
      <c r="Q29" s="13">
        <v>0</v>
      </c>
      <c r="R29" s="13">
        <v>0</v>
      </c>
      <c r="S29" s="13">
        <f>'[1]02-2024 '!AA29</f>
        <v>-26004.611615180867</v>
      </c>
      <c r="T29" s="13">
        <f>'[1]02-2024 '!AB29</f>
        <v>-5592.0007869830242</v>
      </c>
      <c r="U29" s="13">
        <f>'[1]02-2024 '!AC29</f>
        <v>-3454.9896105037737</v>
      </c>
      <c r="V29" s="13">
        <f>'[1]01-2024'!W29+'[1]02-2024 '!AD29+'[1]03-2024'!U29</f>
        <v>-146274.14737443763</v>
      </c>
      <c r="W29" s="14">
        <f t="shared" si="1"/>
        <v>-181325.74938710529</v>
      </c>
      <c r="X29" s="16"/>
      <c r="Y29" s="16"/>
    </row>
    <row r="30" spans="1:25" s="15" customFormat="1" ht="12" customHeight="1" x14ac:dyDescent="0.3">
      <c r="A30" s="11">
        <v>24</v>
      </c>
      <c r="B30" s="17" t="s">
        <v>42</v>
      </c>
      <c r="C30" s="13">
        <v>6975871.2927764244</v>
      </c>
      <c r="D30" s="13">
        <v>1025669.8073274371</v>
      </c>
      <c r="E30" s="13">
        <v>54956.714814098552</v>
      </c>
      <c r="F30" s="13">
        <v>35024.168692228763</v>
      </c>
      <c r="G30" s="13">
        <v>708528.23188131291</v>
      </c>
      <c r="H30" s="13">
        <v>82630.009585216772</v>
      </c>
      <c r="I30" s="13">
        <v>106438.84967585838</v>
      </c>
      <c r="J30" s="13">
        <v>8001.835695602731</v>
      </c>
      <c r="K30" s="13">
        <v>0</v>
      </c>
      <c r="L30" s="13">
        <v>4924.7102218620066</v>
      </c>
      <c r="M30" s="13">
        <v>0</v>
      </c>
      <c r="N30" s="14">
        <f t="shared" si="0"/>
        <v>9002045.6206700411</v>
      </c>
      <c r="P30" s="13">
        <v>0</v>
      </c>
      <c r="Q30" s="13">
        <v>0</v>
      </c>
      <c r="R30" s="13">
        <v>0</v>
      </c>
      <c r="S30" s="13">
        <f>'[1]02-2024 '!AA30</f>
        <v>-8543.8193367232197</v>
      </c>
      <c r="T30" s="13">
        <f>'[1]02-2024 '!AB30</f>
        <v>-1579.3328251076452</v>
      </c>
      <c r="U30" s="13">
        <f>'[1]02-2024 '!AC30</f>
        <v>-443.61085490444208</v>
      </c>
      <c r="V30" s="13">
        <f>'[1]01-2024'!W30+'[1]02-2024 '!AD30+'[1]03-2024'!U30</f>
        <v>-48058.393960867688</v>
      </c>
      <c r="W30" s="14">
        <f t="shared" si="1"/>
        <v>-58625.156977602994</v>
      </c>
      <c r="X30" s="16"/>
      <c r="Y30" s="16"/>
    </row>
    <row r="31" spans="1:25" s="15" customFormat="1" ht="12" customHeight="1" x14ac:dyDescent="0.3">
      <c r="A31" s="11">
        <v>25</v>
      </c>
      <c r="B31" s="17" t="s">
        <v>43</v>
      </c>
      <c r="C31" s="13">
        <v>5730764.8463170566</v>
      </c>
      <c r="D31" s="13">
        <v>912501.82220968523</v>
      </c>
      <c r="E31" s="13">
        <v>51613.125997615367</v>
      </c>
      <c r="F31" s="13">
        <v>32893.279646187264</v>
      </c>
      <c r="G31" s="13">
        <v>25092.477318857855</v>
      </c>
      <c r="H31" s="13">
        <v>43754.245797748437</v>
      </c>
      <c r="I31" s="13">
        <v>56361.516346838092</v>
      </c>
      <c r="J31" s="13">
        <v>7514.9990424380821</v>
      </c>
      <c r="K31" s="13">
        <v>0</v>
      </c>
      <c r="L31" s="13">
        <v>4625.0838343535052</v>
      </c>
      <c r="M31" s="13">
        <v>33726</v>
      </c>
      <c r="N31" s="14">
        <f t="shared" si="0"/>
        <v>6898847.3965107808</v>
      </c>
      <c r="P31" s="13">
        <v>0</v>
      </c>
      <c r="Q31" s="13">
        <v>0</v>
      </c>
      <c r="R31" s="13">
        <v>0</v>
      </c>
      <c r="S31" s="13">
        <f>'[1]02-2024 '!AA31</f>
        <v>-8024.0097091930338</v>
      </c>
      <c r="T31" s="13">
        <f>'[1]02-2024 '!AB31</f>
        <v>-1418.0862965031224</v>
      </c>
      <c r="U31" s="13">
        <f>'[1]02-2024 '!AC31</f>
        <v>-15.71044440984164</v>
      </c>
      <c r="V31" s="13">
        <f>'[1]01-2024'!W31+'[1]02-2024 '!AD31+'[1]03-2024'!U31</f>
        <v>-45134.506126228582</v>
      </c>
      <c r="W31" s="14">
        <f t="shared" si="1"/>
        <v>-54592.312576334582</v>
      </c>
      <c r="X31" s="16"/>
      <c r="Y31" s="16"/>
    </row>
    <row r="32" spans="1:25" s="15" customFormat="1" ht="12" customHeight="1" x14ac:dyDescent="0.3">
      <c r="A32" s="11">
        <v>26</v>
      </c>
      <c r="B32" s="17" t="s">
        <v>44</v>
      </c>
      <c r="C32" s="13">
        <v>11904346.763172008</v>
      </c>
      <c r="D32" s="13">
        <v>2083544.7686181613</v>
      </c>
      <c r="E32" s="13">
        <v>94705.891527047497</v>
      </c>
      <c r="F32" s="13">
        <v>60356.494165577431</v>
      </c>
      <c r="G32" s="13">
        <v>2856928.3120223694</v>
      </c>
      <c r="H32" s="13">
        <v>287919.99371030461</v>
      </c>
      <c r="I32" s="13">
        <v>370880.69426528859</v>
      </c>
      <c r="J32" s="13">
        <v>13789.410418069187</v>
      </c>
      <c r="K32" s="13">
        <v>0</v>
      </c>
      <c r="L32" s="13">
        <v>8486.6551871584634</v>
      </c>
      <c r="M32" s="13">
        <v>0</v>
      </c>
      <c r="N32" s="14">
        <f t="shared" si="0"/>
        <v>17680958.983085986</v>
      </c>
      <c r="P32" s="13">
        <v>0</v>
      </c>
      <c r="Q32" s="13">
        <v>0</v>
      </c>
      <c r="R32" s="13">
        <v>0</v>
      </c>
      <c r="S32" s="13">
        <f>'[1]02-2024 '!AA32</f>
        <v>-14723.40464454926</v>
      </c>
      <c r="T32" s="13">
        <f>'[1]02-2024 '!AB32</f>
        <v>-3057.893748455791</v>
      </c>
      <c r="U32" s="13">
        <f>'[1]02-2024 '!AC32</f>
        <v>-1788.7281761179433</v>
      </c>
      <c r="V32" s="13">
        <f>'[1]01-2024'!W32+'[1]02-2024 '!AD32+'[1]03-2024'!U32</f>
        <v>-82818.139871712105</v>
      </c>
      <c r="W32" s="14">
        <f t="shared" si="1"/>
        <v>-102388.16644083511</v>
      </c>
      <c r="X32" s="16"/>
      <c r="Y32" s="16"/>
    </row>
    <row r="33" spans="1:26" s="15" customFormat="1" ht="12" customHeight="1" x14ac:dyDescent="0.3">
      <c r="A33" s="11">
        <v>27</v>
      </c>
      <c r="B33" s="17" t="s">
        <v>45</v>
      </c>
      <c r="C33" s="13">
        <v>32801042.708063051</v>
      </c>
      <c r="D33" s="13">
        <v>16606442.997898858</v>
      </c>
      <c r="E33" s="13">
        <v>325624.46031201206</v>
      </c>
      <c r="F33" s="13">
        <v>207521.939808089</v>
      </c>
      <c r="G33" s="13">
        <v>229887.34803374673</v>
      </c>
      <c r="H33" s="13">
        <v>641802.6128254754</v>
      </c>
      <c r="I33" s="13">
        <v>826730.35132916551</v>
      </c>
      <c r="J33" s="13">
        <v>47411.724556270696</v>
      </c>
      <c r="K33" s="13">
        <v>0</v>
      </c>
      <c r="L33" s="13">
        <v>29179.408538753996</v>
      </c>
      <c r="M33" s="13">
        <v>0</v>
      </c>
      <c r="N33" s="14">
        <f t="shared" si="0"/>
        <v>51715643.551365413</v>
      </c>
      <c r="P33" s="13">
        <v>0</v>
      </c>
      <c r="Q33" s="13">
        <v>0</v>
      </c>
      <c r="R33" s="13">
        <v>0</v>
      </c>
      <c r="S33" s="13">
        <f>'[1]02-2024 '!AA33</f>
        <v>-50623.045780556837</v>
      </c>
      <c r="T33" s="13">
        <f>'[1]02-2024 '!AB33</f>
        <v>-39152.001947470795</v>
      </c>
      <c r="U33" s="13">
        <f>'[1]02-2024 '!AC33</f>
        <v>-143.93290281552748</v>
      </c>
      <c r="V33" s="13">
        <f>'[1]01-2024'!W33+'[1]02-2024 '!AD33+'[1]03-2024'!U33</f>
        <v>-284751.14742959989</v>
      </c>
      <c r="W33" s="14">
        <f t="shared" si="1"/>
        <v>-374670.12806044304</v>
      </c>
      <c r="X33" s="16"/>
      <c r="Y33" s="16"/>
      <c r="Z33" s="16"/>
    </row>
    <row r="34" spans="1:26" s="15" customFormat="1" ht="12" customHeight="1" x14ac:dyDescent="0.3">
      <c r="A34" s="11">
        <v>28</v>
      </c>
      <c r="B34" s="17" t="s">
        <v>46</v>
      </c>
      <c r="C34" s="13">
        <v>6975801.7445434565</v>
      </c>
      <c r="D34" s="13">
        <v>622095.22567938664</v>
      </c>
      <c r="E34" s="13">
        <v>56805.750120323588</v>
      </c>
      <c r="F34" s="13">
        <v>36202.561663762375</v>
      </c>
      <c r="G34" s="13">
        <v>20646.42317093406</v>
      </c>
      <c r="H34" s="13">
        <v>36011.884577717043</v>
      </c>
      <c r="I34" s="13">
        <v>46388.279758410092</v>
      </c>
      <c r="J34" s="13">
        <v>8271.0583467952492</v>
      </c>
      <c r="K34" s="13">
        <v>0</v>
      </c>
      <c r="L34" s="13">
        <v>5090.3994229005002</v>
      </c>
      <c r="M34" s="13">
        <v>0</v>
      </c>
      <c r="N34" s="14">
        <f t="shared" si="0"/>
        <v>7807313.327283686</v>
      </c>
      <c r="P34" s="13">
        <v>0</v>
      </c>
      <c r="Q34" s="13">
        <v>0</v>
      </c>
      <c r="R34" s="13">
        <v>0</v>
      </c>
      <c r="S34" s="13">
        <f>'[1]02-2024 '!AA34</f>
        <v>-8831.2785804478717</v>
      </c>
      <c r="T34" s="13">
        <f>'[1]02-2024 '!AB34</f>
        <v>-1322.0537361857109</v>
      </c>
      <c r="U34" s="13">
        <f>'[1]02-2024 '!AC34</f>
        <v>-12.926762357155072</v>
      </c>
      <c r="V34" s="13">
        <f>'[1]01-2024'!W34+'[1]02-2024 '!AD34+'[1]03-2024'!U34</f>
        <v>-49675.332477783675</v>
      </c>
      <c r="W34" s="14">
        <f t="shared" si="1"/>
        <v>-59841.591556774416</v>
      </c>
      <c r="X34" s="16"/>
      <c r="Y34" s="16"/>
    </row>
    <row r="35" spans="1:26" s="15" customFormat="1" ht="12" customHeight="1" x14ac:dyDescent="0.3">
      <c r="A35" s="11">
        <v>29</v>
      </c>
      <c r="B35" s="17" t="s">
        <v>47</v>
      </c>
      <c r="C35" s="13">
        <v>5706751.9787570918</v>
      </c>
      <c r="D35" s="13">
        <v>1649717.9498430856</v>
      </c>
      <c r="E35" s="13">
        <v>52409.652774260445</v>
      </c>
      <c r="F35" s="13">
        <v>33400.904311490856</v>
      </c>
      <c r="G35" s="13">
        <v>11080.538411851881</v>
      </c>
      <c r="H35" s="13">
        <v>31256.080292636696</v>
      </c>
      <c r="I35" s="13">
        <v>40262.146535211839</v>
      </c>
      <c r="J35" s="13">
        <v>7630.9759598368964</v>
      </c>
      <c r="K35" s="13">
        <v>0</v>
      </c>
      <c r="L35" s="13">
        <v>4696.4592411651938</v>
      </c>
      <c r="M35" s="13">
        <v>0</v>
      </c>
      <c r="N35" s="14">
        <f t="shared" si="0"/>
        <v>7537206.6861266308</v>
      </c>
      <c r="P35" s="13">
        <v>0</v>
      </c>
      <c r="Q35" s="13">
        <v>0</v>
      </c>
      <c r="R35" s="13">
        <v>0</v>
      </c>
      <c r="S35" s="13">
        <f>'[1]02-2024 '!AA35</f>
        <v>-8147.8404106837579</v>
      </c>
      <c r="T35" s="13">
        <f>'[1]02-2024 '!AB35</f>
        <v>-1380.2395078614998</v>
      </c>
      <c r="U35" s="13">
        <f>'[1]02-2024 '!AC35</f>
        <v>-6.937546651880254</v>
      </c>
      <c r="V35" s="13">
        <f>'[1]01-2024'!W35+'[1]02-2024 '!AD35+'[1]03-2024'!U35</f>
        <v>-45831.038787911188</v>
      </c>
      <c r="W35" s="14">
        <f t="shared" si="1"/>
        <v>-55366.056253108327</v>
      </c>
      <c r="X35" s="16"/>
      <c r="Y35" s="16"/>
    </row>
    <row r="36" spans="1:26" s="15" customFormat="1" ht="12" customHeight="1" x14ac:dyDescent="0.3">
      <c r="A36" s="11">
        <v>30</v>
      </c>
      <c r="B36" s="17" t="s">
        <v>48</v>
      </c>
      <c r="C36" s="13">
        <v>11672876.908550704</v>
      </c>
      <c r="D36" s="13">
        <v>1941213.7538716523</v>
      </c>
      <c r="E36" s="13">
        <v>87988.169072883116</v>
      </c>
      <c r="F36" s="13">
        <v>56075.254212384665</v>
      </c>
      <c r="G36" s="13">
        <v>124343.62831083435</v>
      </c>
      <c r="H36" s="13">
        <v>216506.53642750444</v>
      </c>
      <c r="I36" s="13">
        <v>278890.30769672082</v>
      </c>
      <c r="J36" s="13">
        <v>12811.292194784062</v>
      </c>
      <c r="K36" s="13">
        <v>0</v>
      </c>
      <c r="L36" s="13">
        <v>7884.6768648970956</v>
      </c>
      <c r="M36" s="13">
        <v>0</v>
      </c>
      <c r="N36" s="14">
        <f t="shared" si="0"/>
        <v>14398590.527202366</v>
      </c>
      <c r="P36" s="13">
        <v>0</v>
      </c>
      <c r="Q36" s="13">
        <v>0</v>
      </c>
      <c r="R36" s="13">
        <v>0</v>
      </c>
      <c r="S36" s="13">
        <f>'[1]02-2024 '!AA36</f>
        <v>-13679.03678130773</v>
      </c>
      <c r="T36" s="13">
        <f>'[1]02-2024 '!AB36</f>
        <v>-2739.3322812893089</v>
      </c>
      <c r="U36" s="13">
        <f>'[1]02-2024 '!AC36</f>
        <v>-77.851776545812513</v>
      </c>
      <c r="V36" s="13">
        <f>'[1]01-2024'!W36+'[1]02-2024 '!AD36+'[1]03-2024'!U36</f>
        <v>-76943.64028645317</v>
      </c>
      <c r="W36" s="14">
        <f t="shared" si="1"/>
        <v>-93439.861125596013</v>
      </c>
      <c r="X36" s="16"/>
      <c r="Y36" s="16"/>
    </row>
    <row r="37" spans="1:26" s="15" customFormat="1" ht="12" customHeight="1" x14ac:dyDescent="0.3">
      <c r="A37" s="11">
        <v>31</v>
      </c>
      <c r="B37" s="17" t="s">
        <v>49</v>
      </c>
      <c r="C37" s="13">
        <v>26884900.531303629</v>
      </c>
      <c r="D37" s="13">
        <v>6781576.1260573734</v>
      </c>
      <c r="E37" s="13">
        <v>214895.90309694668</v>
      </c>
      <c r="F37" s="13">
        <v>136954.13540907734</v>
      </c>
      <c r="G37" s="13">
        <v>6358827.353781065</v>
      </c>
      <c r="H37" s="13">
        <v>835146.95256550121</v>
      </c>
      <c r="I37" s="13">
        <v>1075784.5586951103</v>
      </c>
      <c r="J37" s="13">
        <v>31289.371630055099</v>
      </c>
      <c r="K37" s="13">
        <v>0</v>
      </c>
      <c r="L37" s="13">
        <v>19256.954179765795</v>
      </c>
      <c r="M37" s="13">
        <v>1904375</v>
      </c>
      <c r="N37" s="14">
        <f t="shared" si="0"/>
        <v>44243006.886718519</v>
      </c>
      <c r="P37" s="13">
        <v>0</v>
      </c>
      <c r="Q37" s="13">
        <v>0</v>
      </c>
      <c r="R37" s="13">
        <v>0</v>
      </c>
      <c r="S37" s="13">
        <f>'[1]02-2024 '!AA37</f>
        <v>-33408.686131766932</v>
      </c>
      <c r="T37" s="13">
        <f>'[1]02-2024 '!AB37</f>
        <v>-9674.9837611092535</v>
      </c>
      <c r="U37" s="13">
        <f>'[1]02-2024 '!AC37</f>
        <v>-3981.2737360398228</v>
      </c>
      <c r="V37" s="13">
        <f>'[1]01-2024'!W37+'[1]02-2024 '!AD37+'[1]03-2024'!U37</f>
        <v>-187921.56070455437</v>
      </c>
      <c r="W37" s="14">
        <f t="shared" si="1"/>
        <v>-234986.50433347037</v>
      </c>
      <c r="X37" s="16"/>
      <c r="Y37" s="16"/>
    </row>
    <row r="38" spans="1:26" s="15" customFormat="1" ht="12" customHeight="1" x14ac:dyDescent="0.3">
      <c r="A38" s="11">
        <v>32</v>
      </c>
      <c r="B38" s="12" t="s">
        <v>50</v>
      </c>
      <c r="C38" s="13">
        <v>11410132.192221869</v>
      </c>
      <c r="D38" s="13">
        <v>1924229.4177459031</v>
      </c>
      <c r="E38" s="13">
        <v>83494.722046152368</v>
      </c>
      <c r="F38" s="13">
        <v>53211.563770509267</v>
      </c>
      <c r="G38" s="13">
        <v>102857.73444758506</v>
      </c>
      <c r="H38" s="13">
        <v>179701.89672449054</v>
      </c>
      <c r="I38" s="13">
        <v>231480.84622946952</v>
      </c>
      <c r="J38" s="13">
        <v>12157.041673184103</v>
      </c>
      <c r="K38" s="13">
        <v>0</v>
      </c>
      <c r="L38" s="13">
        <v>7482.0165229679387</v>
      </c>
      <c r="M38" s="13">
        <v>180520</v>
      </c>
      <c r="N38" s="14">
        <f t="shared" si="0"/>
        <v>14185267.431382129</v>
      </c>
      <c r="P38" s="13">
        <v>0</v>
      </c>
      <c r="Q38" s="13">
        <v>0</v>
      </c>
      <c r="R38" s="13">
        <v>0</v>
      </c>
      <c r="S38" s="13">
        <f>'[1]02-2024 '!AA38</f>
        <v>-12980.466488072967</v>
      </c>
      <c r="T38" s="13">
        <f>'[1]02-2024 '!AB38</f>
        <v>-2549.4838681153824</v>
      </c>
      <c r="U38" s="13">
        <f>'[1]02-2024 '!AC38</f>
        <v>-64.399421160525762</v>
      </c>
      <c r="V38" s="13">
        <f>'[1]01-2024'!W38+'[1]02-2024 '!AD38+'[1]03-2024'!U38</f>
        <v>-73014.230587651036</v>
      </c>
      <c r="W38" s="14">
        <f t="shared" si="1"/>
        <v>-88608.580364999914</v>
      </c>
      <c r="X38" s="16"/>
      <c r="Y38" s="16"/>
    </row>
    <row r="39" spans="1:26" s="15" customFormat="1" ht="12" customHeight="1" x14ac:dyDescent="0.3">
      <c r="A39" s="11">
        <v>33</v>
      </c>
      <c r="B39" s="17" t="s">
        <v>51</v>
      </c>
      <c r="C39" s="13">
        <v>5313179.5540550025</v>
      </c>
      <c r="D39" s="13">
        <v>916845.87863404443</v>
      </c>
      <c r="E39" s="13">
        <v>46671.323154661644</v>
      </c>
      <c r="F39" s="13">
        <v>29743.846258096339</v>
      </c>
      <c r="G39" s="13">
        <v>24628.993842729615</v>
      </c>
      <c r="H39" s="13">
        <v>42830.570476857109</v>
      </c>
      <c r="I39" s="13">
        <v>55171.687672237706</v>
      </c>
      <c r="J39" s="13">
        <v>6795.4560741827499</v>
      </c>
      <c r="K39" s="13">
        <v>0</v>
      </c>
      <c r="L39" s="13">
        <v>4182.2511526111366</v>
      </c>
      <c r="M39" s="13">
        <v>0</v>
      </c>
      <c r="N39" s="14">
        <f t="shared" si="0"/>
        <v>6440049.5613204231</v>
      </c>
      <c r="P39" s="13">
        <v>0</v>
      </c>
      <c r="Q39" s="13">
        <v>0</v>
      </c>
      <c r="R39" s="13">
        <v>0</v>
      </c>
      <c r="S39" s="13">
        <f>'[1]02-2024 '!AA39</f>
        <v>-7255.7339067211651</v>
      </c>
      <c r="T39" s="13">
        <f>'[1]02-2024 '!AB39</f>
        <v>-1617.6245843996085</v>
      </c>
      <c r="U39" s="13">
        <f>'[1]02-2024 '!AC39</f>
        <v>-15.420260366563284</v>
      </c>
      <c r="V39" s="13">
        <f>'[1]01-2024'!W39+'[1]02-2024 '!AD39+'[1]03-2024'!U39</f>
        <v>-40813.004429182685</v>
      </c>
      <c r="W39" s="14">
        <f t="shared" si="1"/>
        <v>-49701.78318067002</v>
      </c>
      <c r="X39" s="16"/>
      <c r="Y39" s="16"/>
    </row>
    <row r="40" spans="1:26" s="15" customFormat="1" ht="12" customHeight="1" x14ac:dyDescent="0.3">
      <c r="A40" s="11">
        <v>34</v>
      </c>
      <c r="B40" s="17" t="s">
        <v>52</v>
      </c>
      <c r="C40" s="13">
        <v>18635669.234302759</v>
      </c>
      <c r="D40" s="13">
        <v>3558685.7043008422</v>
      </c>
      <c r="E40" s="13">
        <v>146337.53343541664</v>
      </c>
      <c r="F40" s="13">
        <v>93261.571167028538</v>
      </c>
      <c r="G40" s="13">
        <v>165935.28732202551</v>
      </c>
      <c r="H40" s="13">
        <v>468369.02203092165</v>
      </c>
      <c r="I40" s="13">
        <v>603323.95000362245</v>
      </c>
      <c r="J40" s="13">
        <v>21307.106416375227</v>
      </c>
      <c r="K40" s="13">
        <v>0</v>
      </c>
      <c r="L40" s="13">
        <v>13113.401804693025</v>
      </c>
      <c r="M40" s="13">
        <v>0</v>
      </c>
      <c r="N40" s="14">
        <f t="shared" si="0"/>
        <v>23706002.810783684</v>
      </c>
      <c r="P40" s="13">
        <v>0</v>
      </c>
      <c r="Q40" s="13">
        <v>0</v>
      </c>
      <c r="R40" s="13">
        <v>0</v>
      </c>
      <c r="S40" s="13">
        <f>'[1]02-2024 '!AA40</f>
        <v>-22750.292356554146</v>
      </c>
      <c r="T40" s="13">
        <f>'[1]02-2024 '!AB40</f>
        <v>-4736.5282898087817</v>
      </c>
      <c r="U40" s="13">
        <f>'[1]02-2024 '!AC40</f>
        <v>-103.89239383509013</v>
      </c>
      <c r="V40" s="13">
        <f>'[1]01-2024'!W40+'[1]02-2024 '!AD40+'[1]03-2024'!U40</f>
        <v>-127968.82354652665</v>
      </c>
      <c r="W40" s="14">
        <f t="shared" si="1"/>
        <v>-155559.53658672466</v>
      </c>
      <c r="X40" s="16"/>
      <c r="Y40" s="16"/>
    </row>
    <row r="41" spans="1:26" s="15" customFormat="1" ht="12" customHeight="1" x14ac:dyDescent="0.3">
      <c r="A41" s="11">
        <v>35</v>
      </c>
      <c r="B41" s="17" t="s">
        <v>53</v>
      </c>
      <c r="C41" s="13">
        <v>7262796.1558338283</v>
      </c>
      <c r="D41" s="13">
        <v>1243292.7589281946</v>
      </c>
      <c r="E41" s="13">
        <v>59502.879993497401</v>
      </c>
      <c r="F41" s="13">
        <v>37921.452125853772</v>
      </c>
      <c r="G41" s="13">
        <v>48556.973484474802</v>
      </c>
      <c r="H41" s="13">
        <v>84795.395098146109</v>
      </c>
      <c r="I41" s="13">
        <v>109228.17508819044</v>
      </c>
      <c r="J41" s="13">
        <v>8663.7636068277316</v>
      </c>
      <c r="K41" s="13">
        <v>0</v>
      </c>
      <c r="L41" s="13">
        <v>5332.0945557110135</v>
      </c>
      <c r="M41" s="13">
        <v>769871</v>
      </c>
      <c r="N41" s="14">
        <f t="shared" si="0"/>
        <v>9629960.6487147249</v>
      </c>
      <c r="P41" s="13">
        <v>0</v>
      </c>
      <c r="Q41" s="13">
        <v>0</v>
      </c>
      <c r="R41" s="13">
        <v>0</v>
      </c>
      <c r="S41" s="13">
        <f>'[1]02-2024 '!AA41</f>
        <v>-9250.5856363223029</v>
      </c>
      <c r="T41" s="13">
        <f>'[1]02-2024 '!AB41</f>
        <v>-1739.3981170842185</v>
      </c>
      <c r="U41" s="13">
        <f>'[1]02-2024 '!AC41</f>
        <v>-30.401615169732629</v>
      </c>
      <c r="V41" s="13">
        <f>'[1]01-2024'!W41+'[1]02-2024 '!AD41+'[1]03-2024'!U41</f>
        <v>-52033.907947985965</v>
      </c>
      <c r="W41" s="14">
        <f t="shared" si="1"/>
        <v>-63054.293316562216</v>
      </c>
      <c r="X41" s="16"/>
      <c r="Y41" s="16"/>
    </row>
    <row r="42" spans="1:26" s="15" customFormat="1" ht="12" customHeight="1" x14ac:dyDescent="0.3">
      <c r="A42" s="11">
        <v>36</v>
      </c>
      <c r="B42" s="17" t="s">
        <v>54</v>
      </c>
      <c r="C42" s="13">
        <v>6229439.6669039428</v>
      </c>
      <c r="D42" s="13">
        <v>840294.81124604261</v>
      </c>
      <c r="E42" s="13">
        <v>54396.635340399829</v>
      </c>
      <c r="F42" s="13">
        <v>34667.215927548328</v>
      </c>
      <c r="G42" s="13">
        <v>25746.213317400783</v>
      </c>
      <c r="H42" s="13">
        <v>44938.759663095101</v>
      </c>
      <c r="I42" s="13">
        <v>57887.324405846957</v>
      </c>
      <c r="J42" s="13">
        <v>7920.2789641481349</v>
      </c>
      <c r="K42" s="13">
        <v>0</v>
      </c>
      <c r="L42" s="13">
        <v>4874.5144425049621</v>
      </c>
      <c r="M42" s="13">
        <v>0</v>
      </c>
      <c r="N42" s="14">
        <f t="shared" si="0"/>
        <v>7300165.4202109305</v>
      </c>
      <c r="P42" s="13">
        <v>0</v>
      </c>
      <c r="Q42" s="13">
        <v>0</v>
      </c>
      <c r="R42" s="13">
        <v>0</v>
      </c>
      <c r="S42" s="13">
        <f>'[1]02-2024 '!AA42</f>
        <v>-8456.7456312487229</v>
      </c>
      <c r="T42" s="13">
        <f>'[1]02-2024 '!AB42</f>
        <v>-1553.5152276876518</v>
      </c>
      <c r="U42" s="13">
        <f>'[1]02-2024 '!AC42</f>
        <v>-16.119755359177297</v>
      </c>
      <c r="V42" s="13">
        <f>'[1]01-2024'!W42+'[1]02-2024 '!AD42+'[1]03-2024'!U42</f>
        <v>-47568.616685407054</v>
      </c>
      <c r="W42" s="14">
        <f t="shared" si="1"/>
        <v>-57594.997299702605</v>
      </c>
      <c r="X42" s="16"/>
      <c r="Y42" s="16"/>
    </row>
    <row r="43" spans="1:26" s="15" customFormat="1" ht="12" customHeight="1" x14ac:dyDescent="0.3">
      <c r="A43" s="11">
        <v>37</v>
      </c>
      <c r="B43" s="17" t="s">
        <v>55</v>
      </c>
      <c r="C43" s="13">
        <v>12230696.61808298</v>
      </c>
      <c r="D43" s="13">
        <v>1980657.3974924693</v>
      </c>
      <c r="E43" s="13">
        <v>94154.369904885185</v>
      </c>
      <c r="F43" s="13">
        <v>60005.00905102861</v>
      </c>
      <c r="G43" s="13">
        <v>120989.09654690995</v>
      </c>
      <c r="H43" s="13">
        <v>211367.0710557251</v>
      </c>
      <c r="I43" s="13">
        <v>272269.97229010361</v>
      </c>
      <c r="J43" s="13">
        <v>13709.105161489148</v>
      </c>
      <c r="K43" s="13">
        <v>0</v>
      </c>
      <c r="L43" s="13">
        <v>8437.2307310609012</v>
      </c>
      <c r="M43" s="13">
        <v>737248</v>
      </c>
      <c r="N43" s="14">
        <f t="shared" si="0"/>
        <v>15729533.870316654</v>
      </c>
      <c r="P43" s="13">
        <v>0</v>
      </c>
      <c r="Q43" s="13">
        <v>0</v>
      </c>
      <c r="R43" s="13">
        <v>0</v>
      </c>
      <c r="S43" s="13">
        <f>'[1]02-2024 '!AA43</f>
        <v>-14637.662628444341</v>
      </c>
      <c r="T43" s="13">
        <f>'[1]02-2024 '!AB43</f>
        <v>-2874.5980315452689</v>
      </c>
      <c r="U43" s="13">
        <f>'[1]02-2024 '!AC43</f>
        <v>-75.751503064030842</v>
      </c>
      <c r="V43" s="13">
        <f>'[1]01-2024'!W43+'[1]02-2024 '!AD43+'[1]03-2024'!U43</f>
        <v>-82335.846514424964</v>
      </c>
      <c r="W43" s="14">
        <f t="shared" si="1"/>
        <v>-99923.858677478609</v>
      </c>
      <c r="X43" s="16"/>
      <c r="Y43" s="16"/>
    </row>
    <row r="44" spans="1:26" s="15" customFormat="1" ht="12" customHeight="1" x14ac:dyDescent="0.3">
      <c r="A44" s="11">
        <v>38</v>
      </c>
      <c r="B44" s="17" t="s">
        <v>56</v>
      </c>
      <c r="C44" s="13">
        <v>8700269.1551859062</v>
      </c>
      <c r="D44" s="13">
        <v>1436460.6698652997</v>
      </c>
      <c r="E44" s="13">
        <v>66066.95931892388</v>
      </c>
      <c r="F44" s="13">
        <v>42104.775448003355</v>
      </c>
      <c r="G44" s="13">
        <v>931348.2215187361</v>
      </c>
      <c r="H44" s="13">
        <v>137034.51187085599</v>
      </c>
      <c r="I44" s="13">
        <v>176519.37059850426</v>
      </c>
      <c r="J44" s="13">
        <v>9619.5080636285493</v>
      </c>
      <c r="K44" s="13">
        <v>0</v>
      </c>
      <c r="L44" s="13">
        <v>5920.2985003288632</v>
      </c>
      <c r="M44" s="13">
        <v>0</v>
      </c>
      <c r="N44" s="14">
        <f t="shared" si="0"/>
        <v>11505343.470370188</v>
      </c>
      <c r="P44" s="13">
        <v>0</v>
      </c>
      <c r="Q44" s="13">
        <v>0</v>
      </c>
      <c r="R44" s="13">
        <v>0</v>
      </c>
      <c r="S44" s="13">
        <f>'[1]02-2024 '!AA44</f>
        <v>-10271.067625323732</v>
      </c>
      <c r="T44" s="13">
        <f>'[1]02-2024 '!AB44</f>
        <v>-2003.5299526392982</v>
      </c>
      <c r="U44" s="13">
        <f>'[1]02-2024 '!AC44</f>
        <v>-583.11886993884673</v>
      </c>
      <c r="V44" s="13">
        <f>'[1]01-2024'!W44+'[1]02-2024 '!AD44+'[1]03-2024'!U44</f>
        <v>-57774.049539178537</v>
      </c>
      <c r="W44" s="14">
        <f t="shared" si="1"/>
        <v>-70631.76598708042</v>
      </c>
      <c r="X44" s="16"/>
      <c r="Y44" s="16"/>
    </row>
    <row r="45" spans="1:26" s="15" customFormat="1" ht="12" customHeight="1" x14ac:dyDescent="0.3">
      <c r="A45" s="11">
        <v>39</v>
      </c>
      <c r="B45" s="17" t="s">
        <v>57</v>
      </c>
      <c r="C45" s="13">
        <v>9149292.5052518025</v>
      </c>
      <c r="D45" s="13">
        <v>1744579.2351364829</v>
      </c>
      <c r="E45" s="13">
        <v>72472.772544285268</v>
      </c>
      <c r="F45" s="13">
        <v>46187.227754671003</v>
      </c>
      <c r="G45" s="13">
        <v>860441.58287086536</v>
      </c>
      <c r="H45" s="13">
        <v>165970.60594692774</v>
      </c>
      <c r="I45" s="13">
        <v>213793.05137608759</v>
      </c>
      <c r="J45" s="13">
        <v>10552.208957627783</v>
      </c>
      <c r="K45" s="13">
        <v>0</v>
      </c>
      <c r="L45" s="13">
        <v>6494.3319550254719</v>
      </c>
      <c r="M45" s="13">
        <v>0</v>
      </c>
      <c r="N45" s="14">
        <f t="shared" si="0"/>
        <v>12269783.521793775</v>
      </c>
      <c r="P45" s="13">
        <v>0</v>
      </c>
      <c r="Q45" s="13">
        <v>0</v>
      </c>
      <c r="R45" s="13">
        <v>0</v>
      </c>
      <c r="S45" s="13">
        <f>'[1]02-2024 '!AA45</f>
        <v>-11266.943346730408</v>
      </c>
      <c r="T45" s="13">
        <f>'[1]02-2024 '!AB45</f>
        <v>-2839.3766978590775</v>
      </c>
      <c r="U45" s="13">
        <f>'[1]02-2024 '!AC45</f>
        <v>-538.72409064397107</v>
      </c>
      <c r="V45" s="13">
        <f>'[1]01-2024'!W45+'[1]02-2024 '!AD45+'[1]03-2024'!U45</f>
        <v>-63375.77625938641</v>
      </c>
      <c r="W45" s="14">
        <f t="shared" si="1"/>
        <v>-78020.820394619863</v>
      </c>
      <c r="X45" s="16"/>
      <c r="Y45" s="16"/>
    </row>
    <row r="46" spans="1:26" s="15" customFormat="1" ht="12" customHeight="1" x14ac:dyDescent="0.3">
      <c r="A46" s="11">
        <v>40</v>
      </c>
      <c r="B46" s="17" t="s">
        <v>58</v>
      </c>
      <c r="C46" s="13">
        <v>20872754.411996327</v>
      </c>
      <c r="D46" s="13">
        <v>3364422.3284024517</v>
      </c>
      <c r="E46" s="13">
        <v>162516.42814419081</v>
      </c>
      <c r="F46" s="13">
        <v>103572.45914210669</v>
      </c>
      <c r="G46" s="13">
        <v>109209.56615028098</v>
      </c>
      <c r="H46" s="13">
        <v>305961.15926602785</v>
      </c>
      <c r="I46" s="13">
        <v>394120.20800694684</v>
      </c>
      <c r="J46" s="13">
        <v>23662.794720421291</v>
      </c>
      <c r="K46" s="13">
        <v>0</v>
      </c>
      <c r="L46" s="13">
        <v>14563.203684256128</v>
      </c>
      <c r="M46" s="13">
        <v>746315</v>
      </c>
      <c r="N46" s="14">
        <f t="shared" si="0"/>
        <v>26097097.559513014</v>
      </c>
      <c r="P46" s="13">
        <v>0</v>
      </c>
      <c r="Q46" s="13">
        <v>0</v>
      </c>
      <c r="R46" s="13">
        <v>0</v>
      </c>
      <c r="S46" s="13">
        <f>'[1]02-2024 '!AA46</f>
        <v>-25265.536885107205</v>
      </c>
      <c r="T46" s="13">
        <f>'[1]02-2024 '!AB46</f>
        <v>-4527.4056821348422</v>
      </c>
      <c r="U46" s="13">
        <f>'[1]02-2024 '!AC46</f>
        <v>-68.376315964348095</v>
      </c>
      <c r="V46" s="13">
        <f>'[1]01-2024'!W46+'[1]02-2024 '!AD46+'[1]03-2024'!U46</f>
        <v>-142116.90472950862</v>
      </c>
      <c r="W46" s="14">
        <f t="shared" si="1"/>
        <v>-171978.22361271502</v>
      </c>
      <c r="X46" s="16"/>
      <c r="Y46" s="16"/>
    </row>
    <row r="47" spans="1:26" s="15" customFormat="1" ht="12" customHeight="1" x14ac:dyDescent="0.3">
      <c r="A47" s="11">
        <v>41</v>
      </c>
      <c r="B47" s="17" t="s">
        <v>59</v>
      </c>
      <c r="C47" s="13">
        <v>13246438.929980172</v>
      </c>
      <c r="D47" s="13">
        <v>2247032.943506123</v>
      </c>
      <c r="E47" s="13">
        <v>93205.835177299523</v>
      </c>
      <c r="F47" s="13">
        <v>59400.501339028502</v>
      </c>
      <c r="G47" s="13">
        <v>154869.025892859</v>
      </c>
      <c r="H47" s="13">
        <v>270427.6844764186</v>
      </c>
      <c r="I47" s="13">
        <v>348348.18557480612</v>
      </c>
      <c r="J47" s="13">
        <v>13571.002902469565</v>
      </c>
      <c r="K47" s="13">
        <v>0</v>
      </c>
      <c r="L47" s="13">
        <v>8352.2293302822272</v>
      </c>
      <c r="M47" s="13">
        <v>0</v>
      </c>
      <c r="N47" s="14">
        <f t="shared" si="0"/>
        <v>16441646.338179456</v>
      </c>
      <c r="P47" s="13">
        <v>0</v>
      </c>
      <c r="Q47" s="13">
        <v>0</v>
      </c>
      <c r="R47" s="13">
        <v>0</v>
      </c>
      <c r="S47" s="13">
        <f>'[1]02-2024 '!AA47</f>
        <v>-14490.199785824529</v>
      </c>
      <c r="T47" s="13">
        <f>'[1]02-2024 '!AB47</f>
        <v>-2995.0922167439626</v>
      </c>
      <c r="U47" s="13">
        <f>'[1]02-2024 '!AC47</f>
        <v>-96.96378992371281</v>
      </c>
      <c r="V47" s="13">
        <f>'[1]01-2024'!W47+'[1]02-2024 '!AD47+'[1]03-2024'!U47</f>
        <v>-81506.374183819556</v>
      </c>
      <c r="W47" s="14">
        <f t="shared" si="1"/>
        <v>-99088.629976311757</v>
      </c>
      <c r="X47" s="16"/>
      <c r="Y47" s="16"/>
    </row>
    <row r="48" spans="1:26" s="15" customFormat="1" ht="12" customHeight="1" x14ac:dyDescent="0.3">
      <c r="A48" s="11">
        <v>42</v>
      </c>
      <c r="B48" s="17" t="s">
        <v>60</v>
      </c>
      <c r="C48" s="13">
        <v>7463981.8363985233</v>
      </c>
      <c r="D48" s="13">
        <v>1432719.6345329401</v>
      </c>
      <c r="E48" s="13">
        <v>74234.027901475143</v>
      </c>
      <c r="F48" s="13">
        <v>47309.686304525712</v>
      </c>
      <c r="G48" s="13">
        <v>23336.409337585872</v>
      </c>
      <c r="H48" s="13">
        <v>66020.400000034715</v>
      </c>
      <c r="I48" s="13">
        <v>85043.395170798743</v>
      </c>
      <c r="J48" s="13">
        <v>10808.661507504328</v>
      </c>
      <c r="K48" s="13">
        <v>0</v>
      </c>
      <c r="L48" s="13">
        <v>6652.1544728571298</v>
      </c>
      <c r="M48" s="13">
        <v>0</v>
      </c>
      <c r="N48" s="14">
        <f t="shared" si="0"/>
        <v>9210106.2056262437</v>
      </c>
      <c r="P48" s="13">
        <v>0</v>
      </c>
      <c r="Q48" s="13">
        <v>0</v>
      </c>
      <c r="R48" s="13">
        <v>0</v>
      </c>
      <c r="S48" s="13">
        <f>'[1]02-2024 '!AA48</f>
        <v>-11540.756804277538</v>
      </c>
      <c r="T48" s="13">
        <f>'[1]02-2024 '!AB48</f>
        <v>-3085.3379180411248</v>
      </c>
      <c r="U48" s="13">
        <f>'[1]02-2024 '!AC48</f>
        <v>-14.610971539881831</v>
      </c>
      <c r="V48" s="13">
        <f>'[1]01-2024'!W48+'[1]02-2024 '!AD48+'[1]03-2024'!U48</f>
        <v>-64915.967141263085</v>
      </c>
      <c r="W48" s="14">
        <f t="shared" si="1"/>
        <v>-79556.67283512163</v>
      </c>
      <c r="X48" s="16"/>
      <c r="Y48" s="16"/>
    </row>
    <row r="49" spans="1:25" s="15" customFormat="1" ht="12" customHeight="1" x14ac:dyDescent="0.3">
      <c r="A49" s="11">
        <v>43</v>
      </c>
      <c r="B49" s="17" t="s">
        <v>61</v>
      </c>
      <c r="C49" s="13">
        <v>6522897.6783587942</v>
      </c>
      <c r="D49" s="13">
        <v>938958.71231551177</v>
      </c>
      <c r="E49" s="13">
        <v>57332.759079839991</v>
      </c>
      <c r="F49" s="13">
        <v>36538.42708037635</v>
      </c>
      <c r="G49" s="13">
        <v>22483.117878990837</v>
      </c>
      <c r="H49" s="13">
        <v>63398.586633779625</v>
      </c>
      <c r="I49" s="13">
        <v>81666.125788967503</v>
      </c>
      <c r="J49" s="13">
        <v>8347.7937420363942</v>
      </c>
      <c r="K49" s="13">
        <v>223299.86214135357</v>
      </c>
      <c r="L49" s="13">
        <v>5137.6255171383855</v>
      </c>
      <c r="M49" s="13">
        <v>63892</v>
      </c>
      <c r="N49" s="14">
        <f t="shared" si="0"/>
        <v>8023952.6885367893</v>
      </c>
      <c r="P49" s="13">
        <v>0</v>
      </c>
      <c r="Q49" s="13">
        <v>0</v>
      </c>
      <c r="R49" s="13">
        <v>0</v>
      </c>
      <c r="S49" s="13">
        <f>'[1]02-2024 '!AA49</f>
        <v>-8913.2090128921864</v>
      </c>
      <c r="T49" s="13">
        <f>'[1]02-2024 '!AB49</f>
        <v>-1610.8033058127837</v>
      </c>
      <c r="U49" s="13">
        <f>'[1]02-2024 '!AC49</f>
        <v>-14.076721371947329</v>
      </c>
      <c r="V49" s="13">
        <f>'[1]01-2024'!W49+'[1]02-2024 '!AD49+'[1]03-2024'!U49</f>
        <v>-50136.189727558725</v>
      </c>
      <c r="W49" s="14">
        <f t="shared" si="1"/>
        <v>-60674.278767635646</v>
      </c>
      <c r="X49" s="16"/>
      <c r="Y49" s="16"/>
    </row>
    <row r="50" spans="1:25" s="15" customFormat="1" ht="12" customHeight="1" x14ac:dyDescent="0.3">
      <c r="A50" s="11">
        <v>44</v>
      </c>
      <c r="B50" s="17" t="s">
        <v>62</v>
      </c>
      <c r="C50" s="13">
        <v>9271825.4761887901</v>
      </c>
      <c r="D50" s="13">
        <v>2067685.2626442129</v>
      </c>
      <c r="E50" s="13">
        <v>75315.709111903896</v>
      </c>
      <c r="F50" s="13">
        <v>47999.043184944618</v>
      </c>
      <c r="G50" s="13">
        <v>97268.596237627295</v>
      </c>
      <c r="H50" s="13">
        <v>169653.98185226851</v>
      </c>
      <c r="I50" s="13">
        <v>218537.75381287414</v>
      </c>
      <c r="J50" s="13">
        <v>10966.14788241277</v>
      </c>
      <c r="K50" s="13">
        <v>0</v>
      </c>
      <c r="L50" s="13">
        <v>6749.0834761150736</v>
      </c>
      <c r="M50" s="13">
        <v>0</v>
      </c>
      <c r="N50" s="14">
        <f t="shared" si="0"/>
        <v>11966001.054391151</v>
      </c>
      <c r="P50" s="13">
        <v>0</v>
      </c>
      <c r="Q50" s="13">
        <v>0</v>
      </c>
      <c r="R50" s="13">
        <v>0</v>
      </c>
      <c r="S50" s="13">
        <f>'[1]02-2024 '!AA50</f>
        <v>-11708.91889863303</v>
      </c>
      <c r="T50" s="13">
        <f>'[1]02-2024 '!AB50</f>
        <v>-3500.6919335574157</v>
      </c>
      <c r="U50" s="13">
        <f>'[1]02-2024 '!AC50</f>
        <v>-60.900050464154916</v>
      </c>
      <c r="V50" s="13">
        <f>'[1]01-2024'!W50+'[1]02-2024 '!AD50+'[1]03-2024'!U50</f>
        <v>-65861.864785504571</v>
      </c>
      <c r="W50" s="14">
        <f t="shared" si="1"/>
        <v>-81132.375668159177</v>
      </c>
      <c r="X50" s="16"/>
      <c r="Y50" s="16"/>
    </row>
    <row r="51" spans="1:25" s="15" customFormat="1" ht="12" customHeight="1" x14ac:dyDescent="0.3">
      <c r="A51" s="11">
        <v>45</v>
      </c>
      <c r="B51" s="17" t="s">
        <v>63</v>
      </c>
      <c r="C51" s="13">
        <v>6966384.6618296281</v>
      </c>
      <c r="D51" s="13">
        <v>795814.39748839661</v>
      </c>
      <c r="E51" s="13">
        <v>47876.61678950004</v>
      </c>
      <c r="F51" s="13">
        <v>30511.980003604094</v>
      </c>
      <c r="G51" s="13">
        <v>21178.711679589229</v>
      </c>
      <c r="H51" s="13">
        <v>36900.454824930624</v>
      </c>
      <c r="I51" s="13">
        <v>47532.876009127198</v>
      </c>
      <c r="J51" s="13">
        <v>6970.9521145936378</v>
      </c>
      <c r="K51" s="13">
        <v>128019.00661858093</v>
      </c>
      <c r="L51" s="13">
        <v>4290.2569587284333</v>
      </c>
      <c r="M51" s="13">
        <v>64318</v>
      </c>
      <c r="N51" s="14">
        <f t="shared" si="0"/>
        <v>8149797.9143166784</v>
      </c>
      <c r="P51" s="13">
        <v>0</v>
      </c>
      <c r="Q51" s="13">
        <v>0</v>
      </c>
      <c r="R51" s="13">
        <v>0</v>
      </c>
      <c r="S51" s="13">
        <f>'[1]02-2024 '!AA51</f>
        <v>-7443.1146539512602</v>
      </c>
      <c r="T51" s="13">
        <f>'[1]02-2024 '!AB51</f>
        <v>-1246.8852173955597</v>
      </c>
      <c r="U51" s="13">
        <f>'[1]02-2024 '!AC51</f>
        <v>-13.260030270316127</v>
      </c>
      <c r="V51" s="13">
        <f>'[1]01-2024'!W51+'[1]02-2024 '!AD51+'[1]03-2024'!U51</f>
        <v>-41867.011090033768</v>
      </c>
      <c r="W51" s="14">
        <f t="shared" si="1"/>
        <v>-50570.270991650905</v>
      </c>
      <c r="X51" s="16"/>
      <c r="Y51" s="16"/>
    </row>
    <row r="52" spans="1:25" s="15" customFormat="1" ht="12" customHeight="1" x14ac:dyDescent="0.3">
      <c r="A52" s="11">
        <v>46</v>
      </c>
      <c r="B52" s="17" t="s">
        <v>64</v>
      </c>
      <c r="C52" s="13">
        <v>14897526.167599767</v>
      </c>
      <c r="D52" s="13">
        <v>2531019.4170849957</v>
      </c>
      <c r="E52" s="13">
        <v>112258.50165383748</v>
      </c>
      <c r="F52" s="13">
        <v>71542.854330917631</v>
      </c>
      <c r="G52" s="13">
        <v>84228.09664492296</v>
      </c>
      <c r="H52" s="13">
        <v>237559.81114558899</v>
      </c>
      <c r="I52" s="13">
        <v>306009.83201544714</v>
      </c>
      <c r="J52" s="13">
        <v>16345.113013045251</v>
      </c>
      <c r="K52" s="13">
        <v>0</v>
      </c>
      <c r="L52" s="13">
        <v>10059.559174990814</v>
      </c>
      <c r="M52" s="13">
        <v>0</v>
      </c>
      <c r="N52" s="14">
        <f t="shared" si="0"/>
        <v>18266549.352663513</v>
      </c>
      <c r="P52" s="13">
        <v>0</v>
      </c>
      <c r="Q52" s="13">
        <v>0</v>
      </c>
      <c r="R52" s="13">
        <v>0</v>
      </c>
      <c r="S52" s="13">
        <f>'[1]02-2024 '!AA52</f>
        <v>-17452.213262840567</v>
      </c>
      <c r="T52" s="13">
        <f>'[1]02-2024 '!AB52</f>
        <v>-3502.416828222445</v>
      </c>
      <c r="U52" s="13">
        <f>'[1]02-2024 '!AC52</f>
        <v>-52.735371744938703</v>
      </c>
      <c r="V52" s="13">
        <f>'[1]01-2024'!W52+'[1]02-2024 '!AD52+'[1]03-2024'!U52</f>
        <v>-98167.498168359205</v>
      </c>
      <c r="W52" s="14">
        <f t="shared" si="1"/>
        <v>-119174.86363116716</v>
      </c>
      <c r="X52" s="16"/>
      <c r="Y52" s="16"/>
    </row>
    <row r="53" spans="1:25" s="15" customFormat="1" ht="12" customHeight="1" x14ac:dyDescent="0.3">
      <c r="A53" s="11">
        <v>47</v>
      </c>
      <c r="B53" s="17" t="s">
        <v>65</v>
      </c>
      <c r="C53" s="13">
        <v>8465211.6519499235</v>
      </c>
      <c r="D53" s="13">
        <v>1374984.1912057083</v>
      </c>
      <c r="E53" s="13">
        <v>69110.498382301594</v>
      </c>
      <c r="F53" s="13">
        <v>44044.435223341439</v>
      </c>
      <c r="G53" s="13">
        <v>83158.131781332995</v>
      </c>
      <c r="H53" s="13">
        <v>145268.37416903238</v>
      </c>
      <c r="I53" s="13">
        <v>187125.72226338187</v>
      </c>
      <c r="J53" s="13">
        <v>10062.658680339771</v>
      </c>
      <c r="K53" s="13">
        <v>0</v>
      </c>
      <c r="L53" s="13">
        <v>6193.0303289087051</v>
      </c>
      <c r="M53" s="13">
        <v>0</v>
      </c>
      <c r="N53" s="14">
        <f t="shared" si="0"/>
        <v>10385158.693984272</v>
      </c>
      <c r="P53" s="13">
        <v>0</v>
      </c>
      <c r="Q53" s="13">
        <v>0</v>
      </c>
      <c r="R53" s="13">
        <v>0</v>
      </c>
      <c r="S53" s="13">
        <f>'[1]02-2024 '!AA53</f>
        <v>-10744.229020526343</v>
      </c>
      <c r="T53" s="13">
        <f>'[1]02-2024 '!AB53</f>
        <v>-2818.4734314183784</v>
      </c>
      <c r="U53" s="13">
        <f>'[1]02-2024 '!AC53</f>
        <v>-52.065460766906924</v>
      </c>
      <c r="V53" s="13">
        <f>'[1]01-2024'!W53+'[1]02-2024 '!AD53+'[1]03-2024'!U53</f>
        <v>-60435.551650811169</v>
      </c>
      <c r="W53" s="14">
        <f t="shared" si="1"/>
        <v>-74050.319563522804</v>
      </c>
      <c r="X53" s="16"/>
      <c r="Y53" s="16"/>
    </row>
    <row r="54" spans="1:25" s="15" customFormat="1" ht="12" customHeight="1" x14ac:dyDescent="0.3">
      <c r="A54" s="11">
        <v>48</v>
      </c>
      <c r="B54" s="17" t="s">
        <v>66</v>
      </c>
      <c r="C54" s="13">
        <v>11459193.7516427</v>
      </c>
      <c r="D54" s="13">
        <v>1638558.573092802</v>
      </c>
      <c r="E54" s="13">
        <v>82209.451414768759</v>
      </c>
      <c r="F54" s="13">
        <v>52392.452298426775</v>
      </c>
      <c r="G54" s="13">
        <v>44730.348551879666</v>
      </c>
      <c r="H54" s="13">
        <v>125932.4434657231</v>
      </c>
      <c r="I54" s="13">
        <v>162218.37132642072</v>
      </c>
      <c r="J54" s="13">
        <v>11969.902356079967</v>
      </c>
      <c r="K54" s="13">
        <v>444256.91585954721</v>
      </c>
      <c r="L54" s="13">
        <v>7366.8395741740578</v>
      </c>
      <c r="M54" s="13">
        <v>0</v>
      </c>
      <c r="N54" s="14">
        <f t="shared" si="0"/>
        <v>14028829.049582524</v>
      </c>
      <c r="P54" s="13">
        <v>0</v>
      </c>
      <c r="Q54" s="13">
        <v>0</v>
      </c>
      <c r="R54" s="13">
        <v>0</v>
      </c>
      <c r="S54" s="13">
        <f>'[1]02-2024 '!AA54</f>
        <v>-12780.652084262481</v>
      </c>
      <c r="T54" s="13">
        <f>'[1]02-2024 '!AB54</f>
        <v>-2342.58428768571</v>
      </c>
      <c r="U54" s="13">
        <f>'[1]02-2024 '!AC54</f>
        <v>-28.005753394585835</v>
      </c>
      <c r="V54" s="13">
        <f>'[1]01-2024'!W54+'[1]02-2024 '!AD54+'[1]03-2024'!U54</f>
        <v>-71890.291891042914</v>
      </c>
      <c r="W54" s="14">
        <f t="shared" si="1"/>
        <v>-87041.534016385689</v>
      </c>
      <c r="X54" s="16"/>
      <c r="Y54" s="16"/>
    </row>
    <row r="55" spans="1:25" s="15" customFormat="1" ht="12" customHeight="1" x14ac:dyDescent="0.3">
      <c r="A55" s="11">
        <v>49</v>
      </c>
      <c r="B55" s="17" t="s">
        <v>67</v>
      </c>
      <c r="C55" s="13">
        <v>10700953.815873109</v>
      </c>
      <c r="D55" s="13">
        <v>1470158.4593643765</v>
      </c>
      <c r="E55" s="13">
        <v>84222.075443507973</v>
      </c>
      <c r="F55" s="13">
        <v>53675.110034615849</v>
      </c>
      <c r="G55" s="13">
        <v>880563.11128678324</v>
      </c>
      <c r="H55" s="13">
        <v>184183.52272584115</v>
      </c>
      <c r="I55" s="13">
        <v>237253.80379201064</v>
      </c>
      <c r="J55" s="13">
        <v>12262.943910674436</v>
      </c>
      <c r="K55" s="13">
        <v>0</v>
      </c>
      <c r="L55" s="13">
        <v>7547.1943556655197</v>
      </c>
      <c r="M55" s="13">
        <v>314802</v>
      </c>
      <c r="N55" s="14">
        <f t="shared" si="0"/>
        <v>13945622.036786586</v>
      </c>
      <c r="P55" s="13">
        <v>0</v>
      </c>
      <c r="Q55" s="13">
        <v>0</v>
      </c>
      <c r="R55" s="13">
        <v>0</v>
      </c>
      <c r="S55" s="13">
        <f>'[1]02-2024 '!AA55</f>
        <v>-13093.542964598097</v>
      </c>
      <c r="T55" s="13">
        <f>'[1]02-2024 '!AB55</f>
        <v>-2692.2766609672212</v>
      </c>
      <c r="U55" s="13">
        <f>'[1]02-2024 '!AC55</f>
        <v>-551.32221263650672</v>
      </c>
      <c r="V55" s="13">
        <f>'[1]01-2024'!W55+'[1]02-2024 '!AD55+'[1]03-2024'!U55</f>
        <v>-73650.278952041816</v>
      </c>
      <c r="W55" s="14">
        <f t="shared" si="1"/>
        <v>-89987.420790243646</v>
      </c>
      <c r="X55" s="16"/>
      <c r="Y55" s="16"/>
    </row>
    <row r="56" spans="1:25" s="15" customFormat="1" ht="12" customHeight="1" x14ac:dyDescent="0.3">
      <c r="A56" s="11">
        <v>50</v>
      </c>
      <c r="B56" s="17" t="s">
        <v>68</v>
      </c>
      <c r="C56" s="13">
        <v>7739658.1567601245</v>
      </c>
      <c r="D56" s="13">
        <v>817508.91426155693</v>
      </c>
      <c r="E56" s="13">
        <v>55817.057704036328</v>
      </c>
      <c r="F56" s="13">
        <v>35572.465927086574</v>
      </c>
      <c r="G56" s="13">
        <v>10731.83949848372</v>
      </c>
      <c r="H56" s="13">
        <v>30409.926191970822</v>
      </c>
      <c r="I56" s="13">
        <v>39172.183752044257</v>
      </c>
      <c r="J56" s="13">
        <v>8127.0971174729293</v>
      </c>
      <c r="K56" s="13">
        <v>0</v>
      </c>
      <c r="L56" s="13">
        <v>5001.804499403047</v>
      </c>
      <c r="M56" s="13">
        <v>0</v>
      </c>
      <c r="N56" s="14">
        <f t="shared" si="0"/>
        <v>8741999.4457121808</v>
      </c>
      <c r="P56" s="13">
        <v>0</v>
      </c>
      <c r="Q56" s="13">
        <v>0</v>
      </c>
      <c r="R56" s="13">
        <v>0</v>
      </c>
      <c r="S56" s="13">
        <f>'[1]02-2024 '!AA56</f>
        <v>-8677.5711506934076</v>
      </c>
      <c r="T56" s="13">
        <f>'[1]02-2024 '!AB56</f>
        <v>-1560.506222245793</v>
      </c>
      <c r="U56" s="13">
        <f>'[1]02-2024 '!AC56</f>
        <v>-6.7192232659454811</v>
      </c>
      <c r="V56" s="13">
        <f>'[1]01-2024'!W56+'[1]02-2024 '!AD56+'[1]03-2024'!U56</f>
        <v>-48810.743962057699</v>
      </c>
      <c r="W56" s="14">
        <f t="shared" si="1"/>
        <v>-59055.540558262845</v>
      </c>
      <c r="X56" s="16"/>
      <c r="Y56" s="16"/>
    </row>
    <row r="57" spans="1:25" s="15" customFormat="1" ht="12" customHeight="1" x14ac:dyDescent="0.3">
      <c r="A57" s="11">
        <v>51</v>
      </c>
      <c r="B57" s="17" t="s">
        <v>69</v>
      </c>
      <c r="C57" s="13">
        <v>15184897.555822318</v>
      </c>
      <c r="D57" s="13">
        <v>5165155.1990565704</v>
      </c>
      <c r="E57" s="13">
        <v>112242.84915091931</v>
      </c>
      <c r="F57" s="13">
        <v>71532.871238279622</v>
      </c>
      <c r="G57" s="13">
        <v>94621.491021608177</v>
      </c>
      <c r="H57" s="13">
        <v>267461.50009730202</v>
      </c>
      <c r="I57" s="13">
        <v>344527.32828088943</v>
      </c>
      <c r="J57" s="13">
        <v>16342.832860614097</v>
      </c>
      <c r="K57" s="13">
        <v>0</v>
      </c>
      <c r="L57" s="13">
        <v>10058.153234396175</v>
      </c>
      <c r="M57" s="13">
        <v>0</v>
      </c>
      <c r="N57" s="14">
        <f t="shared" si="0"/>
        <v>21266839.780762896</v>
      </c>
      <c r="P57" s="13">
        <v>0</v>
      </c>
      <c r="Q57" s="13">
        <v>0</v>
      </c>
      <c r="R57" s="13">
        <v>0</v>
      </c>
      <c r="S57" s="13">
        <f>'[1]02-2024 '!AA57</f>
        <v>-17449.778588150275</v>
      </c>
      <c r="T57" s="13">
        <f>'[1]02-2024 '!AB57</f>
        <v>-10819.086891665707</v>
      </c>
      <c r="U57" s="13">
        <f>'[1]02-2024 '!AC57</f>
        <v>-59.242692901006315</v>
      </c>
      <c r="V57" s="13">
        <f>'[1]01-2024'!W57+'[1]02-2024 '!AD57+'[1]03-2024'!U57</f>
        <v>-98153.798748934831</v>
      </c>
      <c r="W57" s="14">
        <f t="shared" si="1"/>
        <v>-126481.90692165183</v>
      </c>
      <c r="X57" s="16"/>
      <c r="Y57" s="16"/>
    </row>
    <row r="58" spans="1:25" s="15" customFormat="1" ht="12" customHeight="1" x14ac:dyDescent="0.3">
      <c r="A58" s="11">
        <v>52</v>
      </c>
      <c r="B58" s="17" t="s">
        <v>70</v>
      </c>
      <c r="C58" s="13">
        <v>29414965.138524666</v>
      </c>
      <c r="D58" s="13">
        <v>5923166.4360708296</v>
      </c>
      <c r="E58" s="13">
        <v>236018.88269116613</v>
      </c>
      <c r="F58" s="13">
        <v>150415.90519681684</v>
      </c>
      <c r="G58" s="13">
        <v>4934078.4938630853</v>
      </c>
      <c r="H58" s="13">
        <v>838069.74942028779</v>
      </c>
      <c r="I58" s="13">
        <v>1079549.5275011724</v>
      </c>
      <c r="J58" s="13">
        <v>34364.933691440296</v>
      </c>
      <c r="K58" s="13">
        <v>0</v>
      </c>
      <c r="L58" s="13">
        <v>21149.803726685874</v>
      </c>
      <c r="M58" s="13">
        <v>772186</v>
      </c>
      <c r="N58" s="14">
        <f t="shared" si="0"/>
        <v>43403964.870686151</v>
      </c>
      <c r="P58" s="13">
        <v>0</v>
      </c>
      <c r="Q58" s="13">
        <v>0</v>
      </c>
      <c r="R58" s="13">
        <v>0</v>
      </c>
      <c r="S58" s="13">
        <f>'[1]02-2024 '!AA58</f>
        <v>-36692.560078378832</v>
      </c>
      <c r="T58" s="13">
        <f>'[1]02-2024 '!AB58</f>
        <v>-7842.0545937062052</v>
      </c>
      <c r="U58" s="13">
        <f>'[1]02-2024 '!AC58</f>
        <v>-3089.2358021003088</v>
      </c>
      <c r="V58" s="13">
        <f>'[1]01-2024'!W58+'[1]02-2024 '!AD58+'[1]03-2024'!U58</f>
        <v>-206393.12023586032</v>
      </c>
      <c r="W58" s="14">
        <f t="shared" si="1"/>
        <v>-254016.97071004566</v>
      </c>
      <c r="X58" s="16"/>
      <c r="Y58" s="16"/>
    </row>
    <row r="59" spans="1:25" s="15" customFormat="1" ht="12" customHeight="1" x14ac:dyDescent="0.3">
      <c r="A59" s="11">
        <v>53</v>
      </c>
      <c r="B59" s="17" t="s">
        <v>71</v>
      </c>
      <c r="C59" s="13">
        <v>5039473.9004247859</v>
      </c>
      <c r="D59" s="13">
        <v>627947.96063385904</v>
      </c>
      <c r="E59" s="13">
        <v>40409.661244859919</v>
      </c>
      <c r="F59" s="13">
        <v>25753.262458699075</v>
      </c>
      <c r="G59" s="13">
        <v>26311.306334356352</v>
      </c>
      <c r="H59" s="13">
        <v>45965.303271026321</v>
      </c>
      <c r="I59" s="13">
        <v>59209.650842386567</v>
      </c>
      <c r="J59" s="13">
        <v>5883.7476008184522</v>
      </c>
      <c r="K59" s="13">
        <v>0</v>
      </c>
      <c r="L59" s="13">
        <v>3621.1335958171012</v>
      </c>
      <c r="M59" s="13">
        <v>0</v>
      </c>
      <c r="N59" s="14">
        <f t="shared" si="0"/>
        <v>5874575.926406608</v>
      </c>
      <c r="P59" s="13">
        <v>0</v>
      </c>
      <c r="Q59" s="13">
        <v>0</v>
      </c>
      <c r="R59" s="13">
        <v>0</v>
      </c>
      <c r="S59" s="13">
        <f>'[1]02-2024 '!AA59</f>
        <v>-6282.2684329170961</v>
      </c>
      <c r="T59" s="13">
        <f>'[1]02-2024 '!AB59</f>
        <v>-695.6557260426714</v>
      </c>
      <c r="U59" s="13">
        <f>'[1]02-2024 '!AC59</f>
        <v>-16.473560730226289</v>
      </c>
      <c r="V59" s="13">
        <f>'[1]01-2024'!W59+'[1]02-2024 '!AD59+'[1]03-2024'!U59</f>
        <v>-35337.327199902931</v>
      </c>
      <c r="W59" s="14">
        <f t="shared" si="1"/>
        <v>-42331.724919592925</v>
      </c>
      <c r="X59" s="16"/>
      <c r="Y59" s="16"/>
    </row>
    <row r="60" spans="1:25" s="15" customFormat="1" ht="12" customHeight="1" x14ac:dyDescent="0.3">
      <c r="A60" s="11">
        <v>54</v>
      </c>
      <c r="B60" s="17" t="s">
        <v>72</v>
      </c>
      <c r="C60" s="13">
        <v>10437245.744476609</v>
      </c>
      <c r="D60" s="13">
        <v>1777535.8403429191</v>
      </c>
      <c r="E60" s="13">
        <v>77114.870511671528</v>
      </c>
      <c r="F60" s="13">
        <v>49145.657961751043</v>
      </c>
      <c r="G60" s="13">
        <v>94201.796293457883</v>
      </c>
      <c r="H60" s="13">
        <v>164519.50977754503</v>
      </c>
      <c r="I60" s="13">
        <v>211923.83857627769</v>
      </c>
      <c r="J60" s="13">
        <v>11228.120064420282</v>
      </c>
      <c r="K60" s="13">
        <v>0</v>
      </c>
      <c r="L60" s="13">
        <v>6910.3156152513111</v>
      </c>
      <c r="M60" s="13">
        <v>1791818</v>
      </c>
      <c r="N60" s="14">
        <f t="shared" si="0"/>
        <v>14621643.693619903</v>
      </c>
      <c r="P60" s="13">
        <v>0</v>
      </c>
      <c r="Q60" s="13">
        <v>0</v>
      </c>
      <c r="R60" s="13">
        <v>0</v>
      </c>
      <c r="S60" s="13">
        <f>'[1]02-2024 '!AA60</f>
        <v>-11988.625651507182</v>
      </c>
      <c r="T60" s="13">
        <f>'[1]02-2024 '!AB60</f>
        <v>-2324.3944643968944</v>
      </c>
      <c r="U60" s="13">
        <f>'[1]02-2024 '!AC60</f>
        <v>-58.979920264965031</v>
      </c>
      <c r="V60" s="13">
        <f>'[1]01-2024'!W60+'[1]02-2024 '!AD60+'[1]03-2024'!U60</f>
        <v>-67435.198190756972</v>
      </c>
      <c r="W60" s="14">
        <f t="shared" si="1"/>
        <v>-81807.198226926019</v>
      </c>
      <c r="X60" s="16"/>
      <c r="Y60" s="16"/>
    </row>
    <row r="61" spans="1:25" s="15" customFormat="1" ht="12" customHeight="1" x14ac:dyDescent="0.3">
      <c r="A61" s="11">
        <v>55</v>
      </c>
      <c r="B61" s="17" t="s">
        <v>73</v>
      </c>
      <c r="C61" s="13">
        <v>5783264.8215819299</v>
      </c>
      <c r="D61" s="13">
        <v>689151.43123360595</v>
      </c>
      <c r="E61" s="13">
        <v>53519.033292584129</v>
      </c>
      <c r="F61" s="13">
        <v>34107.923822521814</v>
      </c>
      <c r="G61" s="13">
        <v>12052.80185265488</v>
      </c>
      <c r="H61" s="13">
        <v>33932.869540609368</v>
      </c>
      <c r="I61" s="13">
        <v>43710.218096355296</v>
      </c>
      <c r="J61" s="13">
        <v>7792.5015500214859</v>
      </c>
      <c r="K61" s="13">
        <v>0</v>
      </c>
      <c r="L61" s="13">
        <v>4795.8777723739522</v>
      </c>
      <c r="M61" s="13">
        <v>0</v>
      </c>
      <c r="N61" s="14">
        <f t="shared" si="0"/>
        <v>6662327.4787426572</v>
      </c>
      <c r="P61" s="13">
        <v>0</v>
      </c>
      <c r="Q61" s="13">
        <v>0</v>
      </c>
      <c r="R61" s="13">
        <v>0</v>
      </c>
      <c r="S61" s="13">
        <f>'[1]02-2024 '!AA61</f>
        <v>-8320.3095496720234</v>
      </c>
      <c r="T61" s="13">
        <f>'[1]02-2024 '!AB61</f>
        <v>-1383.0851752745359</v>
      </c>
      <c r="U61" s="13">
        <f>'[1]02-2024 '!AC61</f>
        <v>-7.5462836220748555</v>
      </c>
      <c r="V61" s="13">
        <f>'[1]01-2024'!W61+'[1]02-2024 '!AD61+'[1]03-2024'!U61</f>
        <v>-46801.172082637204</v>
      </c>
      <c r="W61" s="14">
        <f t="shared" si="1"/>
        <v>-56512.113091205836</v>
      </c>
      <c r="X61" s="16"/>
      <c r="Y61" s="16"/>
    </row>
    <row r="62" spans="1:25" s="15" customFormat="1" ht="12" customHeight="1" x14ac:dyDescent="0.3">
      <c r="A62" s="11">
        <v>56</v>
      </c>
      <c r="B62" s="17" t="s">
        <v>74</v>
      </c>
      <c r="C62" s="13">
        <v>4760705.7758642742</v>
      </c>
      <c r="D62" s="13">
        <v>410398.37026350969</v>
      </c>
      <c r="E62" s="13">
        <v>40627.719595039613</v>
      </c>
      <c r="F62" s="13">
        <v>25892.228806959996</v>
      </c>
      <c r="G62" s="13">
        <v>826420.30069829582</v>
      </c>
      <c r="H62" s="13">
        <v>83531.408548695283</v>
      </c>
      <c r="I62" s="13">
        <v>107599.98980000458</v>
      </c>
      <c r="J62" s="13">
        <v>5915.4943623044219</v>
      </c>
      <c r="K62" s="13">
        <v>0</v>
      </c>
      <c r="L62" s="13">
        <v>3640.6805514961525</v>
      </c>
      <c r="M62" s="13">
        <v>0</v>
      </c>
      <c r="N62" s="14">
        <f t="shared" si="0"/>
        <v>6264731.9684905792</v>
      </c>
      <c r="P62" s="13">
        <v>0</v>
      </c>
      <c r="Q62" s="13">
        <v>0</v>
      </c>
      <c r="R62" s="13">
        <v>0</v>
      </c>
      <c r="S62" s="13">
        <f>'[1]02-2024 '!AA62</f>
        <v>-6316.1690980144176</v>
      </c>
      <c r="T62" s="13">
        <f>'[1]02-2024 '!AB62</f>
        <v>-610.73499322129055</v>
      </c>
      <c r="U62" s="13">
        <f>'[1]02-2024 '!AC62</f>
        <v>-517.42330208354986</v>
      </c>
      <c r="V62" s="13">
        <f>'[1]01-2024'!W62+'[1]02-2024 '!AD62+'[1]03-2024'!U62</f>
        <v>-35528.016179752303</v>
      </c>
      <c r="W62" s="14">
        <f t="shared" si="1"/>
        <v>-42972.343573071565</v>
      </c>
      <c r="X62" s="16"/>
      <c r="Y62" s="16"/>
    </row>
    <row r="63" spans="1:25" s="15" customFormat="1" ht="12" customHeight="1" x14ac:dyDescent="0.3">
      <c r="A63" s="11">
        <v>57</v>
      </c>
      <c r="B63" s="17" t="s">
        <v>75</v>
      </c>
      <c r="C63" s="13">
        <v>20030929.408011246</v>
      </c>
      <c r="D63" s="13">
        <v>3832904.1579449023</v>
      </c>
      <c r="E63" s="13">
        <v>154293.08492042089</v>
      </c>
      <c r="F63" s="13">
        <v>98331.676731997068</v>
      </c>
      <c r="G63" s="13">
        <v>156706.97166765275</v>
      </c>
      <c r="H63" s="13">
        <v>443176.99958292826</v>
      </c>
      <c r="I63" s="13">
        <v>570873.14816942567</v>
      </c>
      <c r="J63" s="13">
        <v>22465.448269377921</v>
      </c>
      <c r="K63" s="13">
        <v>0</v>
      </c>
      <c r="L63" s="13">
        <v>13826.295455578216</v>
      </c>
      <c r="M63" s="13">
        <v>673496</v>
      </c>
      <c r="N63" s="14">
        <f t="shared" si="0"/>
        <v>25997003.190753527</v>
      </c>
      <c r="P63" s="13">
        <v>0</v>
      </c>
      <c r="Q63" s="13">
        <v>0</v>
      </c>
      <c r="R63" s="13">
        <v>0</v>
      </c>
      <c r="S63" s="13">
        <f>'[1]02-2024 '!AA63</f>
        <v>-23987.098159061108</v>
      </c>
      <c r="T63" s="13">
        <f>'[1]02-2024 '!AB63</f>
        <v>-4783.731613120678</v>
      </c>
      <c r="U63" s="13">
        <f>'[1]02-2024 '!AC63</f>
        <v>-98.114529639086939</v>
      </c>
      <c r="V63" s="13">
        <f>'[1]01-2024'!W63+'[1]02-2024 '!AD63+'[1]03-2024'!U63</f>
        <v>-134925.77864013115</v>
      </c>
      <c r="W63" s="14">
        <f t="shared" si="1"/>
        <v>-163794.72294195203</v>
      </c>
      <c r="X63" s="16"/>
      <c r="Y63" s="16"/>
    </row>
    <row r="64" spans="1:25" s="15" customFormat="1" ht="12" customHeight="1" x14ac:dyDescent="0.3">
      <c r="A64" s="11">
        <v>58</v>
      </c>
      <c r="B64" s="17" t="s">
        <v>76</v>
      </c>
      <c r="C64" s="13">
        <v>6223880.0215041451</v>
      </c>
      <c r="D64" s="13">
        <v>887087.94255751581</v>
      </c>
      <c r="E64" s="13">
        <v>66294.966307134164</v>
      </c>
      <c r="F64" s="13">
        <v>42250.081870343311</v>
      </c>
      <c r="G64" s="13">
        <v>16004.23414020722</v>
      </c>
      <c r="H64" s="13">
        <v>27905.963759642753</v>
      </c>
      <c r="I64" s="13">
        <v>35946.742162787094</v>
      </c>
      <c r="J64" s="13">
        <v>9652.710386886818</v>
      </c>
      <c r="K64" s="13">
        <v>0</v>
      </c>
      <c r="L64" s="13">
        <v>5940.7369762918725</v>
      </c>
      <c r="M64" s="13">
        <v>0</v>
      </c>
      <c r="N64" s="14">
        <f t="shared" si="0"/>
        <v>7314963.3996649552</v>
      </c>
      <c r="P64" s="13">
        <v>0</v>
      </c>
      <c r="Q64" s="13">
        <v>0</v>
      </c>
      <c r="R64" s="13">
        <v>0</v>
      </c>
      <c r="S64" s="13">
        <f>'[1]02-2024 '!AA64</f>
        <v>-10306.514733238735</v>
      </c>
      <c r="T64" s="13">
        <f>'[1]02-2024 '!AB64</f>
        <v>-2043.7177465199502</v>
      </c>
      <c r="U64" s="13">
        <f>'[1]02-2024 '!AC64</f>
        <v>-10.020278376196071</v>
      </c>
      <c r="V64" s="13">
        <f>'[1]01-2024'!W64+'[1]02-2024 '!AD64+'[1]03-2024'!U64</f>
        <v>-57973.432872627025</v>
      </c>
      <c r="W64" s="14">
        <f t="shared" si="1"/>
        <v>-70333.685630761902</v>
      </c>
      <c r="X64" s="16"/>
      <c r="Y64" s="16"/>
    </row>
    <row r="65" spans="1:25" s="15" customFormat="1" ht="12" customHeight="1" x14ac:dyDescent="0.3">
      <c r="A65" s="11">
        <v>59</v>
      </c>
      <c r="B65" s="17" t="s">
        <v>77</v>
      </c>
      <c r="C65" s="13">
        <v>50186129.318427652</v>
      </c>
      <c r="D65" s="13">
        <v>10639147.47012257</v>
      </c>
      <c r="E65" s="13">
        <v>418895.30322271958</v>
      </c>
      <c r="F65" s="13">
        <v>266963.87380746379</v>
      </c>
      <c r="G65" s="13">
        <v>8875214.0197532177</v>
      </c>
      <c r="H65" s="13">
        <v>1412231.3521605334</v>
      </c>
      <c r="I65" s="13">
        <v>1819148.9175873445</v>
      </c>
      <c r="J65" s="13">
        <v>60992.188023712122</v>
      </c>
      <c r="K65" s="13">
        <v>0</v>
      </c>
      <c r="L65" s="13">
        <v>37537.47346648536</v>
      </c>
      <c r="M65" s="13">
        <v>0</v>
      </c>
      <c r="N65" s="14">
        <f t="shared" si="0"/>
        <v>73716259.916571692</v>
      </c>
      <c r="P65" s="13">
        <v>0</v>
      </c>
      <c r="Q65" s="13">
        <v>0</v>
      </c>
      <c r="R65" s="13">
        <v>0</v>
      </c>
      <c r="S65" s="13">
        <f>'[1]02-2024 '!AA65</f>
        <v>-65123.352561248183</v>
      </c>
      <c r="T65" s="13">
        <f>'[1]02-2024 '!AB65</f>
        <v>-12945.073125295268</v>
      </c>
      <c r="U65" s="13">
        <f>'[1]02-2024 '!AC65</f>
        <v>-5556.788145651557</v>
      </c>
      <c r="V65" s="13">
        <f>'[1]01-2024'!W65+'[1]02-2024 '!AD65+'[1]03-2024'!U65</f>
        <v>-366314.3780040096</v>
      </c>
      <c r="W65" s="14">
        <f t="shared" si="1"/>
        <v>-449939.59183620464</v>
      </c>
      <c r="X65" s="16"/>
      <c r="Y65" s="16"/>
    </row>
    <row r="66" spans="1:25" s="15" customFormat="1" ht="12" customHeight="1" x14ac:dyDescent="0.3">
      <c r="A66" s="11">
        <v>60</v>
      </c>
      <c r="B66" s="17" t="s">
        <v>78</v>
      </c>
      <c r="C66" s="13">
        <v>6566463.7891821833</v>
      </c>
      <c r="D66" s="13">
        <v>1034609.0804306809</v>
      </c>
      <c r="E66" s="13">
        <v>56903.284545696202</v>
      </c>
      <c r="F66" s="13">
        <v>36264.720642254812</v>
      </c>
      <c r="G66" s="13">
        <v>505881.49269723531</v>
      </c>
      <c r="H66" s="13">
        <v>83890.463844144833</v>
      </c>
      <c r="I66" s="13">
        <v>108062.48743558765</v>
      </c>
      <c r="J66" s="13">
        <v>8285.2552863426172</v>
      </c>
      <c r="K66" s="13">
        <v>0</v>
      </c>
      <c r="L66" s="13">
        <v>5099.1436351429466</v>
      </c>
      <c r="M66" s="13">
        <v>0</v>
      </c>
      <c r="N66" s="14">
        <f t="shared" si="0"/>
        <v>8405459.7176992688</v>
      </c>
      <c r="P66" s="13">
        <v>0</v>
      </c>
      <c r="Q66" s="13">
        <v>0</v>
      </c>
      <c r="R66" s="13">
        <v>0</v>
      </c>
      <c r="S66" s="13">
        <f>'[1]02-2024 '!AA66</f>
        <v>-8846.4408218377339</v>
      </c>
      <c r="T66" s="13">
        <f>'[1]02-2024 '!AB66</f>
        <v>-1650.3225401005338</v>
      </c>
      <c r="U66" s="13">
        <f>'[1]02-2024 '!AC66</f>
        <v>-316.73335139724509</v>
      </c>
      <c r="V66" s="13">
        <f>'[1]01-2024'!W66+'[1]02-2024 '!AD66+'[1]03-2024'!U66</f>
        <v>-49760.616840783936</v>
      </c>
      <c r="W66" s="14">
        <f t="shared" si="1"/>
        <v>-60574.113554119453</v>
      </c>
      <c r="X66" s="16"/>
      <c r="Y66" s="16"/>
    </row>
    <row r="67" spans="1:25" s="15" customFormat="1" ht="12" customHeight="1" x14ac:dyDescent="0.3">
      <c r="A67" s="11">
        <v>61</v>
      </c>
      <c r="B67" s="17" t="s">
        <v>79</v>
      </c>
      <c r="C67" s="13">
        <v>24342164.252120811</v>
      </c>
      <c r="D67" s="13">
        <v>4337985.6120743118</v>
      </c>
      <c r="E67" s="13">
        <v>207752.78629285816</v>
      </c>
      <c r="F67" s="13">
        <v>132401.78940627468</v>
      </c>
      <c r="G67" s="13">
        <v>199779.95950187673</v>
      </c>
      <c r="H67" s="13">
        <v>565755.17450596334</v>
      </c>
      <c r="I67" s="13">
        <v>728770.76310107589</v>
      </c>
      <c r="J67" s="13">
        <v>30249.321325810164</v>
      </c>
      <c r="K67" s="13">
        <v>0</v>
      </c>
      <c r="L67" s="13">
        <v>18616.860168273452</v>
      </c>
      <c r="M67" s="13">
        <v>0</v>
      </c>
      <c r="N67" s="14">
        <f t="shared" si="0"/>
        <v>30563476.518497255</v>
      </c>
      <c r="P67" s="13">
        <v>0</v>
      </c>
      <c r="Q67" s="13">
        <v>0</v>
      </c>
      <c r="R67" s="13">
        <v>0</v>
      </c>
      <c r="S67" s="13">
        <f>'[1]02-2024 '!AA67</f>
        <v>-32298.184910868487</v>
      </c>
      <c r="T67" s="13">
        <f>'[1]02-2024 '!AB67</f>
        <v>-6292.5567179963246</v>
      </c>
      <c r="U67" s="13">
        <f>'[1]02-2024 '!AC67</f>
        <v>-125.08260482287692</v>
      </c>
      <c r="V67" s="13">
        <f>'[1]01-2024'!W67+'[1]02-2024 '!AD67+'[1]03-2024'!U67</f>
        <v>-181675.06684376067</v>
      </c>
      <c r="W67" s="14">
        <f t="shared" si="1"/>
        <v>-220390.89107744835</v>
      </c>
      <c r="X67" s="16"/>
      <c r="Y67" s="16"/>
    </row>
    <row r="68" spans="1:25" s="15" customFormat="1" ht="12" customHeight="1" x14ac:dyDescent="0.3">
      <c r="A68" s="11">
        <v>62</v>
      </c>
      <c r="B68" s="17" t="s">
        <v>80</v>
      </c>
      <c r="C68" s="13">
        <v>9010718.7328239791</v>
      </c>
      <c r="D68" s="13">
        <v>1433728.4197347811</v>
      </c>
      <c r="E68" s="13">
        <v>66701.941589508249</v>
      </c>
      <c r="F68" s="13">
        <v>42509.453171843932</v>
      </c>
      <c r="G68" s="13">
        <v>61950.706940796765</v>
      </c>
      <c r="H68" s="13">
        <v>108052.47851716224</v>
      </c>
      <c r="I68" s="13">
        <v>139186.50773448299</v>
      </c>
      <c r="J68" s="13">
        <v>9711.9648405837997</v>
      </c>
      <c r="K68" s="13">
        <v>376254.45475947985</v>
      </c>
      <c r="L68" s="13">
        <v>5977.2068531830273</v>
      </c>
      <c r="M68" s="13">
        <v>80162</v>
      </c>
      <c r="N68" s="14">
        <f t="shared" si="0"/>
        <v>11334953.866965801</v>
      </c>
      <c r="P68" s="13">
        <v>0</v>
      </c>
      <c r="Q68" s="13">
        <v>0</v>
      </c>
      <c r="R68" s="13">
        <v>0</v>
      </c>
      <c r="S68" s="13">
        <f>'[1]02-2024 '!AA68</f>
        <v>-10369.785028768911</v>
      </c>
      <c r="T68" s="13">
        <f>'[1]02-2024 '!AB68</f>
        <v>-1982.7402027116229</v>
      </c>
      <c r="U68" s="13">
        <f>'[1]02-2024 '!AC68</f>
        <v>-38.787452058689766</v>
      </c>
      <c r="V68" s="13">
        <f>'[1]01-2024'!W68+'[1]02-2024 '!AD68+'[1]03-2024'!U68</f>
        <v>-58329.323115476749</v>
      </c>
      <c r="W68" s="14">
        <f t="shared" si="1"/>
        <v>-70720.635799015974</v>
      </c>
      <c r="X68" s="16"/>
      <c r="Y68" s="16"/>
    </row>
    <row r="69" spans="1:25" s="15" customFormat="1" ht="12" customHeight="1" x14ac:dyDescent="0.3">
      <c r="A69" s="11">
        <v>63</v>
      </c>
      <c r="B69" s="17" t="s">
        <v>81</v>
      </c>
      <c r="C69" s="13">
        <v>4875089.6701124832</v>
      </c>
      <c r="D69" s="13">
        <v>790857.09339685505</v>
      </c>
      <c r="E69" s="13">
        <v>46638.24820312974</v>
      </c>
      <c r="F69" s="13">
        <v>29722.762455771142</v>
      </c>
      <c r="G69" s="13">
        <v>8169.8983643846805</v>
      </c>
      <c r="H69" s="13">
        <v>22877.753330936692</v>
      </c>
      <c r="I69" s="13">
        <v>29469.706847343725</v>
      </c>
      <c r="J69" s="13">
        <v>6790.645514290095</v>
      </c>
      <c r="K69" s="13">
        <v>0</v>
      </c>
      <c r="L69" s="13">
        <v>4179.2820476011084</v>
      </c>
      <c r="M69" s="13">
        <v>220528</v>
      </c>
      <c r="N69" s="14">
        <f t="shared" si="0"/>
        <v>6034323.0602727951</v>
      </c>
      <c r="P69" s="13">
        <v>0</v>
      </c>
      <c r="Q69" s="13">
        <v>0</v>
      </c>
      <c r="R69" s="13">
        <v>0</v>
      </c>
      <c r="S69" s="13">
        <f>'[1]02-2024 '!AA69</f>
        <v>-7250.5918770456319</v>
      </c>
      <c r="T69" s="13">
        <f>'[1]02-2024 '!AB69</f>
        <v>-1424.173392579502</v>
      </c>
      <c r="U69" s="13">
        <f>'[1]02-2024 '!AC69</f>
        <v>-5.1151885069305907</v>
      </c>
      <c r="V69" s="13">
        <f>'[1]01-2024'!W69+'[1]02-2024 '!AD69+'[1]03-2024'!U69</f>
        <v>-40784.081353639129</v>
      </c>
      <c r="W69" s="14">
        <f t="shared" si="1"/>
        <v>-49463.961811771194</v>
      </c>
      <c r="X69" s="16"/>
      <c r="Y69" s="16"/>
    </row>
    <row r="70" spans="1:25" s="15" customFormat="1" ht="12" customHeight="1" x14ac:dyDescent="0.3">
      <c r="A70" s="11">
        <v>64</v>
      </c>
      <c r="B70" s="17" t="s">
        <v>82</v>
      </c>
      <c r="C70" s="13">
        <v>13015135.477933113</v>
      </c>
      <c r="D70" s="13">
        <v>2317894.2161642704</v>
      </c>
      <c r="E70" s="13">
        <v>101854.07494706244</v>
      </c>
      <c r="F70" s="13">
        <v>64912.068101776102</v>
      </c>
      <c r="G70" s="13">
        <v>3863713.4515834893</v>
      </c>
      <c r="H70" s="13">
        <v>343108.87056759943</v>
      </c>
      <c r="I70" s="13">
        <v>441971.58951124677</v>
      </c>
      <c r="J70" s="13">
        <v>14830.20289512459</v>
      </c>
      <c r="K70" s="13">
        <v>0</v>
      </c>
      <c r="L70" s="13">
        <v>9127.2069769495665</v>
      </c>
      <c r="M70" s="13">
        <v>0</v>
      </c>
      <c r="N70" s="14">
        <f t="shared" si="0"/>
        <v>20172547.158680633</v>
      </c>
      <c r="P70" s="13">
        <v>0</v>
      </c>
      <c r="Q70" s="13">
        <v>0</v>
      </c>
      <c r="R70" s="13">
        <v>0</v>
      </c>
      <c r="S70" s="13">
        <f>'[1]02-2024 '!AA70</f>
        <v>-15834.694128953612</v>
      </c>
      <c r="T70" s="13">
        <f>'[1]02-2024 '!AB70</f>
        <v>-3301.6189628933098</v>
      </c>
      <c r="U70" s="13">
        <f>'[1]02-2024 '!AC70</f>
        <v>-2419.0782384165877</v>
      </c>
      <c r="V70" s="13">
        <f>'[1]01-2024'!W70+'[1]02-2024 '!AD70+'[1]03-2024'!U70</f>
        <v>-89069.059992081937</v>
      </c>
      <c r="W70" s="14">
        <f t="shared" si="1"/>
        <v>-110624.45132234544</v>
      </c>
      <c r="X70" s="16"/>
      <c r="Y70" s="16"/>
    </row>
    <row r="71" spans="1:25" s="15" customFormat="1" ht="12" customHeight="1" x14ac:dyDescent="0.3">
      <c r="A71" s="11">
        <v>65</v>
      </c>
      <c r="B71" s="17" t="s">
        <v>83</v>
      </c>
      <c r="C71" s="13">
        <v>41527015.536838993</v>
      </c>
      <c r="D71" s="13">
        <v>17382271.904598795</v>
      </c>
      <c r="E71" s="13">
        <v>333478.82982952869</v>
      </c>
      <c r="F71" s="13">
        <v>212527.56891600115</v>
      </c>
      <c r="G71" s="13">
        <v>271300.91839200101</v>
      </c>
      <c r="H71" s="13">
        <v>768853.40219398111</v>
      </c>
      <c r="I71" s="13">
        <v>990389.31027943874</v>
      </c>
      <c r="J71" s="13">
        <v>48555.335331577582</v>
      </c>
      <c r="K71" s="13">
        <v>0</v>
      </c>
      <c r="L71" s="13">
        <v>29883.243346106698</v>
      </c>
      <c r="M71" s="13">
        <v>1963074</v>
      </c>
      <c r="N71" s="14">
        <f t="shared" si="0"/>
        <v>63527350.049726419</v>
      </c>
      <c r="P71" s="13">
        <v>0</v>
      </c>
      <c r="Q71" s="13">
        <v>0</v>
      </c>
      <c r="R71" s="13">
        <v>0</v>
      </c>
      <c r="S71" s="13">
        <f>'[1]02-2024 '!AA71</f>
        <v>-51844.122154351659</v>
      </c>
      <c r="T71" s="13">
        <f>'[1]02-2024 '!AB71</f>
        <v>-39685.349191511115</v>
      </c>
      <c r="U71" s="13">
        <f>'[1]02-2024 '!AC71</f>
        <v>-169.86201553331023</v>
      </c>
      <c r="V71" s="13">
        <f>'[1]01-2024'!W71+'[1]02-2024 '!AD71+'[1]03-2024'!U71</f>
        <v>-291619.61767907511</v>
      </c>
      <c r="W71" s="14">
        <f t="shared" si="1"/>
        <v>-383318.95104047121</v>
      </c>
      <c r="X71" s="16"/>
      <c r="Y71" s="16"/>
    </row>
    <row r="72" spans="1:25" s="15" customFormat="1" ht="12" customHeight="1" x14ac:dyDescent="0.3">
      <c r="A72" s="11">
        <v>66</v>
      </c>
      <c r="B72" s="17" t="s">
        <v>84</v>
      </c>
      <c r="C72" s="13">
        <v>8152287.2441078909</v>
      </c>
      <c r="D72" s="13">
        <v>1522862.7916368814</v>
      </c>
      <c r="E72" s="13">
        <v>70300.720237681642</v>
      </c>
      <c r="F72" s="13">
        <v>44802.967679311136</v>
      </c>
      <c r="G72" s="13">
        <v>1390645.8008969298</v>
      </c>
      <c r="H72" s="13">
        <v>160341.94335646337</v>
      </c>
      <c r="I72" s="13">
        <v>206542.56371323834</v>
      </c>
      <c r="J72" s="13">
        <v>10235.961888686616</v>
      </c>
      <c r="K72" s="13">
        <v>0</v>
      </c>
      <c r="L72" s="13">
        <v>6299.6930273279631</v>
      </c>
      <c r="M72" s="13">
        <v>0</v>
      </c>
      <c r="N72" s="14">
        <f t="shared" ref="N72:N131" si="2">C72+D72+E72+F72+G72+H72+I72+J72+K72+L72+M72</f>
        <v>11564319.686544409</v>
      </c>
      <c r="P72" s="13">
        <v>0</v>
      </c>
      <c r="Q72" s="13">
        <v>0</v>
      </c>
      <c r="R72" s="13">
        <v>0</v>
      </c>
      <c r="S72" s="13">
        <f>'[1]02-2024 '!AA72</f>
        <v>-10929.266897311678</v>
      </c>
      <c r="T72" s="13">
        <f>'[1]02-2024 '!AB72</f>
        <v>-2406.6854478050996</v>
      </c>
      <c r="U72" s="13">
        <f>'[1]02-2024 '!AC72</f>
        <v>-870.68594166017988</v>
      </c>
      <c r="V72" s="13">
        <f>'[1]01-2024'!W72+'[1]02-2024 '!AD72+'[1]03-2024'!U72</f>
        <v>-61476.372062431532</v>
      </c>
      <c r="W72" s="14">
        <f t="shared" ref="W72:W131" si="3">S72+T72+U72+V72</f>
        <v>-75683.010349208489</v>
      </c>
      <c r="X72" s="16"/>
      <c r="Y72" s="16"/>
    </row>
    <row r="73" spans="1:25" s="15" customFormat="1" ht="12" customHeight="1" x14ac:dyDescent="0.3">
      <c r="A73" s="11">
        <v>67</v>
      </c>
      <c r="B73" s="17" t="s">
        <v>85</v>
      </c>
      <c r="C73" s="13">
        <v>6902971.2476807889</v>
      </c>
      <c r="D73" s="13">
        <v>1150171.198909468</v>
      </c>
      <c r="E73" s="13">
        <v>50994.593213849774</v>
      </c>
      <c r="F73" s="13">
        <v>32499.083673132583</v>
      </c>
      <c r="G73" s="13">
        <v>316675.80295515253</v>
      </c>
      <c r="H73" s="13">
        <v>72625.387245177379</v>
      </c>
      <c r="I73" s="13">
        <v>93551.521434011156</v>
      </c>
      <c r="J73" s="13">
        <v>7424.9387547222013</v>
      </c>
      <c r="K73" s="13">
        <v>0</v>
      </c>
      <c r="L73" s="13">
        <v>4569.658465109891</v>
      </c>
      <c r="M73" s="13">
        <v>0</v>
      </c>
      <c r="N73" s="14">
        <f t="shared" si="2"/>
        <v>8631483.432331413</v>
      </c>
      <c r="P73" s="13">
        <v>0</v>
      </c>
      <c r="Q73" s="13">
        <v>0</v>
      </c>
      <c r="R73" s="13">
        <v>0</v>
      </c>
      <c r="S73" s="13">
        <f>'[1]02-2024 '!AA73</f>
        <v>-7927.849241397711</v>
      </c>
      <c r="T73" s="13">
        <f>'[1]02-2024 '!AB73</f>
        <v>-1399.5743937021557</v>
      </c>
      <c r="U73" s="13">
        <f>'[1]02-2024 '!AC73</f>
        <v>-198.2713166577085</v>
      </c>
      <c r="V73" s="13">
        <f>'[1]01-2024'!W73+'[1]02-2024 '!AD73+'[1]03-2024'!U73</f>
        <v>-44593.605387424759</v>
      </c>
      <c r="W73" s="14">
        <f t="shared" si="3"/>
        <v>-54119.300339182337</v>
      </c>
      <c r="X73" s="16"/>
      <c r="Y73" s="16"/>
    </row>
    <row r="74" spans="1:25" s="15" customFormat="1" ht="12" customHeight="1" x14ac:dyDescent="0.3">
      <c r="A74" s="11">
        <v>68</v>
      </c>
      <c r="B74" s="17" t="s">
        <v>86</v>
      </c>
      <c r="C74" s="13">
        <v>14968129.693243748</v>
      </c>
      <c r="D74" s="13">
        <v>7603299.9385359446</v>
      </c>
      <c r="E74" s="13">
        <v>111003.87567662986</v>
      </c>
      <c r="F74" s="13">
        <v>70743.269232839579</v>
      </c>
      <c r="G74" s="13">
        <v>65471.998622343621</v>
      </c>
      <c r="H74" s="13">
        <v>184149.51988440723</v>
      </c>
      <c r="I74" s="13">
        <v>237210.00425223869</v>
      </c>
      <c r="J74" s="13">
        <v>16162.438358753523</v>
      </c>
      <c r="K74" s="13">
        <v>650260.76555513777</v>
      </c>
      <c r="L74" s="13">
        <v>9947.1250560755234</v>
      </c>
      <c r="M74" s="13">
        <v>0</v>
      </c>
      <c r="N74" s="14">
        <f t="shared" si="2"/>
        <v>23916378.628418121</v>
      </c>
      <c r="P74" s="13">
        <v>0</v>
      </c>
      <c r="Q74" s="13">
        <v>0</v>
      </c>
      <c r="R74" s="13">
        <v>0</v>
      </c>
      <c r="S74" s="13">
        <f>'[1]02-2024 '!AA74</f>
        <v>-17257.163076165882</v>
      </c>
      <c r="T74" s="13">
        <f>'[1]02-2024 '!AB74</f>
        <v>-17923.525251686086</v>
      </c>
      <c r="U74" s="13">
        <f>'[1]02-2024 '!AC74</f>
        <v>-40.992142092070679</v>
      </c>
      <c r="V74" s="13">
        <f>'[1]01-2024'!W74+'[1]02-2024 '!AD74+'[1]03-2024'!U74</f>
        <v>-97070.350639146302</v>
      </c>
      <c r="W74" s="14">
        <f t="shared" si="3"/>
        <v>-132292.03110909034</v>
      </c>
      <c r="X74" s="16"/>
      <c r="Y74" s="16"/>
    </row>
    <row r="75" spans="1:25" s="15" customFormat="1" ht="12" customHeight="1" x14ac:dyDescent="0.3">
      <c r="A75" s="11">
        <v>69</v>
      </c>
      <c r="B75" s="17" t="s">
        <v>87</v>
      </c>
      <c r="C75" s="13">
        <v>16890041.563606199</v>
      </c>
      <c r="D75" s="13">
        <v>3000432.2375188093</v>
      </c>
      <c r="E75" s="13">
        <v>121370.39397947991</v>
      </c>
      <c r="F75" s="13">
        <v>77349.897729860881</v>
      </c>
      <c r="G75" s="13">
        <v>170934.69120422247</v>
      </c>
      <c r="H75" s="13">
        <v>298441.68575393199</v>
      </c>
      <c r="I75" s="13">
        <v>384434.08904110146</v>
      </c>
      <c r="J75" s="13">
        <v>17671.828514994737</v>
      </c>
      <c r="K75" s="13">
        <v>0</v>
      </c>
      <c r="L75" s="13">
        <v>10876.077386555642</v>
      </c>
      <c r="M75" s="13">
        <v>0</v>
      </c>
      <c r="N75" s="14">
        <f t="shared" si="2"/>
        <v>20971552.464735154</v>
      </c>
      <c r="P75" s="13">
        <v>0</v>
      </c>
      <c r="Q75" s="13">
        <v>0</v>
      </c>
      <c r="R75" s="13">
        <v>0</v>
      </c>
      <c r="S75" s="13">
        <f>'[1]02-2024 '!AA75</f>
        <v>-18868.788386921293</v>
      </c>
      <c r="T75" s="13">
        <f>'[1]02-2024 '!AB75</f>
        <v>-3664.0779683585256</v>
      </c>
      <c r="U75" s="13">
        <f>'[1]02-2024 '!AC75</f>
        <v>-107.02253233592012</v>
      </c>
      <c r="V75" s="13">
        <f>'[1]01-2024'!W75+'[1]02-2024 '!AD75+'[1]03-2024'!U75</f>
        <v>-106135.63334170989</v>
      </c>
      <c r="W75" s="14">
        <f t="shared" si="3"/>
        <v>-128775.52222932564</v>
      </c>
      <c r="X75" s="16"/>
      <c r="Y75" s="16"/>
    </row>
    <row r="76" spans="1:25" s="15" customFormat="1" ht="12" customHeight="1" x14ac:dyDescent="0.3">
      <c r="A76" s="11">
        <v>70</v>
      </c>
      <c r="B76" s="17" t="s">
        <v>88</v>
      </c>
      <c r="C76" s="13">
        <v>6322201.372566483</v>
      </c>
      <c r="D76" s="13">
        <v>728175.1187121484</v>
      </c>
      <c r="E76" s="13">
        <v>42091.508939678119</v>
      </c>
      <c r="F76" s="13">
        <v>26825.111451133038</v>
      </c>
      <c r="G76" s="13">
        <v>25153.767203728181</v>
      </c>
      <c r="H76" s="13">
        <v>71145.025607613803</v>
      </c>
      <c r="I76" s="13">
        <v>91644.614014580846</v>
      </c>
      <c r="J76" s="13">
        <v>6128.6312092904218</v>
      </c>
      <c r="K76" s="13">
        <v>0</v>
      </c>
      <c r="L76" s="13">
        <v>3771.8455732557777</v>
      </c>
      <c r="M76" s="13">
        <v>0</v>
      </c>
      <c r="N76" s="14">
        <f t="shared" si="2"/>
        <v>7317136.9952779114</v>
      </c>
      <c r="P76" s="13">
        <v>0</v>
      </c>
      <c r="Q76" s="13">
        <v>0</v>
      </c>
      <c r="R76" s="13">
        <v>0</v>
      </c>
      <c r="S76" s="13">
        <f>'[1]02-2024 '!AA76</f>
        <v>-6543.7352572305799</v>
      </c>
      <c r="T76" s="13">
        <f>'[1]02-2024 '!AB76</f>
        <v>-897.84833405611607</v>
      </c>
      <c r="U76" s="13">
        <f>'[1]02-2024 '!AC76</f>
        <v>-15.74882165716541</v>
      </c>
      <c r="V76" s="13">
        <f>'[1]01-2024'!W76+'[1]02-2024 '!AD76+'[1]03-2024'!U76</f>
        <v>-36808.062491801247</v>
      </c>
      <c r="W76" s="14">
        <f t="shared" si="3"/>
        <v>-44265.39490474511</v>
      </c>
      <c r="X76" s="16"/>
      <c r="Y76" s="16"/>
    </row>
    <row r="77" spans="1:25" s="15" customFormat="1" ht="12" customHeight="1" x14ac:dyDescent="0.3">
      <c r="A77" s="11">
        <v>71</v>
      </c>
      <c r="B77" s="17" t="s">
        <v>89</v>
      </c>
      <c r="C77" s="13">
        <v>13446969.554063013</v>
      </c>
      <c r="D77" s="13">
        <v>2020311.0434480147</v>
      </c>
      <c r="E77" s="13">
        <v>92875.086085168063</v>
      </c>
      <c r="F77" s="13">
        <v>59189.713585524456</v>
      </c>
      <c r="G77" s="13">
        <v>101198.97917454368</v>
      </c>
      <c r="H77" s="13">
        <v>176673.12695874856</v>
      </c>
      <c r="I77" s="13">
        <v>227579.37531756109</v>
      </c>
      <c r="J77" s="13">
        <v>13522.837362602862</v>
      </c>
      <c r="K77" s="13">
        <v>0</v>
      </c>
      <c r="L77" s="13">
        <v>8322.5983243146766</v>
      </c>
      <c r="M77" s="13">
        <v>467531</v>
      </c>
      <c r="N77" s="14">
        <f t="shared" si="2"/>
        <v>16614173.314319488</v>
      </c>
      <c r="P77" s="13">
        <v>0</v>
      </c>
      <c r="Q77" s="13">
        <v>0</v>
      </c>
      <c r="R77" s="13">
        <v>0</v>
      </c>
      <c r="S77" s="13">
        <f>'[1]02-2024 '!AA77</f>
        <v>-14438.779583659396</v>
      </c>
      <c r="T77" s="13">
        <f>'[1]02-2024 '!AB77</f>
        <v>-2635.6358329325903</v>
      </c>
      <c r="U77" s="13">
        <f>'[1]02-2024 '!AC77</f>
        <v>-63.360873742906861</v>
      </c>
      <c r="V77" s="13">
        <f>'[1]01-2024'!W77+'[1]02-2024 '!AD77+'[1]03-2024'!U77</f>
        <v>-81217.143957127264</v>
      </c>
      <c r="W77" s="14">
        <f t="shared" si="3"/>
        <v>-98354.920247462156</v>
      </c>
      <c r="X77" s="16"/>
      <c r="Y77" s="16"/>
    </row>
    <row r="78" spans="1:25" s="15" customFormat="1" ht="12" customHeight="1" x14ac:dyDescent="0.3">
      <c r="A78" s="11">
        <v>72</v>
      </c>
      <c r="B78" s="17" t="s">
        <v>90</v>
      </c>
      <c r="C78" s="13">
        <v>8698692.6773021892</v>
      </c>
      <c r="D78" s="13">
        <v>2228077.7120157033</v>
      </c>
      <c r="E78" s="13">
        <v>76929.042516112357</v>
      </c>
      <c r="F78" s="13">
        <v>49027.232782404782</v>
      </c>
      <c r="G78" s="13">
        <v>755219.20360143937</v>
      </c>
      <c r="H78" s="13">
        <v>174744.24606925249</v>
      </c>
      <c r="I78" s="13">
        <v>225094.70365148579</v>
      </c>
      <c r="J78" s="13">
        <v>11201.06227676518</v>
      </c>
      <c r="K78" s="13">
        <v>0</v>
      </c>
      <c r="L78" s="13">
        <v>6893.6567990385447</v>
      </c>
      <c r="M78" s="13">
        <v>0</v>
      </c>
      <c r="N78" s="14">
        <f t="shared" si="2"/>
        <v>12225879.537014391</v>
      </c>
      <c r="P78" s="13">
        <v>0</v>
      </c>
      <c r="Q78" s="13">
        <v>0</v>
      </c>
      <c r="R78" s="13">
        <v>0</v>
      </c>
      <c r="S78" s="13">
        <f>'[1]02-2024 '!AA78</f>
        <v>-11959.736347926302</v>
      </c>
      <c r="T78" s="13">
        <f>'[1]02-2024 '!AB78</f>
        <v>-3741.3296091378043</v>
      </c>
      <c r="U78" s="13">
        <f>'[1]02-2024 '!AC78</f>
        <v>-472.84416304535068</v>
      </c>
      <c r="V78" s="13">
        <f>'[1]01-2024'!W78+'[1]02-2024 '!AD78+'[1]03-2024'!U78</f>
        <v>-67272.691873558782</v>
      </c>
      <c r="W78" s="14">
        <f t="shared" si="3"/>
        <v>-83446.601993668242</v>
      </c>
      <c r="X78" s="16"/>
      <c r="Y78" s="16"/>
    </row>
    <row r="79" spans="1:25" s="15" customFormat="1" ht="12" customHeight="1" x14ac:dyDescent="0.3">
      <c r="A79" s="11">
        <v>73</v>
      </c>
      <c r="B79" s="17" t="s">
        <v>91</v>
      </c>
      <c r="C79" s="13">
        <v>6076593.9518922213</v>
      </c>
      <c r="D79" s="13">
        <v>825404.94177693478</v>
      </c>
      <c r="E79" s="13">
        <v>51871.571992285419</v>
      </c>
      <c r="F79" s="13">
        <v>33057.989603852271</v>
      </c>
      <c r="G79" s="13">
        <v>36498.996160147326</v>
      </c>
      <c r="H79" s="13">
        <v>63640.633188728418</v>
      </c>
      <c r="I79" s="13">
        <v>81977.920900700687</v>
      </c>
      <c r="J79" s="13">
        <v>7552.6257019840359</v>
      </c>
      <c r="K79" s="13">
        <v>0</v>
      </c>
      <c r="L79" s="13">
        <v>4648.239951110043</v>
      </c>
      <c r="M79" s="13">
        <v>0</v>
      </c>
      <c r="N79" s="14">
        <f t="shared" si="2"/>
        <v>7181246.8711679652</v>
      </c>
      <c r="P79" s="13">
        <v>0</v>
      </c>
      <c r="Q79" s="13">
        <v>0</v>
      </c>
      <c r="R79" s="13">
        <v>0</v>
      </c>
      <c r="S79" s="13">
        <f>'[1]02-2024 '!AA79</f>
        <v>-8064.1884793011395</v>
      </c>
      <c r="T79" s="13">
        <f>'[1]02-2024 '!AB79</f>
        <v>-1435.0061917737962</v>
      </c>
      <c r="U79" s="13">
        <f>'[1]02-2024 '!AC79</f>
        <v>-22.852090825503137</v>
      </c>
      <c r="V79" s="13">
        <f>'[1]01-2024'!W79+'[1]02-2024 '!AD79+'[1]03-2024'!U79</f>
        <v>-45360.508650452844</v>
      </c>
      <c r="W79" s="14">
        <f t="shared" si="3"/>
        <v>-54882.555412353286</v>
      </c>
      <c r="X79" s="16"/>
      <c r="Y79" s="16"/>
    </row>
    <row r="80" spans="1:25" s="15" customFormat="1" ht="12" customHeight="1" x14ac:dyDescent="0.3">
      <c r="A80" s="11">
        <v>74</v>
      </c>
      <c r="B80" s="17" t="s">
        <v>92</v>
      </c>
      <c r="C80" s="13">
        <v>18616080.069950469</v>
      </c>
      <c r="D80" s="13">
        <v>2872803.4712657221</v>
      </c>
      <c r="E80" s="13">
        <v>145683.71261020482</v>
      </c>
      <c r="F80" s="13">
        <v>92844.894170400512</v>
      </c>
      <c r="G80" s="13">
        <v>91952.888455184759</v>
      </c>
      <c r="H80" s="13">
        <v>254671.27181973436</v>
      </c>
      <c r="I80" s="13">
        <v>328051.75366260135</v>
      </c>
      <c r="J80" s="13">
        <v>21211.911611480853</v>
      </c>
      <c r="K80" s="13">
        <v>913266.07723334909</v>
      </c>
      <c r="L80" s="13">
        <v>13054.807449915874</v>
      </c>
      <c r="M80" s="13">
        <v>0</v>
      </c>
      <c r="N80" s="14">
        <f t="shared" si="2"/>
        <v>23349620.85822906</v>
      </c>
      <c r="P80" s="13">
        <v>0</v>
      </c>
      <c r="Q80" s="13">
        <v>0</v>
      </c>
      <c r="R80" s="13">
        <v>0</v>
      </c>
      <c r="S80" s="13">
        <f>'[1]02-2024 '!AA80</f>
        <v>-22648.647185297446</v>
      </c>
      <c r="T80" s="13">
        <f>'[1]02-2024 '!AB80</f>
        <v>-4573.8154251011083</v>
      </c>
      <c r="U80" s="13">
        <f>'[1]02-2024 '!AC80</f>
        <v>-57.57187687099961</v>
      </c>
      <c r="V80" s="13">
        <f>'[1]01-2024'!W80+'[1]02-2024 '!AD80+'[1]03-2024'!U80</f>
        <v>-127397.08424371756</v>
      </c>
      <c r="W80" s="14">
        <f t="shared" si="3"/>
        <v>-154677.1187309871</v>
      </c>
      <c r="X80" s="16"/>
      <c r="Y80" s="16"/>
    </row>
    <row r="81" spans="1:26" s="15" customFormat="1" ht="12" customHeight="1" x14ac:dyDescent="0.3">
      <c r="A81" s="11">
        <v>75</v>
      </c>
      <c r="B81" s="17" t="s">
        <v>93</v>
      </c>
      <c r="C81" s="13">
        <v>10346750.857262146</v>
      </c>
      <c r="D81" s="13">
        <v>1487102.0926856888</v>
      </c>
      <c r="E81" s="13">
        <v>85091.610669706861</v>
      </c>
      <c r="F81" s="13">
        <v>54229.268242790291</v>
      </c>
      <c r="G81" s="13">
        <v>697724.20852206124</v>
      </c>
      <c r="H81" s="13">
        <v>170339.54859040648</v>
      </c>
      <c r="I81" s="13">
        <v>219420.85254091414</v>
      </c>
      <c r="J81" s="13">
        <v>12389.54883949207</v>
      </c>
      <c r="K81" s="13">
        <v>0</v>
      </c>
      <c r="L81" s="13">
        <v>7625.1163102055143</v>
      </c>
      <c r="M81" s="13">
        <v>0</v>
      </c>
      <c r="N81" s="14">
        <f t="shared" si="2"/>
        <v>13080673.103663409</v>
      </c>
      <c r="P81" s="13">
        <v>0</v>
      </c>
      <c r="Q81" s="13">
        <v>0</v>
      </c>
      <c r="R81" s="13">
        <v>0</v>
      </c>
      <c r="S81" s="13">
        <f>'[1]02-2024 '!AA81</f>
        <v>-13228.725818446881</v>
      </c>
      <c r="T81" s="13">
        <f>'[1]02-2024 '!AB81</f>
        <v>-2363.9435716375779</v>
      </c>
      <c r="U81" s="13">
        <f>'[1]02-2024 '!AC81</f>
        <v>-436.84643523834404</v>
      </c>
      <c r="V81" s="13">
        <f>'[1]01-2024'!W81+'[1]02-2024 '!AD81+'[1]03-2024'!U81</f>
        <v>-74410.668223934626</v>
      </c>
      <c r="W81" s="14">
        <f t="shared" si="3"/>
        <v>-90440.184049257427</v>
      </c>
      <c r="X81" s="16"/>
      <c r="Y81" s="16"/>
    </row>
    <row r="82" spans="1:26" s="15" customFormat="1" ht="12" customHeight="1" x14ac:dyDescent="0.3">
      <c r="A82" s="11">
        <v>76</v>
      </c>
      <c r="B82" s="17" t="s">
        <v>94</v>
      </c>
      <c r="C82" s="13">
        <v>9489541.9702042472</v>
      </c>
      <c r="D82" s="13">
        <v>2054342.8705254435</v>
      </c>
      <c r="E82" s="13">
        <v>75343.181721280707</v>
      </c>
      <c r="F82" s="13">
        <v>48016.555932881805</v>
      </c>
      <c r="G82" s="13">
        <v>907737.21374619252</v>
      </c>
      <c r="H82" s="13">
        <v>177830.79226753121</v>
      </c>
      <c r="I82" s="13">
        <v>229070.6093191884</v>
      </c>
      <c r="J82" s="13">
        <v>10970.15522891963</v>
      </c>
      <c r="K82" s="13">
        <v>0</v>
      </c>
      <c r="L82" s="13">
        <v>6751.5466625317913</v>
      </c>
      <c r="M82" s="13">
        <v>0</v>
      </c>
      <c r="N82" s="14">
        <f t="shared" si="2"/>
        <v>12999604.895608217</v>
      </c>
      <c r="P82" s="13">
        <v>0</v>
      </c>
      <c r="Q82" s="13">
        <v>0</v>
      </c>
      <c r="R82" s="13">
        <v>0</v>
      </c>
      <c r="S82" s="13">
        <f>'[1]02-2024 '!AA82</f>
        <v>-11713.190918265682</v>
      </c>
      <c r="T82" s="13">
        <f>'[1]02-2024 '!AB82</f>
        <v>-2960.0463834710099</v>
      </c>
      <c r="U82" s="13">
        <f>'[1]02-2024 '!AC82</f>
        <v>-568.3359697731355</v>
      </c>
      <c r="V82" s="13">
        <f>'[1]01-2024'!W82+'[1]02-2024 '!AD82+'[1]03-2024'!U82</f>
        <v>-65885.894652166753</v>
      </c>
      <c r="W82" s="14">
        <f t="shared" si="3"/>
        <v>-81127.467923676581</v>
      </c>
      <c r="X82" s="16"/>
      <c r="Y82" s="16"/>
    </row>
    <row r="83" spans="1:26" s="15" customFormat="1" ht="12" customHeight="1" x14ac:dyDescent="0.3">
      <c r="A83" s="11">
        <v>77</v>
      </c>
      <c r="B83" s="17" t="s">
        <v>95</v>
      </c>
      <c r="C83" s="13">
        <v>16551488.796440721</v>
      </c>
      <c r="D83" s="13">
        <v>2865054.7623733934</v>
      </c>
      <c r="E83" s="13">
        <v>121324.54846442374</v>
      </c>
      <c r="F83" s="13">
        <v>77320.683284092229</v>
      </c>
      <c r="G83" s="13">
        <v>1803099.1390516483</v>
      </c>
      <c r="H83" s="13">
        <v>384256.8934852354</v>
      </c>
      <c r="I83" s="13">
        <v>494975.91261636931</v>
      </c>
      <c r="J83" s="13">
        <v>17665.148587958203</v>
      </c>
      <c r="K83" s="13">
        <v>0</v>
      </c>
      <c r="L83" s="13">
        <v>10871.972158992678</v>
      </c>
      <c r="M83" s="13">
        <v>0</v>
      </c>
      <c r="N83" s="14">
        <f t="shared" si="2"/>
        <v>22326057.85646284</v>
      </c>
      <c r="P83" s="13">
        <v>0</v>
      </c>
      <c r="Q83" s="13">
        <v>0</v>
      </c>
      <c r="R83" s="13">
        <v>0</v>
      </c>
      <c r="S83" s="13">
        <f>'[1]02-2024 '!AA83</f>
        <v>-18861.661388004955</v>
      </c>
      <c r="T83" s="13">
        <f>'[1]02-2024 '!AB83</f>
        <v>-3906.4629832996229</v>
      </c>
      <c r="U83" s="13">
        <f>'[1]02-2024 '!AC83</f>
        <v>-1128.9237505871224</v>
      </c>
      <c r="V83" s="13">
        <f>'[1]01-2024'!W83+'[1]02-2024 '!AD83+'[1]03-2024'!U83</f>
        <v>-106095.54462408717</v>
      </c>
      <c r="W83" s="14">
        <f t="shared" si="3"/>
        <v>-129992.59274597887</v>
      </c>
      <c r="X83" s="16"/>
      <c r="Y83" s="16"/>
    </row>
    <row r="84" spans="1:26" s="15" customFormat="1" ht="12" customHeight="1" x14ac:dyDescent="0.3">
      <c r="A84" s="11">
        <v>78</v>
      </c>
      <c r="B84" s="17" t="s">
        <v>96</v>
      </c>
      <c r="C84" s="13">
        <v>86873954.833748937</v>
      </c>
      <c r="D84" s="13">
        <v>13484725.384850182</v>
      </c>
      <c r="E84" s="13">
        <v>861197.89487310976</v>
      </c>
      <c r="F84" s="13">
        <v>548845.31497066189</v>
      </c>
      <c r="G84" s="13">
        <v>442799.04426140559</v>
      </c>
      <c r="H84" s="13">
        <v>1229928.3995791881</v>
      </c>
      <c r="I84" s="13">
        <v>1584317.5487938847</v>
      </c>
      <c r="J84" s="13">
        <v>125392.53150001875</v>
      </c>
      <c r="K84" s="13">
        <v>0</v>
      </c>
      <c r="L84" s="13">
        <v>77172.487732359805</v>
      </c>
      <c r="M84" s="13">
        <v>9524273</v>
      </c>
      <c r="N84" s="14">
        <f t="shared" si="2"/>
        <v>114752606.44030973</v>
      </c>
      <c r="P84" s="13">
        <v>0</v>
      </c>
      <c r="Q84" s="13">
        <v>0</v>
      </c>
      <c r="R84" s="13">
        <v>0</v>
      </c>
      <c r="S84" s="13">
        <f>'[1]02-2024 '!AA84</f>
        <v>-133885.7070579252</v>
      </c>
      <c r="T84" s="13">
        <f>'[1]02-2024 '!AB84</f>
        <v>-21145.361174056696</v>
      </c>
      <c r="U84" s="13">
        <f>'[1]02-2024 '!AC84</f>
        <v>-277.23730950166566</v>
      </c>
      <c r="V84" s="13">
        <f>'[1]01-2024'!W84+'[1]02-2024 '!AD84+'[1]03-2024'!U84</f>
        <v>-753097.88088765903</v>
      </c>
      <c r="W84" s="14">
        <f t="shared" si="3"/>
        <v>-908406.1864291426</v>
      </c>
      <c r="X84" s="16"/>
      <c r="Y84" s="16"/>
      <c r="Z84" s="16"/>
    </row>
    <row r="85" spans="1:26" s="15" customFormat="1" ht="12" customHeight="1" x14ac:dyDescent="0.3">
      <c r="A85" s="11">
        <v>79</v>
      </c>
      <c r="B85" s="17" t="s">
        <v>97</v>
      </c>
      <c r="C85" s="13">
        <v>13089956.767475303</v>
      </c>
      <c r="D85" s="13">
        <v>2346422.3871621094</v>
      </c>
      <c r="E85" s="13">
        <v>108457.18375167414</v>
      </c>
      <c r="F85" s="13">
        <v>69120.250654373041</v>
      </c>
      <c r="G85" s="13">
        <v>85725.470214092144</v>
      </c>
      <c r="H85" s="13">
        <v>242066.50461712969</v>
      </c>
      <c r="I85" s="13">
        <v>311815.06548831344</v>
      </c>
      <c r="J85" s="13">
        <v>15791.63492449468</v>
      </c>
      <c r="K85" s="13">
        <v>0</v>
      </c>
      <c r="L85" s="13">
        <v>9718.9112018395772</v>
      </c>
      <c r="M85" s="13">
        <v>0</v>
      </c>
      <c r="N85" s="14">
        <f t="shared" si="2"/>
        <v>16279074.175489333</v>
      </c>
      <c r="P85" s="13">
        <v>0</v>
      </c>
      <c r="Q85" s="13">
        <v>0</v>
      </c>
      <c r="R85" s="13">
        <v>0</v>
      </c>
      <c r="S85" s="13">
        <f>'[1]02-2024 '!AA85</f>
        <v>-16861.242290585546</v>
      </c>
      <c r="T85" s="13">
        <f>'[1]02-2024 '!AB85</f>
        <v>-3220.0746893229243</v>
      </c>
      <c r="U85" s="13">
        <f>'[1]02-2024 '!AC85</f>
        <v>-53.67287804924684</v>
      </c>
      <c r="V85" s="13">
        <f>'[1]01-2024'!W85+'[1]02-2024 '!AD85+'[1]03-2024'!U85</f>
        <v>-94843.330461515405</v>
      </c>
      <c r="W85" s="14">
        <f t="shared" si="3"/>
        <v>-114978.32031947313</v>
      </c>
      <c r="X85" s="16"/>
      <c r="Y85" s="16"/>
    </row>
    <row r="86" spans="1:26" s="15" customFormat="1" ht="12" customHeight="1" x14ac:dyDescent="0.3">
      <c r="A86" s="11">
        <v>80</v>
      </c>
      <c r="B86" s="17" t="s">
        <v>98</v>
      </c>
      <c r="C86" s="13">
        <v>8124495.3064939668</v>
      </c>
      <c r="D86" s="13">
        <v>1427854.5432579285</v>
      </c>
      <c r="E86" s="13">
        <v>68418.115084716774</v>
      </c>
      <c r="F86" s="13">
        <v>43603.17106255699</v>
      </c>
      <c r="G86" s="13">
        <v>87558.818029239963</v>
      </c>
      <c r="H86" s="13">
        <v>152501.36179316338</v>
      </c>
      <c r="I86" s="13">
        <v>196442.80718625928</v>
      </c>
      <c r="J86" s="13">
        <v>9961.850544193283</v>
      </c>
      <c r="K86" s="13">
        <v>0</v>
      </c>
      <c r="L86" s="13">
        <v>6130.9887533783512</v>
      </c>
      <c r="M86" s="13">
        <v>0</v>
      </c>
      <c r="N86" s="14">
        <f t="shared" si="2"/>
        <v>10116966.962205404</v>
      </c>
      <c r="P86" s="13">
        <v>0</v>
      </c>
      <c r="Q86" s="13">
        <v>0</v>
      </c>
      <c r="R86" s="13">
        <v>0</v>
      </c>
      <c r="S86" s="13">
        <f>'[1]02-2024 '!AA86</f>
        <v>-10636.588533490692</v>
      </c>
      <c r="T86" s="13">
        <f>'[1]02-2024 '!AB86</f>
        <v>-1958.3079796985164</v>
      </c>
      <c r="U86" s="13">
        <f>'[1]02-2024 '!AC86</f>
        <v>-54.820741640447451</v>
      </c>
      <c r="V86" s="13">
        <f>'[1]01-2024'!W86+'[1]02-2024 '!AD86+'[1]03-2024'!U86</f>
        <v>-59830.079547568072</v>
      </c>
      <c r="W86" s="14">
        <f t="shared" si="3"/>
        <v>-72479.79680239773</v>
      </c>
      <c r="X86" s="16"/>
      <c r="Y86" s="16"/>
    </row>
    <row r="87" spans="1:26" s="15" customFormat="1" ht="12" customHeight="1" x14ac:dyDescent="0.3">
      <c r="A87" s="11">
        <v>81</v>
      </c>
      <c r="B87" s="17" t="s">
        <v>99</v>
      </c>
      <c r="C87" s="13">
        <v>13500454.904742979</v>
      </c>
      <c r="D87" s="13">
        <v>3248781.3223528583</v>
      </c>
      <c r="E87" s="13">
        <v>106207.87071157813</v>
      </c>
      <c r="F87" s="13">
        <v>67686.75519309548</v>
      </c>
      <c r="G87" s="13">
        <v>1756819.2536442429</v>
      </c>
      <c r="H87" s="13">
        <v>315407.46778202947</v>
      </c>
      <c r="I87" s="13">
        <v>406288.35372803267</v>
      </c>
      <c r="J87" s="13">
        <v>15464.12782481825</v>
      </c>
      <c r="K87" s="13">
        <v>0</v>
      </c>
      <c r="L87" s="13">
        <v>9517.3578431661845</v>
      </c>
      <c r="M87" s="13">
        <v>0</v>
      </c>
      <c r="N87" s="14">
        <f t="shared" si="2"/>
        <v>19426627.413822796</v>
      </c>
      <c r="P87" s="13">
        <v>0</v>
      </c>
      <c r="Q87" s="13">
        <v>0</v>
      </c>
      <c r="R87" s="13">
        <v>0</v>
      </c>
      <c r="S87" s="13">
        <f>'[1]02-2024 '!AA87</f>
        <v>-16511.553799062774</v>
      </c>
      <c r="T87" s="13">
        <f>'[1]02-2024 '!AB87</f>
        <v>-5446.7183369828144</v>
      </c>
      <c r="U87" s="13">
        <f>'[1]02-2024 '!AC87</f>
        <v>-1099.9478274255221</v>
      </c>
      <c r="V87" s="13">
        <f>'[1]01-2024'!W87+'[1]02-2024 '!AD87+'[1]03-2024'!U87</f>
        <v>-92876.350982363583</v>
      </c>
      <c r="W87" s="14">
        <f t="shared" si="3"/>
        <v>-115934.5709458347</v>
      </c>
      <c r="X87" s="16"/>
      <c r="Y87" s="16"/>
    </row>
    <row r="88" spans="1:26" s="15" customFormat="1" ht="12" customHeight="1" x14ac:dyDescent="0.3">
      <c r="A88" s="11">
        <v>82</v>
      </c>
      <c r="B88" s="17" t="s">
        <v>100</v>
      </c>
      <c r="C88" s="13">
        <v>7062394.967124382</v>
      </c>
      <c r="D88" s="13">
        <v>987221.9476820362</v>
      </c>
      <c r="E88" s="13">
        <v>55800.368337483676</v>
      </c>
      <c r="F88" s="13">
        <v>35561.825891663211</v>
      </c>
      <c r="G88" s="13">
        <v>1337089.7644558074</v>
      </c>
      <c r="H88" s="13">
        <v>99726.123693461763</v>
      </c>
      <c r="I88" s="13">
        <v>128461.01783358431</v>
      </c>
      <c r="J88" s="13">
        <v>8124.6669199001863</v>
      </c>
      <c r="K88" s="13">
        <v>0</v>
      </c>
      <c r="L88" s="13">
        <v>5000.303799636039</v>
      </c>
      <c r="M88" s="13">
        <v>0</v>
      </c>
      <c r="N88" s="14">
        <f t="shared" si="2"/>
        <v>9719380.9857379571</v>
      </c>
      <c r="P88" s="13">
        <v>0</v>
      </c>
      <c r="Q88" s="13">
        <v>0</v>
      </c>
      <c r="R88" s="13">
        <v>0</v>
      </c>
      <c r="S88" s="13">
        <f>'[1]02-2024 '!AA88</f>
        <v>-8674.9762437993377</v>
      </c>
      <c r="T88" s="13">
        <f>'[1]02-2024 '!AB88</f>
        <v>-1716.4975377193721</v>
      </c>
      <c r="U88" s="13">
        <f>'[1]02-2024 '!AC88</f>
        <v>-837.15440707465086</v>
      </c>
      <c r="V88" s="13">
        <f>'[1]01-2024'!W88+'[1]02-2024 '!AD88+'[1]03-2024'!U88</f>
        <v>-48796.148871735175</v>
      </c>
      <c r="W88" s="14">
        <f t="shared" si="3"/>
        <v>-60024.777060328532</v>
      </c>
      <c r="X88" s="16"/>
      <c r="Y88" s="16"/>
    </row>
    <row r="89" spans="1:26" s="15" customFormat="1" ht="12" customHeight="1" x14ac:dyDescent="0.3">
      <c r="A89" s="11">
        <v>83</v>
      </c>
      <c r="B89" s="17" t="s">
        <v>101</v>
      </c>
      <c r="C89" s="13">
        <v>7708771.5262765195</v>
      </c>
      <c r="D89" s="13">
        <v>1088240.5026248931</v>
      </c>
      <c r="E89" s="13">
        <v>63017.78312329555</v>
      </c>
      <c r="F89" s="13">
        <v>40161.522442395551</v>
      </c>
      <c r="G89" s="13">
        <v>63942.693749516955</v>
      </c>
      <c r="H89" s="13">
        <v>111564.65946904874</v>
      </c>
      <c r="I89" s="13">
        <v>143710.68962474805</v>
      </c>
      <c r="J89" s="13">
        <v>9175.5393782426545</v>
      </c>
      <c r="K89" s="13">
        <v>0</v>
      </c>
      <c r="L89" s="13">
        <v>5647.0671250197229</v>
      </c>
      <c r="M89" s="13">
        <v>0</v>
      </c>
      <c r="N89" s="14">
        <f t="shared" si="2"/>
        <v>9234231.9838136807</v>
      </c>
      <c r="P89" s="13">
        <v>0</v>
      </c>
      <c r="Q89" s="13">
        <v>0</v>
      </c>
      <c r="R89" s="13">
        <v>0</v>
      </c>
      <c r="S89" s="13">
        <f>'[1]02-2024 '!AA89</f>
        <v>-9797.0284438521812</v>
      </c>
      <c r="T89" s="13">
        <f>'[1]02-2024 '!AB89</f>
        <v>-1864.0851062906268</v>
      </c>
      <c r="U89" s="13">
        <f>'[1]02-2024 '!AC89</f>
        <v>-40.034638938455522</v>
      </c>
      <c r="V89" s="13">
        <f>'[1]01-2024'!W89+'[1]02-2024 '!AD89+'[1]03-2024'!U89</f>
        <v>-55107.610750877102</v>
      </c>
      <c r="W89" s="14">
        <f t="shared" si="3"/>
        <v>-66808.758939958367</v>
      </c>
      <c r="X89" s="16"/>
      <c r="Y89" s="16"/>
    </row>
    <row r="90" spans="1:26" s="15" customFormat="1" ht="12" customHeight="1" x14ac:dyDescent="0.3">
      <c r="A90" s="11">
        <v>84</v>
      </c>
      <c r="B90" s="17" t="s">
        <v>102</v>
      </c>
      <c r="C90" s="13">
        <v>9229961.3667282425</v>
      </c>
      <c r="D90" s="13">
        <v>1334379.6526220923</v>
      </c>
      <c r="E90" s="13">
        <v>74523.175554123853</v>
      </c>
      <c r="F90" s="13">
        <v>47493.956223136753</v>
      </c>
      <c r="G90" s="13">
        <v>28552.496959872915</v>
      </c>
      <c r="H90" s="13">
        <v>49863.728701636792</v>
      </c>
      <c r="I90" s="13">
        <v>64231.36361336628</v>
      </c>
      <c r="J90" s="13">
        <v>10850.757994095467</v>
      </c>
      <c r="K90" s="13">
        <v>174406.53939714699</v>
      </c>
      <c r="L90" s="13">
        <v>6678.0672784879307</v>
      </c>
      <c r="M90" s="13">
        <v>46818</v>
      </c>
      <c r="N90" s="14">
        <f t="shared" si="2"/>
        <v>11067759.105072202</v>
      </c>
      <c r="P90" s="13">
        <v>0</v>
      </c>
      <c r="Q90" s="13">
        <v>0</v>
      </c>
      <c r="R90" s="13">
        <v>0</v>
      </c>
      <c r="S90" s="13">
        <f>'[1]02-2024 '!AA90</f>
        <v>-11585.708062551763</v>
      </c>
      <c r="T90" s="13">
        <f>'[1]02-2024 '!AB90</f>
        <v>-1773.5193594114296</v>
      </c>
      <c r="U90" s="13">
        <f>'[1]02-2024 '!AC90</f>
        <v>-17.876771112139288</v>
      </c>
      <c r="V90" s="13">
        <f>'[1]01-2024'!W90+'[1]02-2024 '!AD90+'[1]03-2024'!U90</f>
        <v>-65168.807066542067</v>
      </c>
      <c r="W90" s="14">
        <f t="shared" si="3"/>
        <v>-78545.911259617395</v>
      </c>
      <c r="X90" s="16"/>
      <c r="Y90" s="16"/>
    </row>
    <row r="91" spans="1:26" s="15" customFormat="1" ht="12" customHeight="1" x14ac:dyDescent="0.3">
      <c r="A91" s="11">
        <v>85</v>
      </c>
      <c r="B91" s="17" t="s">
        <v>103</v>
      </c>
      <c r="C91" s="13">
        <v>7676148.6781238997</v>
      </c>
      <c r="D91" s="13">
        <v>1360201.161044579</v>
      </c>
      <c r="E91" s="13">
        <v>73883.699272504586</v>
      </c>
      <c r="F91" s="13">
        <v>47086.417194067209</v>
      </c>
      <c r="G91" s="13">
        <v>36291.096459533044</v>
      </c>
      <c r="H91" s="13">
        <v>63389.623593578915</v>
      </c>
      <c r="I91" s="13">
        <v>81654.582210725377</v>
      </c>
      <c r="J91" s="13">
        <v>10757.645231673396</v>
      </c>
      <c r="K91" s="13">
        <v>0</v>
      </c>
      <c r="L91" s="13">
        <v>6620.7631335748338</v>
      </c>
      <c r="M91" s="13">
        <v>0</v>
      </c>
      <c r="N91" s="14">
        <f t="shared" si="2"/>
        <v>9356033.6662641317</v>
      </c>
      <c r="P91" s="13">
        <v>0</v>
      </c>
      <c r="Q91" s="13">
        <v>0</v>
      </c>
      <c r="R91" s="13">
        <v>0</v>
      </c>
      <c r="S91" s="13">
        <f>'[1]02-2024 '!AA91</f>
        <v>-11486.292385196912</v>
      </c>
      <c r="T91" s="13">
        <f>'[1]02-2024 '!AB91</f>
        <v>-2322.7115190932495</v>
      </c>
      <c r="U91" s="13">
        <f>'[1]02-2024 '!AC91</f>
        <v>-22.721923179752906</v>
      </c>
      <c r="V91" s="13">
        <f>'[1]01-2024'!W91+'[1]02-2024 '!AD91+'[1]03-2024'!U91</f>
        <v>-64609.60025727898</v>
      </c>
      <c r="W91" s="14">
        <f t="shared" si="3"/>
        <v>-78441.3260847489</v>
      </c>
      <c r="X91" s="16"/>
      <c r="Y91" s="16"/>
    </row>
    <row r="92" spans="1:26" s="15" customFormat="1" ht="12" customHeight="1" x14ac:dyDescent="0.3">
      <c r="A92" s="11">
        <v>86</v>
      </c>
      <c r="B92" s="17" t="s">
        <v>104</v>
      </c>
      <c r="C92" s="13">
        <v>8732615.1116335765</v>
      </c>
      <c r="D92" s="13">
        <v>1542099.5968967895</v>
      </c>
      <c r="E92" s="13">
        <v>73393.211003343953</v>
      </c>
      <c r="F92" s="13">
        <v>46773.82267017405</v>
      </c>
      <c r="G92" s="13">
        <v>52565.8953110937</v>
      </c>
      <c r="H92" s="13">
        <v>147554.87835572264</v>
      </c>
      <c r="I92" s="13">
        <v>190071.05358256184</v>
      </c>
      <c r="J92" s="13">
        <v>10686.234744474716</v>
      </c>
      <c r="K92" s="13">
        <v>0</v>
      </c>
      <c r="L92" s="13">
        <v>6576.8159874734483</v>
      </c>
      <c r="M92" s="13">
        <v>0</v>
      </c>
      <c r="N92" s="14">
        <f t="shared" si="2"/>
        <v>10802336.620185211</v>
      </c>
      <c r="P92" s="13">
        <v>0</v>
      </c>
      <c r="Q92" s="13">
        <v>0</v>
      </c>
      <c r="R92" s="13">
        <v>0</v>
      </c>
      <c r="S92" s="13">
        <f>'[1]02-2024 '!AA92</f>
        <v>-11410.039474107391</v>
      </c>
      <c r="T92" s="13">
        <f>'[1]02-2024 '!AB92</f>
        <v>-2205.9365192002456</v>
      </c>
      <c r="U92" s="13">
        <f>'[1]02-2024 '!AC92</f>
        <v>-32.911608302061317</v>
      </c>
      <c r="V92" s="13">
        <f>'[1]01-2024'!W92+'[1]02-2024 '!AD92+'[1]03-2024'!U92</f>
        <v>-64180.689390896943</v>
      </c>
      <c r="W92" s="14">
        <f t="shared" si="3"/>
        <v>-77829.576992506642</v>
      </c>
      <c r="X92" s="16"/>
      <c r="Y92" s="16"/>
    </row>
    <row r="93" spans="1:26" s="15" customFormat="1" ht="12" customHeight="1" x14ac:dyDescent="0.3">
      <c r="A93" s="11">
        <v>87</v>
      </c>
      <c r="B93" s="17" t="s">
        <v>105</v>
      </c>
      <c r="C93" s="13">
        <v>13680665.804745939</v>
      </c>
      <c r="D93" s="13">
        <v>2277643.4660160039</v>
      </c>
      <c r="E93" s="13">
        <v>104977.83209064022</v>
      </c>
      <c r="F93" s="13">
        <v>66902.844655728986</v>
      </c>
      <c r="G93" s="13">
        <v>140220.5061656874</v>
      </c>
      <c r="H93" s="13">
        <v>244398.02812442312</v>
      </c>
      <c r="I93" s="13">
        <v>314818.39463519957</v>
      </c>
      <c r="J93" s="13">
        <v>15285.030664881066</v>
      </c>
      <c r="K93" s="13">
        <v>0</v>
      </c>
      <c r="L93" s="13">
        <v>9407.12778991511</v>
      </c>
      <c r="M93" s="13">
        <v>74546</v>
      </c>
      <c r="N93" s="14">
        <f t="shared" si="2"/>
        <v>16928865.034888417</v>
      </c>
      <c r="P93" s="13">
        <v>0</v>
      </c>
      <c r="Q93" s="13">
        <v>0</v>
      </c>
      <c r="R93" s="13">
        <v>0</v>
      </c>
      <c r="S93" s="13">
        <f>'[1]02-2024 '!AA93</f>
        <v>-16320.327421079308</v>
      </c>
      <c r="T93" s="13">
        <f>'[1]02-2024 '!AB93</f>
        <v>-3156.2375012910088</v>
      </c>
      <c r="U93" s="13">
        <f>'[1]02-2024 '!AC93</f>
        <v>-87.792324046416439</v>
      </c>
      <c r="V93" s="13">
        <f>'[1]01-2024'!W93+'[1]02-2024 '!AD93+'[1]03-2024'!U93</f>
        <v>-91800.717896514689</v>
      </c>
      <c r="W93" s="14">
        <f t="shared" si="3"/>
        <v>-111365.07514293143</v>
      </c>
      <c r="X93" s="16"/>
      <c r="Y93" s="16"/>
    </row>
    <row r="94" spans="1:26" s="15" customFormat="1" ht="12" customHeight="1" x14ac:dyDescent="0.3">
      <c r="A94" s="11">
        <v>88</v>
      </c>
      <c r="B94" s="17" t="s">
        <v>106</v>
      </c>
      <c r="C94" s="13">
        <v>5990832.646679718</v>
      </c>
      <c r="D94" s="13">
        <v>582764.00635764422</v>
      </c>
      <c r="E94" s="13">
        <v>45799.57262129771</v>
      </c>
      <c r="F94" s="13">
        <v>29188.279415355086</v>
      </c>
      <c r="G94" s="13">
        <v>7735.8459220776958</v>
      </c>
      <c r="H94" s="13">
        <v>13494.892878028368</v>
      </c>
      <c r="I94" s="13">
        <v>17383.290639614857</v>
      </c>
      <c r="J94" s="13">
        <v>6668.5268786408324</v>
      </c>
      <c r="K94" s="13">
        <v>47019.070005678681</v>
      </c>
      <c r="L94" s="13">
        <v>4104.1290863183958</v>
      </c>
      <c r="M94" s="13">
        <v>15621</v>
      </c>
      <c r="N94" s="14">
        <f t="shared" si="2"/>
        <v>6760611.2604843741</v>
      </c>
      <c r="P94" s="13">
        <v>0</v>
      </c>
      <c r="Q94" s="13">
        <v>0</v>
      </c>
      <c r="R94" s="13">
        <v>0</v>
      </c>
      <c r="S94" s="13">
        <f>'[1]02-2024 '!AA94</f>
        <v>-7120.2078834902231</v>
      </c>
      <c r="T94" s="13">
        <f>'[1]02-2024 '!AB94</f>
        <v>-1147.6890804469726</v>
      </c>
      <c r="U94" s="13">
        <f>'[1]02-2024 '!AC94</f>
        <v>-4.8434257678148018</v>
      </c>
      <c r="V94" s="13">
        <f>'[1]01-2024'!W94+'[1]02-2024 '!AD94+'[1]03-2024'!U94</f>
        <v>-40050.676898528647</v>
      </c>
      <c r="W94" s="14">
        <f t="shared" si="3"/>
        <v>-48323.417288233657</v>
      </c>
      <c r="X94" s="16"/>
      <c r="Y94" s="16"/>
    </row>
    <row r="95" spans="1:26" s="15" customFormat="1" ht="12" customHeight="1" x14ac:dyDescent="0.3">
      <c r="A95" s="11">
        <v>89</v>
      </c>
      <c r="B95" s="17" t="s">
        <v>107</v>
      </c>
      <c r="C95" s="13">
        <v>163020585.45866656</v>
      </c>
      <c r="D95" s="13">
        <v>23060397.654210359</v>
      </c>
      <c r="E95" s="13">
        <v>1414961.3068189598</v>
      </c>
      <c r="F95" s="13">
        <v>901761.2465692776</v>
      </c>
      <c r="G95" s="13">
        <v>725518.94618705707</v>
      </c>
      <c r="H95" s="13">
        <v>2019373.6270442856</v>
      </c>
      <c r="I95" s="13">
        <v>2601231.9755167076</v>
      </c>
      <c r="J95" s="13">
        <v>206021.84738933976</v>
      </c>
      <c r="K95" s="13">
        <v>0</v>
      </c>
      <c r="L95" s="13">
        <v>126795.57081656624</v>
      </c>
      <c r="M95" s="13">
        <v>1645442</v>
      </c>
      <c r="N95" s="14">
        <f t="shared" si="2"/>
        <v>195722089.63321912</v>
      </c>
      <c r="P95" s="13">
        <v>0</v>
      </c>
      <c r="Q95" s="13">
        <v>0</v>
      </c>
      <c r="R95" s="13">
        <v>0</v>
      </c>
      <c r="S95" s="13">
        <f>'[1]02-2024 '!AA95</f>
        <v>-219976.26204195651</v>
      </c>
      <c r="T95" s="13">
        <f>'[1]02-2024 '!AB95</f>
        <v>-34368.090458922707</v>
      </c>
      <c r="U95" s="13">
        <f>'[1]02-2024 '!AC95</f>
        <v>-454.24877379673404</v>
      </c>
      <c r="V95" s="13">
        <f>'[1]01-2024'!W95+'[1]02-2024 '!AD95+'[1]03-2024'!U95</f>
        <v>-1237351.3315151683</v>
      </c>
      <c r="W95" s="14">
        <f t="shared" si="3"/>
        <v>-1492149.9327898442</v>
      </c>
      <c r="X95" s="16"/>
      <c r="Y95" s="16"/>
    </row>
    <row r="96" spans="1:26" s="15" customFormat="1" ht="12" customHeight="1" x14ac:dyDescent="0.3">
      <c r="A96" s="11">
        <v>90</v>
      </c>
      <c r="B96" s="17" t="s">
        <v>108</v>
      </c>
      <c r="C96" s="13">
        <v>5310924.7050923351</v>
      </c>
      <c r="D96" s="13">
        <v>593472.44959843007</v>
      </c>
      <c r="E96" s="13">
        <v>44226.223355987677</v>
      </c>
      <c r="F96" s="13">
        <v>28185.569089529628</v>
      </c>
      <c r="G96" s="13">
        <v>15227.473201252376</v>
      </c>
      <c r="H96" s="13">
        <v>26568.787873807596</v>
      </c>
      <c r="I96" s="13">
        <v>34224.268516020034</v>
      </c>
      <c r="J96" s="13">
        <v>6439.4442120404728</v>
      </c>
      <c r="K96" s="13">
        <v>0</v>
      </c>
      <c r="L96" s="13">
        <v>3963.1364015418185</v>
      </c>
      <c r="M96" s="13">
        <v>100613</v>
      </c>
      <c r="N96" s="14">
        <f t="shared" si="2"/>
        <v>6163845.0573409451</v>
      </c>
      <c r="P96" s="13">
        <v>0</v>
      </c>
      <c r="Q96" s="13">
        <v>0</v>
      </c>
      <c r="R96" s="13">
        <v>0</v>
      </c>
      <c r="S96" s="13">
        <f>'[1]02-2024 '!AA96</f>
        <v>-6875.6074056788011</v>
      </c>
      <c r="T96" s="13">
        <f>'[1]02-2024 '!AB96</f>
        <v>-1066.3188996849765</v>
      </c>
      <c r="U96" s="13">
        <f>'[1]02-2024 '!AC96</f>
        <v>-9.5339515431082145</v>
      </c>
      <c r="V96" s="13">
        <f>'[1]01-2024'!W96+'[1]02-2024 '!AD96+'[1]03-2024'!U96</f>
        <v>-38674.821628770049</v>
      </c>
      <c r="W96" s="14">
        <f t="shared" si="3"/>
        <v>-46626.281885676937</v>
      </c>
      <c r="X96" s="16"/>
      <c r="Y96" s="16"/>
    </row>
    <row r="97" spans="1:25" s="15" customFormat="1" ht="12" customHeight="1" x14ac:dyDescent="0.3">
      <c r="A97" s="11">
        <v>91</v>
      </c>
      <c r="B97" s="17" t="s">
        <v>109</v>
      </c>
      <c r="C97" s="13">
        <v>6187798.6490064878</v>
      </c>
      <c r="D97" s="13">
        <v>1108797.2416947708</v>
      </c>
      <c r="E97" s="13">
        <v>57597.46356219372</v>
      </c>
      <c r="F97" s="13">
        <v>36707.125222630944</v>
      </c>
      <c r="G97" s="13">
        <v>27879.799002941651</v>
      </c>
      <c r="H97" s="13">
        <v>78037.325876558112</v>
      </c>
      <c r="I97" s="13">
        <v>100522.85005555404</v>
      </c>
      <c r="J97" s="13">
        <v>8386.3286700123172</v>
      </c>
      <c r="K97" s="13">
        <v>0</v>
      </c>
      <c r="L97" s="13">
        <v>5161.3461651563148</v>
      </c>
      <c r="M97" s="13">
        <v>0</v>
      </c>
      <c r="N97" s="14">
        <f t="shared" si="2"/>
        <v>7610888.1292563053</v>
      </c>
      <c r="P97" s="13">
        <v>0</v>
      </c>
      <c r="Q97" s="13">
        <v>0</v>
      </c>
      <c r="R97" s="13">
        <v>0</v>
      </c>
      <c r="S97" s="13">
        <f>'[1]02-2024 '!AA97</f>
        <v>-8954.3619851401581</v>
      </c>
      <c r="T97" s="13">
        <f>'[1]02-2024 '!AB97</f>
        <v>-1665.0075427799179</v>
      </c>
      <c r="U97" s="13">
        <f>'[1]02-2024 '!AC97</f>
        <v>-17.455596833090784</v>
      </c>
      <c r="V97" s="13">
        <f>'[1]01-2024'!W97+'[1]02-2024 '!AD97+'[1]03-2024'!U97</f>
        <v>-50367.667876850872</v>
      </c>
      <c r="W97" s="14">
        <f t="shared" si="3"/>
        <v>-61004.493001604038</v>
      </c>
      <c r="X97" s="16"/>
      <c r="Y97" s="16"/>
    </row>
    <row r="98" spans="1:25" s="15" customFormat="1" ht="12" customHeight="1" x14ac:dyDescent="0.3">
      <c r="A98" s="11">
        <v>92</v>
      </c>
      <c r="B98" s="17" t="s">
        <v>110</v>
      </c>
      <c r="C98" s="13">
        <v>8125503.0132453684</v>
      </c>
      <c r="D98" s="13">
        <v>1569475.8023816692</v>
      </c>
      <c r="E98" s="13">
        <v>72750.452798569109</v>
      </c>
      <c r="F98" s="13">
        <v>46364.199099023506</v>
      </c>
      <c r="G98" s="13">
        <v>72446.79685161743</v>
      </c>
      <c r="H98" s="13">
        <v>126136.00068353684</v>
      </c>
      <c r="I98" s="13">
        <v>162480.58365450636</v>
      </c>
      <c r="J98" s="13">
        <v>10592.64351796237</v>
      </c>
      <c r="K98" s="13">
        <v>0</v>
      </c>
      <c r="L98" s="13">
        <v>6519.2138688672767</v>
      </c>
      <c r="M98" s="13">
        <v>0</v>
      </c>
      <c r="N98" s="14">
        <f t="shared" si="2"/>
        <v>10192268.706101121</v>
      </c>
      <c r="P98" s="13">
        <v>0</v>
      </c>
      <c r="Q98" s="13">
        <v>0</v>
      </c>
      <c r="R98" s="13">
        <v>0</v>
      </c>
      <c r="S98" s="13">
        <f>'[1]02-2024 '!AA98</f>
        <v>-11310.113744967948</v>
      </c>
      <c r="T98" s="13">
        <f>'[1]02-2024 '!AB98</f>
        <v>-2162.2525953456948</v>
      </c>
      <c r="U98" s="13">
        <f>'[1]02-2024 '!AC98</f>
        <v>-45.359077702261644</v>
      </c>
      <c r="V98" s="13">
        <f>'[1]01-2024'!W98+'[1]02-2024 '!AD98+'[1]03-2024'!U98</f>
        <v>-63618.611478489642</v>
      </c>
      <c r="W98" s="14">
        <f t="shared" si="3"/>
        <v>-77136.336896505542</v>
      </c>
      <c r="X98" s="16"/>
      <c r="Y98" s="16"/>
    </row>
    <row r="99" spans="1:25" s="15" customFormat="1" ht="12" customHeight="1" x14ac:dyDescent="0.3">
      <c r="A99" s="11">
        <v>93</v>
      </c>
      <c r="B99" s="17" t="s">
        <v>111</v>
      </c>
      <c r="C99" s="13">
        <v>12151134.608310986</v>
      </c>
      <c r="D99" s="13">
        <v>2501754.9284692337</v>
      </c>
      <c r="E99" s="13">
        <v>96744.867355838083</v>
      </c>
      <c r="F99" s="13">
        <v>61655.936946694565</v>
      </c>
      <c r="G99" s="13">
        <v>1764229.1825365124</v>
      </c>
      <c r="H99" s="13">
        <v>284974.46857972001</v>
      </c>
      <c r="I99" s="13">
        <v>367086.44523565588</v>
      </c>
      <c r="J99" s="13">
        <v>14086.290349799263</v>
      </c>
      <c r="K99" s="13">
        <v>0</v>
      </c>
      <c r="L99" s="13">
        <v>8669.3717272243812</v>
      </c>
      <c r="M99" s="13">
        <v>727469</v>
      </c>
      <c r="N99" s="14">
        <f t="shared" si="2"/>
        <v>17977805.099511664</v>
      </c>
      <c r="P99" s="13">
        <v>0</v>
      </c>
      <c r="Q99" s="13">
        <v>0</v>
      </c>
      <c r="R99" s="13">
        <v>0</v>
      </c>
      <c r="S99" s="13">
        <f>'[1]02-2024 '!AA99</f>
        <v>-15040.393019276004</v>
      </c>
      <c r="T99" s="13">
        <f>'[1]02-2024 '!AB99</f>
        <v>-3303.5887712168751</v>
      </c>
      <c r="U99" s="13">
        <f>'[1]02-2024 '!AC99</f>
        <v>-1104.5872028729405</v>
      </c>
      <c r="V99" s="13">
        <f>'[1]01-2024'!W99+'[1]02-2024 '!AD99+'[1]03-2024'!U99</f>
        <v>-84601.171232813314</v>
      </c>
      <c r="W99" s="14">
        <f t="shared" si="3"/>
        <v>-104049.74022617913</v>
      </c>
      <c r="X99" s="16"/>
      <c r="Y99" s="16"/>
    </row>
    <row r="100" spans="1:25" s="15" customFormat="1" ht="12" customHeight="1" x14ac:dyDescent="0.3">
      <c r="A100" s="11">
        <v>94</v>
      </c>
      <c r="B100" s="17" t="s">
        <v>112</v>
      </c>
      <c r="C100" s="13">
        <v>13734294.307501722</v>
      </c>
      <c r="D100" s="13">
        <v>2501313.7259805943</v>
      </c>
      <c r="E100" s="13">
        <v>114460.00691729452</v>
      </c>
      <c r="F100" s="13">
        <v>72945.880640276402</v>
      </c>
      <c r="G100" s="13">
        <v>1402059.1249727053</v>
      </c>
      <c r="H100" s="13">
        <v>292569.64766853792</v>
      </c>
      <c r="I100" s="13">
        <v>376870.09306118393</v>
      </c>
      <c r="J100" s="13">
        <v>16665.658673523347</v>
      </c>
      <c r="K100" s="13">
        <v>0</v>
      </c>
      <c r="L100" s="13">
        <v>10256.834197795459</v>
      </c>
      <c r="M100" s="13">
        <v>0</v>
      </c>
      <c r="N100" s="14">
        <f t="shared" si="2"/>
        <v>18521435.279613633</v>
      </c>
      <c r="P100" s="13">
        <v>0</v>
      </c>
      <c r="Q100" s="13">
        <v>0</v>
      </c>
      <c r="R100" s="13">
        <v>0</v>
      </c>
      <c r="S100" s="13">
        <f>'[1]02-2024 '!AA100</f>
        <v>-17794.468029750504</v>
      </c>
      <c r="T100" s="13">
        <f>'[1]02-2024 '!AB100</f>
        <v>-3702.5047035080634</v>
      </c>
      <c r="U100" s="13">
        <f>'[1]02-2024 '!AC100</f>
        <v>-877.83185024097543</v>
      </c>
      <c r="V100" s="13">
        <f>'[1]01-2024'!W100+'[1]02-2024 '!AD100+'[1]03-2024'!U100</f>
        <v>-100092.65438516147</v>
      </c>
      <c r="W100" s="14">
        <f t="shared" si="3"/>
        <v>-122467.45896866101</v>
      </c>
      <c r="X100" s="16"/>
      <c r="Y100" s="16"/>
    </row>
    <row r="101" spans="1:25" s="15" customFormat="1" ht="12" customHeight="1" x14ac:dyDescent="0.3">
      <c r="A101" s="11">
        <v>96</v>
      </c>
      <c r="B101" s="17" t="s">
        <v>113</v>
      </c>
      <c r="C101" s="13">
        <v>18312993.230101772</v>
      </c>
      <c r="D101" s="13">
        <v>4557278.3915924663</v>
      </c>
      <c r="E101" s="13">
        <v>148378.64993990128</v>
      </c>
      <c r="F101" s="13">
        <v>94562.384133747197</v>
      </c>
      <c r="G101" s="13">
        <v>3163754.5392635977</v>
      </c>
      <c r="H101" s="13">
        <v>498649.70824204426</v>
      </c>
      <c r="I101" s="13">
        <v>642329.6529965169</v>
      </c>
      <c r="J101" s="13">
        <v>21604.294386083122</v>
      </c>
      <c r="K101" s="13">
        <v>0</v>
      </c>
      <c r="L101" s="13">
        <v>13296.303802053473</v>
      </c>
      <c r="M101" s="13">
        <v>435825</v>
      </c>
      <c r="N101" s="14">
        <f t="shared" si="2"/>
        <v>27888672.154458184</v>
      </c>
      <c r="P101" s="13">
        <v>0</v>
      </c>
      <c r="Q101" s="13">
        <v>0</v>
      </c>
      <c r="R101" s="13">
        <v>0</v>
      </c>
      <c r="S101" s="13">
        <f>'[1]02-2024 '!AA101</f>
        <v>-23067.61392470861</v>
      </c>
      <c r="T101" s="13">
        <f>'[1]02-2024 '!AB101</f>
        <v>-6848.4532464160111</v>
      </c>
      <c r="U101" s="13">
        <f>'[1]02-2024 '!AC101</f>
        <v>-1980.8326534380988</v>
      </c>
      <c r="V101" s="13">
        <f>'[1]01-2024'!W101+'[1]02-2024 '!AD101+'[1]03-2024'!U101</f>
        <v>-129753.73740249233</v>
      </c>
      <c r="W101" s="14">
        <f t="shared" si="3"/>
        <v>-161650.63722705506</v>
      </c>
      <c r="X101" s="16"/>
      <c r="Y101" s="16"/>
    </row>
    <row r="102" spans="1:25" s="15" customFormat="1" ht="12" customHeight="1" x14ac:dyDescent="0.3">
      <c r="A102" s="11">
        <v>97</v>
      </c>
      <c r="B102" s="17" t="s">
        <v>114</v>
      </c>
      <c r="C102" s="13">
        <v>29196557.837536618</v>
      </c>
      <c r="D102" s="13">
        <v>4588727.8215698367</v>
      </c>
      <c r="E102" s="13">
        <v>222805.98963694874</v>
      </c>
      <c r="F102" s="13">
        <v>141995.26262068379</v>
      </c>
      <c r="G102" s="13">
        <v>188531.21690828251</v>
      </c>
      <c r="H102" s="13">
        <v>526225.14108794357</v>
      </c>
      <c r="I102" s="13">
        <v>677850.62209315971</v>
      </c>
      <c r="J102" s="13">
        <v>32441.099921051773</v>
      </c>
      <c r="K102" s="13">
        <v>0</v>
      </c>
      <c r="L102" s="13">
        <v>19965.779777017124</v>
      </c>
      <c r="M102" s="13">
        <v>1508972</v>
      </c>
      <c r="N102" s="14">
        <f t="shared" si="2"/>
        <v>37104072.77115155</v>
      </c>
      <c r="P102" s="13">
        <v>0</v>
      </c>
      <c r="Q102" s="13">
        <v>0</v>
      </c>
      <c r="R102" s="13">
        <v>0</v>
      </c>
      <c r="S102" s="13">
        <f>'[1]02-2024 '!AA102</f>
        <v>-34638.42317755588</v>
      </c>
      <c r="T102" s="13">
        <f>'[1]02-2024 '!AB102</f>
        <v>-6457.4394650154672</v>
      </c>
      <c r="U102" s="13">
        <f>'[1]02-2024 '!AC102</f>
        <v>-118.03974924366342</v>
      </c>
      <c r="V102" s="13">
        <f>'[1]01-2024'!W102+'[1]02-2024 '!AD102+'[1]03-2024'!U102</f>
        <v>-194838.74264456681</v>
      </c>
      <c r="W102" s="14">
        <f t="shared" si="3"/>
        <v>-236052.64503638181</v>
      </c>
      <c r="X102" s="16"/>
      <c r="Y102" s="16"/>
    </row>
    <row r="103" spans="1:25" s="15" customFormat="1" ht="12" customHeight="1" x14ac:dyDescent="0.3">
      <c r="A103" s="11">
        <v>98</v>
      </c>
      <c r="B103" s="17" t="s">
        <v>115</v>
      </c>
      <c r="C103" s="13">
        <v>6683701.1395715605</v>
      </c>
      <c r="D103" s="13">
        <v>729484.60500088462</v>
      </c>
      <c r="E103" s="13">
        <v>59449.258376533078</v>
      </c>
      <c r="F103" s="13">
        <v>37887.281725868641</v>
      </c>
      <c r="G103" s="13">
        <v>24587.604867215039</v>
      </c>
      <c r="H103" s="13">
        <v>42730.262689118063</v>
      </c>
      <c r="I103" s="13">
        <v>55042.48188210254</v>
      </c>
      <c r="J103" s="13">
        <v>8655.9592068275015</v>
      </c>
      <c r="K103" s="13">
        <v>0</v>
      </c>
      <c r="L103" s="13">
        <v>5327.2855449053577</v>
      </c>
      <c r="M103" s="13">
        <v>0</v>
      </c>
      <c r="N103" s="14">
        <f t="shared" si="2"/>
        <v>7646865.8788650166</v>
      </c>
      <c r="P103" s="13">
        <v>0</v>
      </c>
      <c r="Q103" s="13">
        <v>0</v>
      </c>
      <c r="R103" s="13">
        <v>0</v>
      </c>
      <c r="S103" s="13">
        <f>'[1]02-2024 '!AA103</f>
        <v>-9242.2502742237029</v>
      </c>
      <c r="T103" s="13">
        <f>'[1]02-2024 '!AB103</f>
        <v>-1357.9992300925114</v>
      </c>
      <c r="U103" s="13">
        <f>'[1]02-2024 '!AC103</f>
        <v>-15.394346129718418</v>
      </c>
      <c r="V103" s="13">
        <f>'[1]01-2024'!W103+'[1]02-2024 '!AD103+'[1]03-2024'!U103</f>
        <v>-51987.024684702621</v>
      </c>
      <c r="W103" s="14">
        <f t="shared" si="3"/>
        <v>-62602.66853514855</v>
      </c>
      <c r="X103" s="16"/>
      <c r="Y103" s="16"/>
    </row>
    <row r="104" spans="1:25" s="15" customFormat="1" ht="12" customHeight="1" x14ac:dyDescent="0.3">
      <c r="A104" s="11">
        <v>99</v>
      </c>
      <c r="B104" s="17" t="s">
        <v>116</v>
      </c>
      <c r="C104" s="13">
        <v>21129216.21044597</v>
      </c>
      <c r="D104" s="13">
        <v>6582061.8186807148</v>
      </c>
      <c r="E104" s="13">
        <v>162991.53693862804</v>
      </c>
      <c r="F104" s="13">
        <v>103875.24361327731</v>
      </c>
      <c r="G104" s="13">
        <v>278479.71546193311</v>
      </c>
      <c r="H104" s="13">
        <v>485831.73140440218</v>
      </c>
      <c r="I104" s="13">
        <v>625818.33297461725</v>
      </c>
      <c r="J104" s="13">
        <v>23731.971994110187</v>
      </c>
      <c r="K104" s="13">
        <v>0</v>
      </c>
      <c r="L104" s="13">
        <v>14605.775019990429</v>
      </c>
      <c r="M104" s="13">
        <v>1065894</v>
      </c>
      <c r="N104" s="14">
        <f t="shared" si="2"/>
        <v>30472506.33653364</v>
      </c>
      <c r="P104" s="13">
        <v>0</v>
      </c>
      <c r="Q104" s="13">
        <v>0</v>
      </c>
      <c r="R104" s="13">
        <v>0</v>
      </c>
      <c r="S104" s="13">
        <f>'[1]02-2024 '!AA104</f>
        <v>-25339.398266857312</v>
      </c>
      <c r="T104" s="13">
        <f>'[1]02-2024 '!AB104</f>
        <v>-12366.337907398189</v>
      </c>
      <c r="U104" s="13">
        <f>'[1]02-2024 '!AC104</f>
        <v>-174.35666933098389</v>
      </c>
      <c r="V104" s="13">
        <f>'[1]01-2024'!W104+'[1]02-2024 '!AD104+'[1]03-2024'!U104</f>
        <v>-142532.36735167488</v>
      </c>
      <c r="W104" s="14">
        <f t="shared" si="3"/>
        <v>-180412.46019526137</v>
      </c>
      <c r="X104" s="16"/>
      <c r="Y104" s="16"/>
    </row>
    <row r="105" spans="1:25" s="15" customFormat="1" ht="12" customHeight="1" x14ac:dyDescent="0.3">
      <c r="A105" s="11">
        <v>100</v>
      </c>
      <c r="B105" s="17" t="s">
        <v>117</v>
      </c>
      <c r="C105" s="13">
        <v>10917609.65958162</v>
      </c>
      <c r="D105" s="13">
        <v>3185311.8265387579</v>
      </c>
      <c r="E105" s="13">
        <v>89297.161914710028</v>
      </c>
      <c r="F105" s="13">
        <v>56909.484513491167</v>
      </c>
      <c r="G105" s="13">
        <v>1388293.3505162897</v>
      </c>
      <c r="H105" s="13">
        <v>228265.05139882685</v>
      </c>
      <c r="I105" s="13">
        <v>294036.89470325719</v>
      </c>
      <c r="J105" s="13">
        <v>13001.884552384327</v>
      </c>
      <c r="K105" s="13">
        <v>0</v>
      </c>
      <c r="L105" s="13">
        <v>8001.9747708377954</v>
      </c>
      <c r="M105" s="13">
        <v>384195</v>
      </c>
      <c r="N105" s="14">
        <f t="shared" si="2"/>
        <v>16564922.288490176</v>
      </c>
      <c r="P105" s="13">
        <v>0</v>
      </c>
      <c r="Q105" s="13">
        <v>0</v>
      </c>
      <c r="R105" s="13">
        <v>0</v>
      </c>
      <c r="S105" s="13">
        <f>'[1]02-2024 '!AA105</f>
        <v>-13882.539732589998</v>
      </c>
      <c r="T105" s="13">
        <f>'[1]02-2024 '!AB105</f>
        <v>-4488.5210880216118</v>
      </c>
      <c r="U105" s="13">
        <f>'[1]02-2024 '!AC105</f>
        <v>-869.21307359988964</v>
      </c>
      <c r="V105" s="13">
        <f>'[1]01-2024'!W105+'[1]02-2024 '!AD105+'[1]03-2024'!U105</f>
        <v>-78088.327339103023</v>
      </c>
      <c r="W105" s="14">
        <f t="shared" si="3"/>
        <v>-97328.601233314519</v>
      </c>
      <c r="X105" s="16"/>
      <c r="Y105" s="16"/>
    </row>
    <row r="106" spans="1:25" s="15" customFormat="1" ht="12" customHeight="1" x14ac:dyDescent="0.3">
      <c r="A106" s="11">
        <v>101</v>
      </c>
      <c r="B106" s="17" t="s">
        <v>118</v>
      </c>
      <c r="C106" s="13">
        <v>456059658.95155787</v>
      </c>
      <c r="D106" s="13">
        <v>54580853.325636856</v>
      </c>
      <c r="E106" s="13">
        <v>4166613.0911144689</v>
      </c>
      <c r="F106" s="13">
        <v>2655401.3709222986</v>
      </c>
      <c r="G106" s="13">
        <v>1239221.605086094</v>
      </c>
      <c r="H106" s="13">
        <v>3386555.7176547409</v>
      </c>
      <c r="I106" s="13">
        <v>4362351.192293915</v>
      </c>
      <c r="J106" s="13">
        <v>606669.13502062694</v>
      </c>
      <c r="K106" s="13">
        <v>0</v>
      </c>
      <c r="L106" s="13">
        <v>373372.79959785327</v>
      </c>
      <c r="M106" s="13">
        <v>44813445</v>
      </c>
      <c r="N106" s="14">
        <f t="shared" si="2"/>
        <v>572244142.18888474</v>
      </c>
      <c r="P106" s="13">
        <v>0</v>
      </c>
      <c r="Q106" s="13">
        <v>0</v>
      </c>
      <c r="R106" s="13">
        <v>0</v>
      </c>
      <c r="S106" s="13">
        <f>'[1]02-2024 '!AA106</f>
        <v>-647760.44971681887</v>
      </c>
      <c r="T106" s="13">
        <f>'[1]02-2024 '!AB106</f>
        <v>-92161.543180826455</v>
      </c>
      <c r="U106" s="13">
        <f>'[1]02-2024 '!AC106</f>
        <v>-775.87893319020725</v>
      </c>
      <c r="V106" s="13">
        <f>'[1]01-2024'!W106+'[1]02-2024 '!AD106+'[1]03-2024'!U106</f>
        <v>-3643607.9336380176</v>
      </c>
      <c r="W106" s="14">
        <f t="shared" si="3"/>
        <v>-4384305.8054688536</v>
      </c>
      <c r="X106" s="16"/>
      <c r="Y106" s="16"/>
    </row>
    <row r="107" spans="1:25" s="15" customFormat="1" ht="12" customHeight="1" x14ac:dyDescent="0.3">
      <c r="A107" s="11">
        <v>102</v>
      </c>
      <c r="B107" s="17" t="s">
        <v>119</v>
      </c>
      <c r="C107" s="13">
        <v>13584016.41323291</v>
      </c>
      <c r="D107" s="13">
        <v>2326813.1200999832</v>
      </c>
      <c r="E107" s="13">
        <v>107253.64378731203</v>
      </c>
      <c r="F107" s="13">
        <v>68353.236900161981</v>
      </c>
      <c r="G107" s="13">
        <v>136892.7412988235</v>
      </c>
      <c r="H107" s="13">
        <v>239040.46868465934</v>
      </c>
      <c r="I107" s="13">
        <v>307917.1135742655</v>
      </c>
      <c r="J107" s="13">
        <v>15616.389658942742</v>
      </c>
      <c r="K107" s="13">
        <v>0</v>
      </c>
      <c r="L107" s="13">
        <v>9611.0630079872426</v>
      </c>
      <c r="M107" s="13">
        <v>2234881</v>
      </c>
      <c r="N107" s="14">
        <f t="shared" si="2"/>
        <v>19030395.190245043</v>
      </c>
      <c r="P107" s="13">
        <v>0</v>
      </c>
      <c r="Q107" s="13">
        <v>0</v>
      </c>
      <c r="R107" s="13">
        <v>0</v>
      </c>
      <c r="S107" s="13">
        <f>'[1]02-2024 '!AA107</f>
        <v>-16674.135056207389</v>
      </c>
      <c r="T107" s="13">
        <f>'[1]02-2024 '!AB107</f>
        <v>-3213.1820758054901</v>
      </c>
      <c r="U107" s="13">
        <f>'[1]02-2024 '!AC107</f>
        <v>-85.708799723719579</v>
      </c>
      <c r="V107" s="13">
        <f>'[1]01-2024'!W107+'[1]02-2024 '!AD107+'[1]03-2024'!U107</f>
        <v>-93790.862691211732</v>
      </c>
      <c r="W107" s="14">
        <f t="shared" si="3"/>
        <v>-113763.88862294833</v>
      </c>
      <c r="X107" s="16"/>
      <c r="Y107" s="16"/>
    </row>
    <row r="108" spans="1:25" s="15" customFormat="1" ht="12" customHeight="1" x14ac:dyDescent="0.3">
      <c r="A108" s="11">
        <v>103</v>
      </c>
      <c r="B108" s="17" t="s">
        <v>120</v>
      </c>
      <c r="C108" s="13">
        <v>10050859.202547785</v>
      </c>
      <c r="D108" s="13">
        <v>1530466.8717470604</v>
      </c>
      <c r="E108" s="13">
        <v>77991.675198330631</v>
      </c>
      <c r="F108" s="13">
        <v>49704.444793965398</v>
      </c>
      <c r="G108" s="13">
        <v>100899.61688883572</v>
      </c>
      <c r="H108" s="13">
        <v>176273.31565224178</v>
      </c>
      <c r="I108" s="13">
        <v>227064.36437259195</v>
      </c>
      <c r="J108" s="13">
        <v>11355.779693493889</v>
      </c>
      <c r="K108" s="13">
        <v>0</v>
      </c>
      <c r="L108" s="13">
        <v>6988.8841601590902</v>
      </c>
      <c r="M108" s="13">
        <v>82307</v>
      </c>
      <c r="N108" s="14">
        <f t="shared" si="2"/>
        <v>12313911.155054465</v>
      </c>
      <c r="P108" s="13">
        <v>0</v>
      </c>
      <c r="Q108" s="13">
        <v>0</v>
      </c>
      <c r="R108" s="13">
        <v>0</v>
      </c>
      <c r="S108" s="13">
        <f>'[1]02-2024 '!AA108</f>
        <v>-12124.937152616789</v>
      </c>
      <c r="T108" s="13">
        <f>'[1]02-2024 '!AB108</f>
        <v>-2400.6535195221172</v>
      </c>
      <c r="U108" s="13">
        <f>'[1]02-2024 '!AC108</f>
        <v>-63.17343832489523</v>
      </c>
      <c r="V108" s="13">
        <f>'[1]01-2024'!W108+'[1]02-2024 '!AD108+'[1]03-2024'!U108</f>
        <v>-68201.936409802351</v>
      </c>
      <c r="W108" s="14">
        <f t="shared" si="3"/>
        <v>-82790.700520266153</v>
      </c>
      <c r="X108" s="16"/>
      <c r="Y108" s="16"/>
    </row>
    <row r="109" spans="1:25" s="15" customFormat="1" ht="12" customHeight="1" x14ac:dyDescent="0.3">
      <c r="A109" s="11">
        <v>104</v>
      </c>
      <c r="B109" s="17" t="s">
        <v>121</v>
      </c>
      <c r="C109" s="13">
        <v>7910892.8179507591</v>
      </c>
      <c r="D109" s="13">
        <v>1292242.2924714675</v>
      </c>
      <c r="E109" s="13">
        <v>65219.839197013411</v>
      </c>
      <c r="F109" s="13">
        <v>41564.897861794969</v>
      </c>
      <c r="G109" s="13">
        <v>33967.737678687001</v>
      </c>
      <c r="H109" s="13">
        <v>96112.017785034084</v>
      </c>
      <c r="I109" s="13">
        <v>123805.53978927901</v>
      </c>
      <c r="J109" s="13">
        <v>9496.1695800114503</v>
      </c>
      <c r="K109" s="13">
        <v>0</v>
      </c>
      <c r="L109" s="13">
        <v>5844.3929040438888</v>
      </c>
      <c r="M109" s="13">
        <v>199707</v>
      </c>
      <c r="N109" s="14">
        <f t="shared" si="2"/>
        <v>9778852.7052180897</v>
      </c>
      <c r="P109" s="13">
        <v>0</v>
      </c>
      <c r="Q109" s="13">
        <v>0</v>
      </c>
      <c r="R109" s="13">
        <v>0</v>
      </c>
      <c r="S109" s="13">
        <f>'[1]02-2024 '!AA109</f>
        <v>-10139.370564041517</v>
      </c>
      <c r="T109" s="13">
        <f>'[1]02-2024 '!AB109</f>
        <v>-2038.4419172576809</v>
      </c>
      <c r="U109" s="13">
        <f>'[1]02-2024 '!AC109</f>
        <v>-21.267266300469643</v>
      </c>
      <c r="V109" s="13">
        <f>'[1]01-2024'!W109+'[1]02-2024 '!AD109+'[1]03-2024'!U109</f>
        <v>-57033.26525772574</v>
      </c>
      <c r="W109" s="14">
        <f t="shared" si="3"/>
        <v>-69232.345005325406</v>
      </c>
      <c r="X109" s="16"/>
      <c r="Y109" s="16"/>
    </row>
    <row r="110" spans="1:25" s="15" customFormat="1" ht="12" customHeight="1" x14ac:dyDescent="0.3">
      <c r="A110" s="11">
        <v>105</v>
      </c>
      <c r="B110" s="17" t="s">
        <v>122</v>
      </c>
      <c r="C110" s="13">
        <v>6930593.00090806</v>
      </c>
      <c r="D110" s="13">
        <v>1033022.2576847009</v>
      </c>
      <c r="E110" s="13">
        <v>58427.944065364994</v>
      </c>
      <c r="F110" s="13">
        <v>37236.391735249279</v>
      </c>
      <c r="G110" s="13">
        <v>32835.487089397429</v>
      </c>
      <c r="H110" s="13">
        <v>92393.310416487991</v>
      </c>
      <c r="I110" s="13">
        <v>119015.33502019262</v>
      </c>
      <c r="J110" s="13">
        <v>8507.2511076471092</v>
      </c>
      <c r="K110" s="13">
        <v>0</v>
      </c>
      <c r="L110" s="13">
        <v>5235.7641639685071</v>
      </c>
      <c r="M110" s="13">
        <v>0</v>
      </c>
      <c r="N110" s="14">
        <f t="shared" si="2"/>
        <v>8317266.7421910688</v>
      </c>
      <c r="P110" s="13">
        <v>0</v>
      </c>
      <c r="Q110" s="13">
        <v>0</v>
      </c>
      <c r="R110" s="13">
        <v>0</v>
      </c>
      <c r="S110" s="13">
        <f>'[1]02-2024 '!AA110</f>
        <v>-9083.4707887116092</v>
      </c>
      <c r="T110" s="13">
        <f>'[1]02-2024 '!AB110</f>
        <v>-1699.491190377604</v>
      </c>
      <c r="U110" s="13">
        <f>'[1]02-2024 '!AC110</f>
        <v>-20.558357423787317</v>
      </c>
      <c r="V110" s="13">
        <f>'[1]01-2024'!W110+'[1]02-2024 '!AD110+'[1]03-2024'!U110</f>
        <v>-51093.894235790372</v>
      </c>
      <c r="W110" s="14">
        <f t="shared" si="3"/>
        <v>-61897.414572303373</v>
      </c>
      <c r="X110" s="16"/>
      <c r="Y110" s="16"/>
    </row>
    <row r="111" spans="1:25" s="15" customFormat="1" ht="12" customHeight="1" x14ac:dyDescent="0.3">
      <c r="A111" s="11">
        <v>106</v>
      </c>
      <c r="B111" s="17" t="s">
        <v>123</v>
      </c>
      <c r="C111" s="13">
        <v>18081177.9594163</v>
      </c>
      <c r="D111" s="13">
        <v>3262968.7968968637</v>
      </c>
      <c r="E111" s="13">
        <v>130648.36660763936</v>
      </c>
      <c r="F111" s="13">
        <v>83262.796010334205</v>
      </c>
      <c r="G111" s="13">
        <v>227160.35141593267</v>
      </c>
      <c r="H111" s="13">
        <v>395647.85599765682</v>
      </c>
      <c r="I111" s="13">
        <v>509649.04521730903</v>
      </c>
      <c r="J111" s="13">
        <v>19022.725974407775</v>
      </c>
      <c r="K111" s="13">
        <v>0</v>
      </c>
      <c r="L111" s="13">
        <v>11707.4828017907</v>
      </c>
      <c r="M111" s="13">
        <v>4026687</v>
      </c>
      <c r="N111" s="14">
        <f t="shared" si="2"/>
        <v>26747932.380338233</v>
      </c>
      <c r="P111" s="13">
        <v>0</v>
      </c>
      <c r="Q111" s="13">
        <v>0</v>
      </c>
      <c r="R111" s="13">
        <v>0</v>
      </c>
      <c r="S111" s="13">
        <f>'[1]02-2024 '!AA111</f>
        <v>-20311.18442276727</v>
      </c>
      <c r="T111" s="13">
        <f>'[1]02-2024 '!AB111</f>
        <v>-4127.8509400722232</v>
      </c>
      <c r="U111" s="13">
        <f>'[1]02-2024 '!AC111</f>
        <v>-142.22552338285277</v>
      </c>
      <c r="V111" s="13">
        <f>'[1]01-2024'!W111+'[1]02-2024 '!AD111+'[1]03-2024'!U111</f>
        <v>-114249.01304136703</v>
      </c>
      <c r="W111" s="14">
        <f t="shared" si="3"/>
        <v>-138830.27392758938</v>
      </c>
      <c r="X111" s="16"/>
      <c r="Y111" s="16"/>
    </row>
    <row r="112" spans="1:25" s="15" customFormat="1" ht="12" customHeight="1" x14ac:dyDescent="0.3">
      <c r="A112" s="11">
        <v>107</v>
      </c>
      <c r="B112" s="17" t="s">
        <v>124</v>
      </c>
      <c r="C112" s="13">
        <v>18307022.607439298</v>
      </c>
      <c r="D112" s="13">
        <v>3280383.1614141539</v>
      </c>
      <c r="E112" s="13">
        <v>126991.42859193691</v>
      </c>
      <c r="F112" s="13">
        <v>80932.211917228167</v>
      </c>
      <c r="G112" s="13">
        <v>221059.17821579147</v>
      </c>
      <c r="H112" s="13">
        <v>385226.92057729664</v>
      </c>
      <c r="I112" s="13">
        <v>496225.4468782288</v>
      </c>
      <c r="J112" s="13">
        <v>18490.262436570309</v>
      </c>
      <c r="K112" s="13">
        <v>0</v>
      </c>
      <c r="L112" s="13">
        <v>11379.777263340346</v>
      </c>
      <c r="M112" s="13">
        <v>0</v>
      </c>
      <c r="N112" s="14">
        <f t="shared" si="2"/>
        <v>22927710.99473384</v>
      </c>
      <c r="P112" s="13">
        <v>0</v>
      </c>
      <c r="Q112" s="13">
        <v>0</v>
      </c>
      <c r="R112" s="13">
        <v>0</v>
      </c>
      <c r="S112" s="13">
        <f>'[1]02-2024 '!AA112</f>
        <v>-19742.659141627035</v>
      </c>
      <c r="T112" s="13">
        <f>'[1]02-2024 '!AB112</f>
        <v>-4057.9220507469026</v>
      </c>
      <c r="U112" s="13">
        <f>'[1]02-2024 '!AC112</f>
        <v>-138.40556818179437</v>
      </c>
      <c r="V112" s="13">
        <f>'[1]01-2024'!W112+'[1]02-2024 '!AD112+'[1]03-2024'!U112</f>
        <v>-111051.10294868523</v>
      </c>
      <c r="W112" s="14">
        <f t="shared" si="3"/>
        <v>-134990.08970924097</v>
      </c>
      <c r="X112" s="16"/>
      <c r="Y112" s="16"/>
    </row>
    <row r="113" spans="1:25" s="15" customFormat="1" ht="12" customHeight="1" x14ac:dyDescent="0.3">
      <c r="A113" s="11">
        <v>108</v>
      </c>
      <c r="B113" s="17" t="s">
        <v>125</v>
      </c>
      <c r="C113" s="13">
        <v>31018145.150071546</v>
      </c>
      <c r="D113" s="13">
        <v>5493757.184382882</v>
      </c>
      <c r="E113" s="13">
        <v>242969.22952202364</v>
      </c>
      <c r="F113" s="13">
        <v>154845.39602398107</v>
      </c>
      <c r="G113" s="13">
        <v>224679.37867467751</v>
      </c>
      <c r="H113" s="13">
        <v>632582.69322003261</v>
      </c>
      <c r="I113" s="13">
        <v>814853.83340217825</v>
      </c>
      <c r="J113" s="13">
        <v>35376.92185956677</v>
      </c>
      <c r="K113" s="13">
        <v>0</v>
      </c>
      <c r="L113" s="13">
        <v>21772.62501210827</v>
      </c>
      <c r="M113" s="13">
        <v>0</v>
      </c>
      <c r="N113" s="14">
        <f t="shared" si="2"/>
        <v>38638982.412169009</v>
      </c>
      <c r="P113" s="13">
        <v>0</v>
      </c>
      <c r="Q113" s="13">
        <v>0</v>
      </c>
      <c r="R113" s="13">
        <v>0</v>
      </c>
      <c r="S113" s="13">
        <f>'[1]02-2024 '!AA113</f>
        <v>-37773.09195983778</v>
      </c>
      <c r="T113" s="13">
        <f>'[1]02-2024 '!AB113</f>
        <v>-7244.0336611455577</v>
      </c>
      <c r="U113" s="13">
        <f>'[1]02-2024 '!AC113</f>
        <v>-140.67217883383108</v>
      </c>
      <c r="V113" s="13">
        <f>'[1]01-2024'!W113+'[1]02-2024 '!AD113+'[1]03-2024'!U113</f>
        <v>-212471.04056181363</v>
      </c>
      <c r="W113" s="14">
        <f t="shared" si="3"/>
        <v>-257628.8383616308</v>
      </c>
      <c r="X113" s="16"/>
      <c r="Y113" s="16"/>
    </row>
    <row r="114" spans="1:25" s="15" customFormat="1" ht="12" customHeight="1" x14ac:dyDescent="0.3">
      <c r="A114" s="11">
        <v>109</v>
      </c>
      <c r="B114" s="17" t="s">
        <v>126</v>
      </c>
      <c r="C114" s="13">
        <v>12595697.620337799</v>
      </c>
      <c r="D114" s="13">
        <v>1997024.9474529703</v>
      </c>
      <c r="E114" s="13">
        <v>94108.755860240082</v>
      </c>
      <c r="F114" s="13">
        <v>59975.937529631949</v>
      </c>
      <c r="G114" s="13">
        <v>1163071.9703297219</v>
      </c>
      <c r="H114" s="13">
        <v>239322.8219353836</v>
      </c>
      <c r="I114" s="13">
        <v>308280.83072641172</v>
      </c>
      <c r="J114" s="13">
        <v>13702.467769184968</v>
      </c>
      <c r="K114" s="13">
        <v>0</v>
      </c>
      <c r="L114" s="13">
        <v>8433.1423426758665</v>
      </c>
      <c r="M114" s="13">
        <v>357152</v>
      </c>
      <c r="N114" s="14">
        <f t="shared" si="2"/>
        <v>16836770.494284019</v>
      </c>
      <c r="P114" s="13">
        <v>0</v>
      </c>
      <c r="Q114" s="13">
        <v>0</v>
      </c>
      <c r="R114" s="13">
        <v>0</v>
      </c>
      <c r="S114" s="13">
        <f>'[1]02-2024 '!AA114</f>
        <v>-14630.571721133938</v>
      </c>
      <c r="T114" s="13">
        <f>'[1]02-2024 '!AB114</f>
        <v>-2893.6059097187699</v>
      </c>
      <c r="U114" s="13">
        <f>'[1]02-2024 '!AC114</f>
        <v>-728.20154153516478</v>
      </c>
      <c r="V114" s="13">
        <f>'[1]01-2024'!W114+'[1]02-2024 '!AD114+'[1]03-2024'!U114</f>
        <v>-82295.959542770535</v>
      </c>
      <c r="W114" s="14">
        <f t="shared" si="3"/>
        <v>-100548.3387151584</v>
      </c>
      <c r="X114" s="16"/>
      <c r="Y114" s="16"/>
    </row>
    <row r="115" spans="1:25" s="15" customFormat="1" ht="12" customHeight="1" x14ac:dyDescent="0.3">
      <c r="A115" s="11">
        <v>110</v>
      </c>
      <c r="B115" s="17" t="s">
        <v>127</v>
      </c>
      <c r="C115" s="13">
        <v>6871340.9398604194</v>
      </c>
      <c r="D115" s="13">
        <v>683298.96581748128</v>
      </c>
      <c r="E115" s="13">
        <v>51115.503938271846</v>
      </c>
      <c r="F115" s="13">
        <v>32576.141106150688</v>
      </c>
      <c r="G115" s="13">
        <v>25498.610529860201</v>
      </c>
      <c r="H115" s="13">
        <v>44375.562246069727</v>
      </c>
      <c r="I115" s="13">
        <v>57161.842140858615</v>
      </c>
      <c r="J115" s="13">
        <v>7442.5458110858417</v>
      </c>
      <c r="K115" s="13">
        <v>0</v>
      </c>
      <c r="L115" s="13">
        <v>4580.489032134481</v>
      </c>
      <c r="M115" s="13">
        <v>0</v>
      </c>
      <c r="N115" s="14">
        <f t="shared" si="2"/>
        <v>7777390.6004823325</v>
      </c>
      <c r="P115" s="13">
        <v>0</v>
      </c>
      <c r="Q115" s="13">
        <v>0</v>
      </c>
      <c r="R115" s="13">
        <v>0</v>
      </c>
      <c r="S115" s="13">
        <f>'[1]02-2024 '!AA115</f>
        <v>-7946.6472997249539</v>
      </c>
      <c r="T115" s="13">
        <f>'[1]02-2024 '!AB115</f>
        <v>-1175.1890348793584</v>
      </c>
      <c r="U115" s="13">
        <f>'[1]02-2024 '!AC115</f>
        <v>-15.964730891608326</v>
      </c>
      <c r="V115" s="13">
        <f>'[1]01-2024'!W115+'[1]02-2024 '!AD115+'[1]03-2024'!U115</f>
        <v>-44699.343351704687</v>
      </c>
      <c r="W115" s="14">
        <f t="shared" si="3"/>
        <v>-53837.144417200609</v>
      </c>
      <c r="X115" s="16"/>
      <c r="Y115" s="16"/>
    </row>
    <row r="116" spans="1:25" s="15" customFormat="1" ht="12" customHeight="1" x14ac:dyDescent="0.3">
      <c r="A116" s="11">
        <v>111</v>
      </c>
      <c r="B116" s="17" t="s">
        <v>128</v>
      </c>
      <c r="C116" s="13">
        <v>10919009.35158303</v>
      </c>
      <c r="D116" s="13">
        <v>2013800.7016507806</v>
      </c>
      <c r="E116" s="13">
        <v>93436.328784428173</v>
      </c>
      <c r="F116" s="13">
        <v>59547.398341757609</v>
      </c>
      <c r="G116" s="13">
        <v>2207743.0250678114</v>
      </c>
      <c r="H116" s="13">
        <v>273298.46880345355</v>
      </c>
      <c r="I116" s="13">
        <v>352046.14516983752</v>
      </c>
      <c r="J116" s="13">
        <v>13604.556191827744</v>
      </c>
      <c r="K116" s="13">
        <v>0</v>
      </c>
      <c r="L116" s="13">
        <v>8372.8878692239268</v>
      </c>
      <c r="M116" s="13">
        <v>1451878</v>
      </c>
      <c r="N116" s="14">
        <f t="shared" si="2"/>
        <v>17392736.86346215</v>
      </c>
      <c r="P116" s="13">
        <v>0</v>
      </c>
      <c r="Q116" s="13">
        <v>0</v>
      </c>
      <c r="R116" s="13">
        <v>0</v>
      </c>
      <c r="S116" s="13">
        <f>'[1]02-2024 '!AA116</f>
        <v>-14526.032824816333</v>
      </c>
      <c r="T116" s="13">
        <f>'[1]02-2024 '!AB116</f>
        <v>-3235.8541873555732</v>
      </c>
      <c r="U116" s="13">
        <f>'[1]02-2024 '!AC116</f>
        <v>-1382.272046458673</v>
      </c>
      <c r="V116" s="13">
        <f>'[1]01-2024'!W116+'[1]02-2024 '!AD116+'[1]03-2024'!U116</f>
        <v>-81707.934806664445</v>
      </c>
      <c r="W116" s="14">
        <f t="shared" si="3"/>
        <v>-100852.09386529503</v>
      </c>
      <c r="X116" s="16"/>
      <c r="Y116" s="16"/>
    </row>
    <row r="117" spans="1:25" s="15" customFormat="1" ht="12" customHeight="1" x14ac:dyDescent="0.3">
      <c r="A117" s="11">
        <v>112</v>
      </c>
      <c r="B117" s="17" t="s">
        <v>129</v>
      </c>
      <c r="C117" s="13">
        <v>9584453.1891769357</v>
      </c>
      <c r="D117" s="13">
        <v>1349800.2203903489</v>
      </c>
      <c r="E117" s="13">
        <v>90508.350944853228</v>
      </c>
      <c r="F117" s="13">
        <v>57681.378743403096</v>
      </c>
      <c r="G117" s="13">
        <v>2345208.9505426157</v>
      </c>
      <c r="H117" s="13">
        <v>232479.36178309965</v>
      </c>
      <c r="I117" s="13">
        <v>299465.50755914603</v>
      </c>
      <c r="J117" s="13">
        <v>13178.242144180223</v>
      </c>
      <c r="K117" s="13">
        <v>0</v>
      </c>
      <c r="L117" s="13">
        <v>8110.50767124304</v>
      </c>
      <c r="M117" s="13">
        <v>1142213</v>
      </c>
      <c r="N117" s="14">
        <f t="shared" si="2"/>
        <v>15123098.708955826</v>
      </c>
      <c r="P117" s="13">
        <v>0</v>
      </c>
      <c r="Q117" s="13">
        <v>0</v>
      </c>
      <c r="R117" s="13">
        <v>0</v>
      </c>
      <c r="S117" s="13">
        <f>'[1]02-2024 '!AA117</f>
        <v>-14070.835875975614</v>
      </c>
      <c r="T117" s="13">
        <f>'[1]02-2024 '!AB117</f>
        <v>-2938.4782025128065</v>
      </c>
      <c r="U117" s="13">
        <f>'[1]02-2024 '!AC117</f>
        <v>-1468.3397216036656</v>
      </c>
      <c r="V117" s="13">
        <f>'[1]01-2024'!W117+'[1]02-2024 '!AD117+'[1]03-2024'!U117</f>
        <v>-79147.48090952303</v>
      </c>
      <c r="W117" s="14">
        <f t="shared" si="3"/>
        <v>-97625.134709615115</v>
      </c>
      <c r="X117" s="16"/>
      <c r="Y117" s="16"/>
    </row>
    <row r="118" spans="1:25" s="15" customFormat="1" ht="12" customHeight="1" x14ac:dyDescent="0.3">
      <c r="A118" s="11">
        <v>113</v>
      </c>
      <c r="B118" s="17" t="s">
        <v>130</v>
      </c>
      <c r="C118" s="13">
        <v>3974888.9372520712</v>
      </c>
      <c r="D118" s="13">
        <v>236905.3235359285</v>
      </c>
      <c r="E118" s="13">
        <v>47661.707810055006</v>
      </c>
      <c r="F118" s="13">
        <v>30375.019202715877</v>
      </c>
      <c r="G118" s="13">
        <v>311254.74709394341</v>
      </c>
      <c r="H118" s="13">
        <v>50297.436012345439</v>
      </c>
      <c r="I118" s="13">
        <v>64790.034418592593</v>
      </c>
      <c r="J118" s="13">
        <v>6939.66090062691</v>
      </c>
      <c r="K118" s="13">
        <v>0</v>
      </c>
      <c r="L118" s="13">
        <v>4270.9983247779046</v>
      </c>
      <c r="M118" s="13">
        <v>0</v>
      </c>
      <c r="N118" s="14">
        <f t="shared" si="2"/>
        <v>4727383.8645510562</v>
      </c>
      <c r="P118" s="13">
        <v>0</v>
      </c>
      <c r="Q118" s="13">
        <v>0</v>
      </c>
      <c r="R118" s="13">
        <v>0</v>
      </c>
      <c r="S118" s="13">
        <f>'[1]02-2024 '!AA118</f>
        <v>-7409.7033534706261</v>
      </c>
      <c r="T118" s="13">
        <f>'[1]02-2024 '!AB118</f>
        <v>-376.5200103610718</v>
      </c>
      <c r="U118" s="13">
        <f>'[1]02-2024 '!AC118</f>
        <v>-194.87718327099651</v>
      </c>
      <c r="V118" s="13">
        <f>'[1]01-2024'!W118+'[1]02-2024 '!AD118+'[1]03-2024'!U118</f>
        <v>-41679.067575561545</v>
      </c>
      <c r="W118" s="14">
        <f t="shared" si="3"/>
        <v>-49660.168122664239</v>
      </c>
      <c r="X118" s="16"/>
      <c r="Y118" s="16"/>
    </row>
    <row r="119" spans="1:25" s="15" customFormat="1" ht="12" customHeight="1" x14ac:dyDescent="0.3">
      <c r="A119" s="11">
        <v>114</v>
      </c>
      <c r="B119" s="17" t="s">
        <v>131</v>
      </c>
      <c r="C119" s="13">
        <v>7177755.2126017185</v>
      </c>
      <c r="D119" s="13">
        <v>1269258.7729294356</v>
      </c>
      <c r="E119" s="13">
        <v>69616.465723704008</v>
      </c>
      <c r="F119" s="13">
        <v>44366.884162765338</v>
      </c>
      <c r="G119" s="13">
        <v>79317.768706378221</v>
      </c>
      <c r="H119" s="13">
        <v>138287.05607408297</v>
      </c>
      <c r="I119" s="13">
        <v>178132.81674873276</v>
      </c>
      <c r="J119" s="13">
        <v>10136.332094044192</v>
      </c>
      <c r="K119" s="13">
        <v>0</v>
      </c>
      <c r="L119" s="13">
        <v>6238.3705434561507</v>
      </c>
      <c r="M119" s="13">
        <v>0</v>
      </c>
      <c r="N119" s="14">
        <f t="shared" si="2"/>
        <v>8973109.6795843169</v>
      </c>
      <c r="P119" s="13">
        <v>0</v>
      </c>
      <c r="Q119" s="13">
        <v>0</v>
      </c>
      <c r="R119" s="13">
        <v>0</v>
      </c>
      <c r="S119" s="13">
        <f>'[1]02-2024 '!AA119</f>
        <v>-10822.889017280373</v>
      </c>
      <c r="T119" s="13">
        <f>'[1]02-2024 '!AB119</f>
        <v>-2102.9725335770431</v>
      </c>
      <c r="U119" s="13">
        <f>'[1]02-2024 '!AC119</f>
        <v>-49.66100628776379</v>
      </c>
      <c r="V119" s="13">
        <f>'[1]01-2024'!W119+'[1]02-2024 '!AD119+'[1]03-2024'!U119</f>
        <v>-60878.007718633206</v>
      </c>
      <c r="W119" s="14">
        <f t="shared" si="3"/>
        <v>-73853.530275778379</v>
      </c>
      <c r="X119" s="16"/>
      <c r="Y119" s="16"/>
    </row>
    <row r="120" spans="1:25" s="15" customFormat="1" ht="12" customHeight="1" x14ac:dyDescent="0.3">
      <c r="A120" s="11">
        <v>115</v>
      </c>
      <c r="B120" s="17" t="s">
        <v>132</v>
      </c>
      <c r="C120" s="13">
        <v>6100355.9775274545</v>
      </c>
      <c r="D120" s="13">
        <v>922536.71865868324</v>
      </c>
      <c r="E120" s="13">
        <v>58833.47758285419</v>
      </c>
      <c r="F120" s="13">
        <v>37494.84449238141</v>
      </c>
      <c r="G120" s="13">
        <v>528477.87574253115</v>
      </c>
      <c r="H120" s="13">
        <v>87686.21780486044</v>
      </c>
      <c r="I120" s="13">
        <v>112951.95993497057</v>
      </c>
      <c r="J120" s="13">
        <v>8566.2957555219909</v>
      </c>
      <c r="K120" s="13">
        <v>0</v>
      </c>
      <c r="L120" s="13">
        <v>5272.0995703437875</v>
      </c>
      <c r="M120" s="13">
        <v>224023</v>
      </c>
      <c r="N120" s="14">
        <f t="shared" si="2"/>
        <v>8086198.4670696016</v>
      </c>
      <c r="P120" s="13">
        <v>0</v>
      </c>
      <c r="Q120" s="13">
        <v>0</v>
      </c>
      <c r="R120" s="13">
        <v>0</v>
      </c>
      <c r="S120" s="13">
        <f>'[1]02-2024 '!AA120</f>
        <v>-9146.5171713698583</v>
      </c>
      <c r="T120" s="13">
        <f>'[1]02-2024 '!AB120</f>
        <v>-1648.2342822430019</v>
      </c>
      <c r="U120" s="13">
        <f>'[1]02-2024 '!AC120</f>
        <v>-330.88099025613451</v>
      </c>
      <c r="V120" s="13">
        <f>'[1]01-2024'!W120+'[1]02-2024 '!AD120+'[1]03-2024'!U120</f>
        <v>-51448.532843585643</v>
      </c>
      <c r="W120" s="14">
        <f t="shared" si="3"/>
        <v>-62574.165287454642</v>
      </c>
      <c r="X120" s="16"/>
      <c r="Y120" s="16"/>
    </row>
    <row r="121" spans="1:25" s="15" customFormat="1" ht="12" customHeight="1" x14ac:dyDescent="0.3">
      <c r="A121" s="11">
        <v>116</v>
      </c>
      <c r="B121" s="17" t="s">
        <v>133</v>
      </c>
      <c r="C121" s="13">
        <v>5644120.7401687074</v>
      </c>
      <c r="D121" s="13">
        <v>938749.42907359404</v>
      </c>
      <c r="E121" s="13">
        <v>59018.928388982131</v>
      </c>
      <c r="F121" s="13">
        <v>37613.03573419559</v>
      </c>
      <c r="G121" s="13">
        <v>44133.808692499879</v>
      </c>
      <c r="H121" s="13">
        <v>76632.371549756674</v>
      </c>
      <c r="I121" s="13">
        <v>98713.071316242887</v>
      </c>
      <c r="J121" s="13">
        <v>8593.2976499446468</v>
      </c>
      <c r="K121" s="13">
        <v>0</v>
      </c>
      <c r="L121" s="13">
        <v>5288.7215651806364</v>
      </c>
      <c r="M121" s="13">
        <v>130603</v>
      </c>
      <c r="N121" s="14">
        <f t="shared" si="2"/>
        <v>7043466.4041391034</v>
      </c>
      <c r="P121" s="13">
        <v>0</v>
      </c>
      <c r="Q121" s="13">
        <v>0</v>
      </c>
      <c r="R121" s="13">
        <v>0</v>
      </c>
      <c r="S121" s="13">
        <f>'[1]02-2024 '!AA121</f>
        <v>-9175.3489883837319</v>
      </c>
      <c r="T121" s="13">
        <f>'[1]02-2024 '!AB121</f>
        <v>-1680.4908844028603</v>
      </c>
      <c r="U121" s="13">
        <f>'[1]02-2024 '!AC121</f>
        <v>-27.632258802186058</v>
      </c>
      <c r="V121" s="13">
        <f>'[1]01-2024'!W121+'[1]02-2024 '!AD121+'[1]03-2024'!U121</f>
        <v>-51610.707820604475</v>
      </c>
      <c r="W121" s="14">
        <f t="shared" si="3"/>
        <v>-62494.179952193255</v>
      </c>
      <c r="X121" s="16"/>
      <c r="Y121" s="16"/>
    </row>
    <row r="122" spans="1:25" s="15" customFormat="1" ht="12" customHeight="1" x14ac:dyDescent="0.3">
      <c r="A122" s="11">
        <v>117</v>
      </c>
      <c r="B122" s="17" t="s">
        <v>134</v>
      </c>
      <c r="C122" s="13">
        <v>5798156.2398998747</v>
      </c>
      <c r="D122" s="13">
        <v>886579.66912406811</v>
      </c>
      <c r="E122" s="13">
        <v>62467.25675408158</v>
      </c>
      <c r="F122" s="13">
        <v>39810.670495561557</v>
      </c>
      <c r="G122" s="13">
        <v>28383.109042635268</v>
      </c>
      <c r="H122" s="13">
        <v>49440.431252662805</v>
      </c>
      <c r="I122" s="13">
        <v>63686.103598824608</v>
      </c>
      <c r="J122" s="13">
        <v>9095.3911508273195</v>
      </c>
      <c r="K122" s="13">
        <v>0</v>
      </c>
      <c r="L122" s="13">
        <v>5597.7351743925265</v>
      </c>
      <c r="M122" s="13">
        <v>0</v>
      </c>
      <c r="N122" s="14">
        <f t="shared" si="2"/>
        <v>6943216.6064929282</v>
      </c>
      <c r="P122" s="13">
        <v>0</v>
      </c>
      <c r="Q122" s="13">
        <v>0</v>
      </c>
      <c r="R122" s="13">
        <v>0</v>
      </c>
      <c r="S122" s="13">
        <f>'[1]02-2024 '!AA122</f>
        <v>-9711.4418295653177</v>
      </c>
      <c r="T122" s="13">
        <f>'[1]02-2024 '!AB122</f>
        <v>-1871.4924188382795</v>
      </c>
      <c r="U122" s="13">
        <f>'[1]02-2024 '!AC122</f>
        <v>-17.770718396376484</v>
      </c>
      <c r="V122" s="13">
        <f>'[1]01-2024'!W122+'[1]02-2024 '!AD122+'[1]03-2024'!U122</f>
        <v>-54626.196063449483</v>
      </c>
      <c r="W122" s="14">
        <f t="shared" si="3"/>
        <v>-66226.901030249457</v>
      </c>
      <c r="X122" s="16"/>
      <c r="Y122" s="16"/>
    </row>
    <row r="123" spans="1:25" s="15" customFormat="1" ht="12" customHeight="1" x14ac:dyDescent="0.3">
      <c r="A123" s="11">
        <v>118</v>
      </c>
      <c r="B123" s="17" t="s">
        <v>135</v>
      </c>
      <c r="C123" s="13">
        <v>3720240.735772769</v>
      </c>
      <c r="D123" s="13">
        <v>316786.20483319863</v>
      </c>
      <c r="E123" s="13">
        <v>44139.49105366056</v>
      </c>
      <c r="F123" s="13">
        <v>28130.298483976345</v>
      </c>
      <c r="G123" s="13">
        <v>222945.49734949175</v>
      </c>
      <c r="H123" s="13">
        <v>35893.015525574592</v>
      </c>
      <c r="I123" s="13">
        <v>46235.152255663561</v>
      </c>
      <c r="J123" s="13">
        <v>6426.8156607466135</v>
      </c>
      <c r="K123" s="13">
        <v>0</v>
      </c>
      <c r="L123" s="13">
        <v>3955.3656020359495</v>
      </c>
      <c r="M123" s="13">
        <v>0</v>
      </c>
      <c r="N123" s="14">
        <f t="shared" si="2"/>
        <v>4424752.5765371174</v>
      </c>
      <c r="P123" s="13">
        <v>0</v>
      </c>
      <c r="Q123" s="13">
        <v>0</v>
      </c>
      <c r="R123" s="13">
        <v>0</v>
      </c>
      <c r="S123" s="13">
        <f>'[1]02-2024 '!AA123</f>
        <v>-6862.1242619202758</v>
      </c>
      <c r="T123" s="13">
        <f>'[1]02-2024 '!AB123</f>
        <v>-274.40420223171481</v>
      </c>
      <c r="U123" s="13">
        <f>'[1]02-2024 '!AC123</f>
        <v>-139.58659281701941</v>
      </c>
      <c r="V123" s="13">
        <f>'[1]01-2024'!W123+'[1]02-2024 '!AD123+'[1]03-2024'!U123</f>
        <v>-38598.973137323999</v>
      </c>
      <c r="W123" s="14">
        <f t="shared" si="3"/>
        <v>-45875.088194293006</v>
      </c>
      <c r="X123" s="16"/>
      <c r="Y123" s="16"/>
    </row>
    <row r="124" spans="1:25" s="15" customFormat="1" ht="12" customHeight="1" x14ac:dyDescent="0.3">
      <c r="A124" s="11">
        <v>119</v>
      </c>
      <c r="B124" s="17" t="s">
        <v>136</v>
      </c>
      <c r="C124" s="13">
        <v>5126238.2547041625</v>
      </c>
      <c r="D124" s="13">
        <v>172891.87986559997</v>
      </c>
      <c r="E124" s="13">
        <v>68920.102173677864</v>
      </c>
      <c r="F124" s="13">
        <v>43923.09418934118</v>
      </c>
      <c r="G124" s="13">
        <v>200008.85169832309</v>
      </c>
      <c r="H124" s="13">
        <v>29674.801545204216</v>
      </c>
      <c r="I124" s="13">
        <v>38225.242319645869</v>
      </c>
      <c r="J124" s="13">
        <v>10034.937342808844</v>
      </c>
      <c r="K124" s="13">
        <v>0</v>
      </c>
      <c r="L124" s="13">
        <v>6175.9700680990854</v>
      </c>
      <c r="M124" s="13">
        <v>0</v>
      </c>
      <c r="N124" s="14">
        <f t="shared" si="2"/>
        <v>5696093.1339068627</v>
      </c>
      <c r="P124" s="13">
        <v>0</v>
      </c>
      <c r="Q124" s="13">
        <v>0</v>
      </c>
      <c r="R124" s="13">
        <v>0</v>
      </c>
      <c r="S124" s="13">
        <f>'[1]02-2024 '!AA124</f>
        <v>-10714.629327885508</v>
      </c>
      <c r="T124" s="13">
        <f>'[1]02-2024 '!AB124</f>
        <v>-220.18428436091455</v>
      </c>
      <c r="U124" s="13">
        <f>'[1]02-2024 '!AC124</f>
        <v>-125.22591520208967</v>
      </c>
      <c r="V124" s="13">
        <f>'[1]01-2024'!W124+'[1]02-2024 '!AD124+'[1]03-2024'!U124</f>
        <v>-60269.054379008652</v>
      </c>
      <c r="W124" s="14">
        <f t="shared" si="3"/>
        <v>-71329.093906457158</v>
      </c>
      <c r="X124" s="16"/>
      <c r="Y124" s="16"/>
    </row>
    <row r="125" spans="1:25" s="15" customFormat="1" ht="12" customHeight="1" x14ac:dyDescent="0.3">
      <c r="A125" s="11">
        <v>120</v>
      </c>
      <c r="B125" s="17" t="s">
        <v>137</v>
      </c>
      <c r="C125" s="13">
        <v>3446524.7114226324</v>
      </c>
      <c r="D125" s="13">
        <v>518292.31988902355</v>
      </c>
      <c r="E125" s="13">
        <v>44441.072050383227</v>
      </c>
      <c r="F125" s="13">
        <v>28322.494211945912</v>
      </c>
      <c r="G125" s="13">
        <v>111439.81219482303</v>
      </c>
      <c r="H125" s="13">
        <v>25499.051649262918</v>
      </c>
      <c r="I125" s="13">
        <v>32846.295632087873</v>
      </c>
      <c r="J125" s="13">
        <v>6470.7298038452082</v>
      </c>
      <c r="K125" s="13">
        <v>0</v>
      </c>
      <c r="L125" s="13">
        <v>3982.3908343070539</v>
      </c>
      <c r="M125" s="13">
        <v>0</v>
      </c>
      <c r="N125" s="14">
        <f t="shared" si="2"/>
        <v>4217818.877688311</v>
      </c>
      <c r="P125" s="13">
        <v>0</v>
      </c>
      <c r="Q125" s="13">
        <v>0</v>
      </c>
      <c r="R125" s="13">
        <v>0</v>
      </c>
      <c r="S125" s="13">
        <f>'[1]02-2024 '!AA125</f>
        <v>-6909.0097017101243</v>
      </c>
      <c r="T125" s="13">
        <f>'[1]02-2024 '!AB125</f>
        <v>-1074.0670832049818</v>
      </c>
      <c r="U125" s="13">
        <f>'[1]02-2024 '!AC125</f>
        <v>-69.772675526805145</v>
      </c>
      <c r="V125" s="13">
        <f>'[1]01-2024'!W125+'[1]02-2024 '!AD125+'[1]03-2024'!U125</f>
        <v>-38862.70480989472</v>
      </c>
      <c r="W125" s="14">
        <f t="shared" si="3"/>
        <v>-46915.55427033663</v>
      </c>
      <c r="X125" s="16"/>
      <c r="Y125" s="16"/>
    </row>
    <row r="126" spans="1:25" s="15" customFormat="1" ht="12" customHeight="1" x14ac:dyDescent="0.3">
      <c r="A126" s="11">
        <v>121</v>
      </c>
      <c r="B126" s="17" t="s">
        <v>138</v>
      </c>
      <c r="C126" s="13">
        <v>4061662.3146061348</v>
      </c>
      <c r="D126" s="13">
        <v>387717.14005787729</v>
      </c>
      <c r="E126" s="13">
        <v>46979.648755759816</v>
      </c>
      <c r="F126" s="13">
        <v>29940.344417954417</v>
      </c>
      <c r="G126" s="13">
        <v>321566.02804401785</v>
      </c>
      <c r="H126" s="13">
        <v>51574.132008944114</v>
      </c>
      <c r="I126" s="13">
        <v>66434.600745853473</v>
      </c>
      <c r="J126" s="13">
        <v>6840.3553939940193</v>
      </c>
      <c r="K126" s="13">
        <v>0</v>
      </c>
      <c r="L126" s="13">
        <v>4209.8759685643363</v>
      </c>
      <c r="M126" s="13">
        <v>0</v>
      </c>
      <c r="N126" s="14">
        <f t="shared" si="2"/>
        <v>4976924.4399990998</v>
      </c>
      <c r="P126" s="13">
        <v>0</v>
      </c>
      <c r="Q126" s="13">
        <v>0</v>
      </c>
      <c r="R126" s="13">
        <v>0</v>
      </c>
      <c r="S126" s="13">
        <f>'[1]02-2024 '!AA126</f>
        <v>-7303.6686769119206</v>
      </c>
      <c r="T126" s="13">
        <f>'[1]02-2024 '!AB126</f>
        <v>-387.08743518016792</v>
      </c>
      <c r="U126" s="13">
        <f>'[1]02-2024 '!AC126</f>
        <v>-201.33309281222006</v>
      </c>
      <c r="V126" s="13">
        <f>'[1]01-2024'!W126+'[1]02-2024 '!AD126+'[1]03-2024'!U126</f>
        <v>-41082.631681084255</v>
      </c>
      <c r="W126" s="14">
        <f t="shared" si="3"/>
        <v>-48974.720885988565</v>
      </c>
      <c r="X126" s="16"/>
      <c r="Y126" s="16"/>
    </row>
    <row r="127" spans="1:25" s="15" customFormat="1" ht="12" customHeight="1" x14ac:dyDescent="0.3">
      <c r="A127" s="11">
        <v>122</v>
      </c>
      <c r="B127" s="17" t="s">
        <v>139</v>
      </c>
      <c r="C127" s="13">
        <v>6849187.1059411597</v>
      </c>
      <c r="D127" s="13">
        <v>1288431.6107202261</v>
      </c>
      <c r="E127" s="13">
        <v>71049.693890917857</v>
      </c>
      <c r="F127" s="13">
        <v>45280.290894246442</v>
      </c>
      <c r="G127" s="13">
        <v>31971.931839232744</v>
      </c>
      <c r="H127" s="13">
        <v>90135.740007556786</v>
      </c>
      <c r="I127" s="13">
        <v>116107.28072576426</v>
      </c>
      <c r="J127" s="13">
        <v>10345.013137002448</v>
      </c>
      <c r="K127" s="13">
        <v>0</v>
      </c>
      <c r="L127" s="13">
        <v>6366.809355103017</v>
      </c>
      <c r="M127" s="13">
        <v>0</v>
      </c>
      <c r="N127" s="14">
        <f t="shared" si="2"/>
        <v>8508875.4765112083</v>
      </c>
      <c r="P127" s="13">
        <v>0</v>
      </c>
      <c r="Q127" s="13">
        <v>0</v>
      </c>
      <c r="R127" s="13">
        <v>0</v>
      </c>
      <c r="S127" s="13">
        <f>'[1]02-2024 '!AA127</f>
        <v>-11045.705147581841</v>
      </c>
      <c r="T127" s="13">
        <f>'[1]02-2024 '!AB127</f>
        <v>-2379.2820875640919</v>
      </c>
      <c r="U127" s="13">
        <f>'[1]02-2024 '!AC127</f>
        <v>-20.01768597979591</v>
      </c>
      <c r="V127" s="13">
        <f>'[1]01-2024'!W127+'[1]02-2024 '!AD127+'[1]03-2024'!U127</f>
        <v>-62131.332173041439</v>
      </c>
      <c r="W127" s="14">
        <f t="shared" si="3"/>
        <v>-75576.33709416716</v>
      </c>
      <c r="X127" s="16"/>
      <c r="Y127" s="16"/>
    </row>
    <row r="128" spans="1:25" s="15" customFormat="1" ht="12" customHeight="1" x14ac:dyDescent="0.3">
      <c r="A128" s="11">
        <v>123</v>
      </c>
      <c r="B128" s="17" t="s">
        <v>140</v>
      </c>
      <c r="C128" s="13">
        <v>4941723.5685725166</v>
      </c>
      <c r="D128" s="13">
        <v>762253.06457927916</v>
      </c>
      <c r="E128" s="13">
        <v>53623.2616788534</v>
      </c>
      <c r="F128" s="13">
        <v>34174.345700154954</v>
      </c>
      <c r="G128" s="13">
        <v>22118.004899111227</v>
      </c>
      <c r="H128" s="13">
        <v>62473.105243865015</v>
      </c>
      <c r="I128" s="13">
        <v>80473.992503412359</v>
      </c>
      <c r="J128" s="13">
        <v>7807.679389692461</v>
      </c>
      <c r="K128" s="13">
        <v>0</v>
      </c>
      <c r="L128" s="13">
        <v>4805.2183725984896</v>
      </c>
      <c r="M128" s="13">
        <v>0</v>
      </c>
      <c r="N128" s="14">
        <f t="shared" si="2"/>
        <v>5969452.240939484</v>
      </c>
      <c r="P128" s="13">
        <v>0</v>
      </c>
      <c r="Q128" s="13">
        <v>0</v>
      </c>
      <c r="R128" s="13">
        <v>0</v>
      </c>
      <c r="S128" s="13">
        <f>'[1]02-2024 '!AA128</f>
        <v>-8336.5142720818021</v>
      </c>
      <c r="T128" s="13">
        <f>'[1]02-2024 '!AB128</f>
        <v>-1505.404961073456</v>
      </c>
      <c r="U128" s="13">
        <f>'[1]02-2024 '!AC128</f>
        <v>-13.848123944321506</v>
      </c>
      <c r="V128" s="13">
        <f>'[1]01-2024'!W128+'[1]02-2024 '!AD128+'[1]03-2024'!U128</f>
        <v>-46892.323738087907</v>
      </c>
      <c r="W128" s="14">
        <f t="shared" si="3"/>
        <v>-56748.091095187483</v>
      </c>
      <c r="X128" s="16"/>
      <c r="Y128" s="16"/>
    </row>
    <row r="129" spans="1:25" s="15" customFormat="1" ht="12" customHeight="1" x14ac:dyDescent="0.3">
      <c r="A129" s="11">
        <v>124</v>
      </c>
      <c r="B129" s="17" t="s">
        <v>141</v>
      </c>
      <c r="C129" s="13">
        <v>7195140.307891082</v>
      </c>
      <c r="D129" s="13">
        <v>1156107.5175676926</v>
      </c>
      <c r="E129" s="13">
        <v>70694.366173120739</v>
      </c>
      <c r="F129" s="13">
        <v>45053.840519281228</v>
      </c>
      <c r="G129" s="13">
        <v>80215.616563726289</v>
      </c>
      <c r="H129" s="13">
        <v>139822.32482920308</v>
      </c>
      <c r="I129" s="13">
        <v>180110.45605944877</v>
      </c>
      <c r="J129" s="13">
        <v>10293.272716815238</v>
      </c>
      <c r="K129" s="13">
        <v>0</v>
      </c>
      <c r="L129" s="13">
        <v>6334.9662368196869</v>
      </c>
      <c r="M129" s="13">
        <v>0</v>
      </c>
      <c r="N129" s="14">
        <f t="shared" si="2"/>
        <v>8883772.6685571894</v>
      </c>
      <c r="P129" s="13">
        <v>0</v>
      </c>
      <c r="Q129" s="13">
        <v>0</v>
      </c>
      <c r="R129" s="13">
        <v>0</v>
      </c>
      <c r="S129" s="13">
        <f>'[1]02-2024 '!AA129</f>
        <v>-10990.465323359909</v>
      </c>
      <c r="T129" s="13">
        <f>'[1]02-2024 '!AB129</f>
        <v>-2127.1750013772057</v>
      </c>
      <c r="U129" s="13">
        <f>'[1]02-2024 '!AC129</f>
        <v>-50.223149549422104</v>
      </c>
      <c r="V129" s="13">
        <f>'[1]01-2024'!W129+'[1]02-2024 '!AD129+'[1]03-2024'!U129</f>
        <v>-61820.610905562928</v>
      </c>
      <c r="W129" s="14">
        <f t="shared" si="3"/>
        <v>-74988.47437984946</v>
      </c>
      <c r="X129" s="16"/>
      <c r="Y129" s="16"/>
    </row>
    <row r="130" spans="1:25" s="15" customFormat="1" ht="12" customHeight="1" x14ac:dyDescent="0.3">
      <c r="A130" s="11">
        <v>125</v>
      </c>
      <c r="B130" s="17" t="s">
        <v>142</v>
      </c>
      <c r="C130" s="13">
        <v>4553428.2872304181</v>
      </c>
      <c r="D130" s="13">
        <v>585254.35951837618</v>
      </c>
      <c r="E130" s="13">
        <v>40509.501693254322</v>
      </c>
      <c r="F130" s="13">
        <v>25816.885147417048</v>
      </c>
      <c r="G130" s="13">
        <v>39590.643749359238</v>
      </c>
      <c r="H130" s="13">
        <v>68854.260626723757</v>
      </c>
      <c r="I130" s="13">
        <v>88693.791440192595</v>
      </c>
      <c r="J130" s="13">
        <v>5898.2786761608131</v>
      </c>
      <c r="K130" s="13">
        <v>0</v>
      </c>
      <c r="L130" s="13">
        <v>3630.0852945188171</v>
      </c>
      <c r="M130" s="13">
        <v>0</v>
      </c>
      <c r="N130" s="14">
        <f t="shared" si="2"/>
        <v>5411676.0933764204</v>
      </c>
      <c r="P130" s="13">
        <v>0</v>
      </c>
      <c r="Q130" s="13">
        <v>0</v>
      </c>
      <c r="R130" s="13">
        <v>0</v>
      </c>
      <c r="S130" s="13">
        <f>'[1]02-2024 '!AA130</f>
        <v>-6297.7896499833951</v>
      </c>
      <c r="T130" s="13">
        <f>'[1]02-2024 '!AB130</f>
        <v>-581.99695697194056</v>
      </c>
      <c r="U130" s="13">
        <f>'[1]02-2024 '!AC130</f>
        <v>-24.787777568044824</v>
      </c>
      <c r="V130" s="13">
        <f>'[1]01-2024'!W130+'[1]02-2024 '!AD130+'[1]03-2024'!U130</f>
        <v>-35424.638176174056</v>
      </c>
      <c r="W130" s="14">
        <f t="shared" si="3"/>
        <v>-42329.212560697437</v>
      </c>
      <c r="X130" s="16"/>
      <c r="Y130" s="16"/>
    </row>
    <row r="131" spans="1:25" s="15" customFormat="1" ht="12" customHeight="1" x14ac:dyDescent="0.3">
      <c r="A131" s="18" t="s">
        <v>143</v>
      </c>
      <c r="B131" s="19" t="s">
        <v>144</v>
      </c>
      <c r="C131" s="38">
        <v>232576.05969034589</v>
      </c>
      <c r="D131" s="38">
        <v>118288.68617880333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20">
        <f t="shared" si="2"/>
        <v>350864.74586914922</v>
      </c>
      <c r="P131" s="13">
        <v>0</v>
      </c>
      <c r="Q131" s="13">
        <v>0</v>
      </c>
      <c r="R131" s="13">
        <v>0</v>
      </c>
      <c r="S131" s="38">
        <f>'[1]02-2024 '!AA131</f>
        <v>0</v>
      </c>
      <c r="T131" s="38">
        <f>'[1]02-2024 '!AB131</f>
        <v>0</v>
      </c>
      <c r="U131" s="38">
        <f>'[1]02-2024 '!AC131</f>
        <v>0</v>
      </c>
      <c r="V131" s="38">
        <f>'[1]01-2024'!W131+'[1]02-2024 '!AD131+'[1]03-2024'!U131</f>
        <v>0</v>
      </c>
      <c r="W131" s="20">
        <f t="shared" si="3"/>
        <v>0</v>
      </c>
      <c r="X131" s="16"/>
      <c r="Y131" s="16"/>
    </row>
    <row r="132" spans="1:25" s="15" customFormat="1" ht="13.5" thickBot="1" x14ac:dyDescent="0.35">
      <c r="A132" s="21"/>
      <c r="B132" s="22" t="s">
        <v>145</v>
      </c>
      <c r="C132" s="39">
        <f>SUM(C7:C131)</f>
        <v>2148728452.6900005</v>
      </c>
      <c r="D132" s="39">
        <f t="shared" ref="D132:M132" si="4">SUM(D7:D131)</f>
        <v>377174906.03999984</v>
      </c>
      <c r="E132" s="39">
        <f t="shared" si="4"/>
        <v>18275819</v>
      </c>
      <c r="F132" s="39">
        <f t="shared" si="4"/>
        <v>11647262.200000009</v>
      </c>
      <c r="G132" s="39">
        <f t="shared" si="4"/>
        <v>75809707.399999946</v>
      </c>
      <c r="H132" s="39">
        <f t="shared" si="4"/>
        <v>32327556.999999996</v>
      </c>
      <c r="I132" s="39">
        <f t="shared" si="4"/>
        <v>41642355.799999997</v>
      </c>
      <c r="J132" s="39">
        <f t="shared" si="4"/>
        <v>2661004.2000000002</v>
      </c>
      <c r="K132" s="39">
        <f t="shared" si="4"/>
        <v>3456146.4477311042</v>
      </c>
      <c r="L132" s="39">
        <f t="shared" si="4"/>
        <v>1637707.600000001</v>
      </c>
      <c r="M132" s="39">
        <f t="shared" si="4"/>
        <v>88039387</v>
      </c>
      <c r="N132" s="24">
        <f t="shared" ref="N132:W132" si="5">SUM(N7:N131)</f>
        <v>2801400305.3777323</v>
      </c>
      <c r="P132" s="23">
        <f t="shared" si="5"/>
        <v>0</v>
      </c>
      <c r="Q132" s="23">
        <f t="shared" si="5"/>
        <v>0</v>
      </c>
      <c r="R132" s="23">
        <f t="shared" si="5"/>
        <v>0</v>
      </c>
      <c r="S132" s="39">
        <f t="shared" ref="S132:V132" si="6">SUM(S7:S131)</f>
        <v>-2841241.1999999993</v>
      </c>
      <c r="T132" s="39">
        <f t="shared" si="6"/>
        <v>-615378.00000000047</v>
      </c>
      <c r="U132" s="39">
        <f t="shared" si="6"/>
        <v>-47464.60000000002</v>
      </c>
      <c r="V132" s="39">
        <f t="shared" si="6"/>
        <v>-15981786.168000009</v>
      </c>
      <c r="W132" s="24">
        <f t="shared" si="5"/>
        <v>-19485869.967999998</v>
      </c>
      <c r="X132" s="16"/>
      <c r="Y132" s="16"/>
    </row>
    <row r="133" spans="1:25" s="1" customFormat="1" ht="14.25" x14ac:dyDescent="0.3">
      <c r="B133" s="45" t="s">
        <v>146</v>
      </c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</row>
    <row r="134" spans="1:25" x14ac:dyDescent="0.3">
      <c r="M134" s="26"/>
      <c r="N134" s="26"/>
      <c r="V134" s="26"/>
      <c r="W134" s="26"/>
    </row>
    <row r="135" spans="1:25" ht="12" x14ac:dyDescent="0.3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"/>
      <c r="N135" s="2"/>
      <c r="W135" s="26"/>
    </row>
    <row r="137" spans="1:25" x14ac:dyDescent="0.3">
      <c r="B137" s="28" t="s">
        <v>147</v>
      </c>
    </row>
    <row r="138" spans="1:25" ht="12" customHeight="1" x14ac:dyDescent="0.3">
      <c r="B138" s="48" t="s">
        <v>148</v>
      </c>
      <c r="C138" s="48"/>
    </row>
    <row r="139" spans="1:25" ht="12" customHeight="1" x14ac:dyDescent="0.3">
      <c r="B139" s="30" t="s">
        <v>149</v>
      </c>
      <c r="C139" s="31"/>
    </row>
    <row r="140" spans="1:25" ht="12" customHeight="1" x14ac:dyDescent="0.3">
      <c r="B140" s="30" t="s">
        <v>150</v>
      </c>
      <c r="C140" s="3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</row>
    <row r="141" spans="1:25" ht="12" customHeight="1" x14ac:dyDescent="0.3">
      <c r="B141" s="30" t="s">
        <v>151</v>
      </c>
      <c r="C141" s="32"/>
    </row>
    <row r="142" spans="1:25" ht="12" customHeight="1" x14ac:dyDescent="0.3">
      <c r="B142" s="30" t="s">
        <v>152</v>
      </c>
      <c r="C142" s="29"/>
    </row>
    <row r="143" spans="1:25" ht="12" customHeight="1" x14ac:dyDescent="0.3">
      <c r="B143" s="30" t="s">
        <v>153</v>
      </c>
      <c r="C143" s="29"/>
    </row>
    <row r="144" spans="1:25" ht="12" customHeight="1" x14ac:dyDescent="0.3">
      <c r="B144" s="30" t="s">
        <v>154</v>
      </c>
      <c r="C144" s="29"/>
    </row>
    <row r="145" spans="2:6" ht="12" customHeight="1" x14ac:dyDescent="0.3">
      <c r="B145" s="30" t="s">
        <v>155</v>
      </c>
      <c r="C145" s="29"/>
    </row>
    <row r="146" spans="2:6" ht="12" customHeight="1" x14ac:dyDescent="0.3">
      <c r="B146" s="34" t="s">
        <v>156</v>
      </c>
      <c r="C146" s="35"/>
    </row>
    <row r="147" spans="2:6" ht="12" customHeight="1" x14ac:dyDescent="0.3">
      <c r="B147" s="30" t="s">
        <v>157</v>
      </c>
      <c r="C147" s="29"/>
    </row>
    <row r="148" spans="2:6" ht="12" customHeight="1" x14ac:dyDescent="0.3">
      <c r="B148" s="31" t="s">
        <v>158</v>
      </c>
      <c r="C148" s="31"/>
      <c r="D148" s="31"/>
      <c r="E148" s="31"/>
      <c r="F148" s="36"/>
    </row>
  </sheetData>
  <mergeCells count="22">
    <mergeCell ref="B1:M1"/>
    <mergeCell ref="B2:M2"/>
    <mergeCell ref="B3:M3"/>
    <mergeCell ref="A5:A6"/>
    <mergeCell ref="B5:B6"/>
    <mergeCell ref="C5:C6"/>
    <mergeCell ref="D5:D6"/>
    <mergeCell ref="E5:E6"/>
    <mergeCell ref="F5:F6"/>
    <mergeCell ref="G5:G6"/>
    <mergeCell ref="B138:C138"/>
    <mergeCell ref="H5:H6"/>
    <mergeCell ref="I5:I6"/>
    <mergeCell ref="J5:J6"/>
    <mergeCell ref="K5:K6"/>
    <mergeCell ref="N5:N6"/>
    <mergeCell ref="S5:U5"/>
    <mergeCell ref="V5:V6"/>
    <mergeCell ref="W5:W6"/>
    <mergeCell ref="B133:M133"/>
    <mergeCell ref="L5:L6"/>
    <mergeCell ref="M5:M6"/>
  </mergeCells>
  <conditionalFormatting sqref="E134:E147 E149:E1048576">
    <cfRule type="cellIs" dxfId="0" priority="1" operator="lessThan">
      <formula>0</formula>
    </cfRule>
  </conditionalFormatting>
  <pageMargins left="0.31496062992125984" right="0.21" top="0.55118110236220474" bottom="0.51181102362204722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Hector Urbieta Aguilar</cp:lastModifiedBy>
  <dcterms:created xsi:type="dcterms:W3CDTF">2024-03-26T16:28:12Z</dcterms:created>
  <dcterms:modified xsi:type="dcterms:W3CDTF">2024-04-01T22:36:54Z</dcterms:modified>
</cp:coreProperties>
</file>