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7755"/>
  </bookViews>
  <sheets>
    <sheet name="06-2024" sheetId="1" r:id="rId1"/>
  </sheets>
  <calcPr calcId="145621"/>
</workbook>
</file>

<file path=xl/calcChain.xml><?xml version="1.0" encoding="utf-8"?>
<calcChain xmlns="http://schemas.openxmlformats.org/spreadsheetml/2006/main">
  <c r="Z132" i="1" l="1"/>
  <c r="Y132" i="1"/>
  <c r="X132" i="1"/>
  <c r="W132" i="1"/>
  <c r="T132" i="1"/>
  <c r="S132" i="1"/>
  <c r="R132" i="1"/>
  <c r="Q132" i="1"/>
  <c r="P132" i="1"/>
  <c r="O132" i="1"/>
  <c r="N132" i="1"/>
  <c r="L132" i="1"/>
  <c r="K132" i="1"/>
  <c r="J132" i="1"/>
  <c r="H132" i="1"/>
  <c r="G132" i="1"/>
  <c r="E132" i="1"/>
  <c r="D132" i="1"/>
  <c r="AA131" i="1"/>
  <c r="M131" i="1"/>
  <c r="I131" i="1"/>
  <c r="F131" i="1"/>
  <c r="U131" i="1" s="1"/>
  <c r="AA130" i="1"/>
  <c r="M130" i="1"/>
  <c r="I130" i="1"/>
  <c r="F130" i="1"/>
  <c r="U130" i="1" s="1"/>
  <c r="AA129" i="1"/>
  <c r="M129" i="1"/>
  <c r="I129" i="1"/>
  <c r="F129" i="1"/>
  <c r="U129" i="1" s="1"/>
  <c r="AA128" i="1"/>
  <c r="M128" i="1"/>
  <c r="I128" i="1"/>
  <c r="F128" i="1"/>
  <c r="U128" i="1" s="1"/>
  <c r="AA127" i="1"/>
  <c r="M127" i="1"/>
  <c r="I127" i="1"/>
  <c r="F127" i="1"/>
  <c r="U127" i="1" s="1"/>
  <c r="AA126" i="1"/>
  <c r="M126" i="1"/>
  <c r="I126" i="1"/>
  <c r="F126" i="1"/>
  <c r="U126" i="1" s="1"/>
  <c r="AA125" i="1"/>
  <c r="M125" i="1"/>
  <c r="I125" i="1"/>
  <c r="F125" i="1"/>
  <c r="U125" i="1" s="1"/>
  <c r="AA124" i="1"/>
  <c r="M124" i="1"/>
  <c r="I124" i="1"/>
  <c r="F124" i="1"/>
  <c r="U124" i="1" s="1"/>
  <c r="AA123" i="1"/>
  <c r="M123" i="1"/>
  <c r="I123" i="1"/>
  <c r="F123" i="1"/>
  <c r="U123" i="1" s="1"/>
  <c r="AA122" i="1"/>
  <c r="M122" i="1"/>
  <c r="I122" i="1"/>
  <c r="F122" i="1"/>
  <c r="U122" i="1" s="1"/>
  <c r="AA121" i="1"/>
  <c r="M121" i="1"/>
  <c r="I121" i="1"/>
  <c r="F121" i="1"/>
  <c r="U121" i="1" s="1"/>
  <c r="AA120" i="1"/>
  <c r="M120" i="1"/>
  <c r="I120" i="1"/>
  <c r="F120" i="1"/>
  <c r="U120" i="1" s="1"/>
  <c r="AA119" i="1"/>
  <c r="M119" i="1"/>
  <c r="I119" i="1"/>
  <c r="F119" i="1"/>
  <c r="U119" i="1" s="1"/>
  <c r="AA118" i="1"/>
  <c r="M118" i="1"/>
  <c r="I118" i="1"/>
  <c r="F118" i="1"/>
  <c r="U118" i="1" s="1"/>
  <c r="AA117" i="1"/>
  <c r="M117" i="1"/>
  <c r="I117" i="1"/>
  <c r="F117" i="1"/>
  <c r="U117" i="1" s="1"/>
  <c r="AA116" i="1"/>
  <c r="M116" i="1"/>
  <c r="I116" i="1"/>
  <c r="F116" i="1"/>
  <c r="U116" i="1" s="1"/>
  <c r="AA115" i="1"/>
  <c r="M115" i="1"/>
  <c r="I115" i="1"/>
  <c r="F115" i="1"/>
  <c r="U115" i="1" s="1"/>
  <c r="AA114" i="1"/>
  <c r="M114" i="1"/>
  <c r="I114" i="1"/>
  <c r="F114" i="1"/>
  <c r="U114" i="1" s="1"/>
  <c r="AA113" i="1"/>
  <c r="M113" i="1"/>
  <c r="I113" i="1"/>
  <c r="F113" i="1"/>
  <c r="U113" i="1" s="1"/>
  <c r="AA112" i="1"/>
  <c r="M112" i="1"/>
  <c r="I112" i="1"/>
  <c r="F112" i="1"/>
  <c r="U112" i="1" s="1"/>
  <c r="AA111" i="1"/>
  <c r="M111" i="1"/>
  <c r="I111" i="1"/>
  <c r="F111" i="1"/>
  <c r="U111" i="1" s="1"/>
  <c r="AA110" i="1"/>
  <c r="M110" i="1"/>
  <c r="I110" i="1"/>
  <c r="F110" i="1"/>
  <c r="U110" i="1" s="1"/>
  <c r="AA109" i="1"/>
  <c r="M109" i="1"/>
  <c r="I109" i="1"/>
  <c r="F109" i="1"/>
  <c r="U109" i="1" s="1"/>
  <c r="AA108" i="1"/>
  <c r="M108" i="1"/>
  <c r="I108" i="1"/>
  <c r="F108" i="1"/>
  <c r="U108" i="1" s="1"/>
  <c r="AA107" i="1"/>
  <c r="M107" i="1"/>
  <c r="I107" i="1"/>
  <c r="F107" i="1"/>
  <c r="U107" i="1" s="1"/>
  <c r="AA106" i="1"/>
  <c r="M106" i="1"/>
  <c r="I106" i="1"/>
  <c r="F106" i="1"/>
  <c r="U106" i="1" s="1"/>
  <c r="AA105" i="1"/>
  <c r="M105" i="1"/>
  <c r="I105" i="1"/>
  <c r="F105" i="1"/>
  <c r="U105" i="1" s="1"/>
  <c r="AA104" i="1"/>
  <c r="M104" i="1"/>
  <c r="I104" i="1"/>
  <c r="F104" i="1"/>
  <c r="U104" i="1" s="1"/>
  <c r="AA103" i="1"/>
  <c r="M103" i="1"/>
  <c r="I103" i="1"/>
  <c r="F103" i="1"/>
  <c r="U103" i="1" s="1"/>
  <c r="AA102" i="1"/>
  <c r="M102" i="1"/>
  <c r="I102" i="1"/>
  <c r="F102" i="1"/>
  <c r="U102" i="1" s="1"/>
  <c r="AA101" i="1"/>
  <c r="M101" i="1"/>
  <c r="I101" i="1"/>
  <c r="F101" i="1"/>
  <c r="U101" i="1" s="1"/>
  <c r="AA100" i="1"/>
  <c r="M100" i="1"/>
  <c r="I100" i="1"/>
  <c r="F100" i="1"/>
  <c r="U100" i="1" s="1"/>
  <c r="AA99" i="1"/>
  <c r="M99" i="1"/>
  <c r="I99" i="1"/>
  <c r="F99" i="1"/>
  <c r="U99" i="1" s="1"/>
  <c r="AA98" i="1"/>
  <c r="M98" i="1"/>
  <c r="I98" i="1"/>
  <c r="F98" i="1"/>
  <c r="U98" i="1" s="1"/>
  <c r="AA97" i="1"/>
  <c r="M97" i="1"/>
  <c r="I97" i="1"/>
  <c r="F97" i="1"/>
  <c r="U97" i="1" s="1"/>
  <c r="AA96" i="1"/>
  <c r="M96" i="1"/>
  <c r="I96" i="1"/>
  <c r="F96" i="1"/>
  <c r="U96" i="1" s="1"/>
  <c r="AA95" i="1"/>
  <c r="M95" i="1"/>
  <c r="I95" i="1"/>
  <c r="F95" i="1"/>
  <c r="U95" i="1" s="1"/>
  <c r="AA94" i="1"/>
  <c r="M94" i="1"/>
  <c r="I94" i="1"/>
  <c r="F94" i="1"/>
  <c r="U94" i="1" s="1"/>
  <c r="AA93" i="1"/>
  <c r="M93" i="1"/>
  <c r="I93" i="1"/>
  <c r="F93" i="1"/>
  <c r="U93" i="1" s="1"/>
  <c r="AA92" i="1"/>
  <c r="M92" i="1"/>
  <c r="I92" i="1"/>
  <c r="F92" i="1"/>
  <c r="U92" i="1" s="1"/>
  <c r="AA91" i="1"/>
  <c r="M91" i="1"/>
  <c r="I91" i="1"/>
  <c r="F91" i="1"/>
  <c r="U91" i="1" s="1"/>
  <c r="AA90" i="1"/>
  <c r="M90" i="1"/>
  <c r="I90" i="1"/>
  <c r="F90" i="1"/>
  <c r="U90" i="1" s="1"/>
  <c r="AA89" i="1"/>
  <c r="M89" i="1"/>
  <c r="I89" i="1"/>
  <c r="F89" i="1"/>
  <c r="U89" i="1" s="1"/>
  <c r="AA88" i="1"/>
  <c r="M88" i="1"/>
  <c r="I88" i="1"/>
  <c r="F88" i="1"/>
  <c r="U88" i="1" s="1"/>
  <c r="AA87" i="1"/>
  <c r="M87" i="1"/>
  <c r="I87" i="1"/>
  <c r="F87" i="1"/>
  <c r="U87" i="1" s="1"/>
  <c r="AA86" i="1"/>
  <c r="M86" i="1"/>
  <c r="I86" i="1"/>
  <c r="F86" i="1"/>
  <c r="U86" i="1" s="1"/>
  <c r="AA85" i="1"/>
  <c r="M85" i="1"/>
  <c r="I85" i="1"/>
  <c r="F85" i="1"/>
  <c r="U85" i="1" s="1"/>
  <c r="AA84" i="1"/>
  <c r="M84" i="1"/>
  <c r="I84" i="1"/>
  <c r="F84" i="1"/>
  <c r="U84" i="1" s="1"/>
  <c r="AA83" i="1"/>
  <c r="M83" i="1"/>
  <c r="I83" i="1"/>
  <c r="F83" i="1"/>
  <c r="U83" i="1" s="1"/>
  <c r="AA82" i="1"/>
  <c r="M82" i="1"/>
  <c r="I82" i="1"/>
  <c r="F82" i="1"/>
  <c r="U82" i="1" s="1"/>
  <c r="AA81" i="1"/>
  <c r="M81" i="1"/>
  <c r="I81" i="1"/>
  <c r="F81" i="1"/>
  <c r="U81" i="1" s="1"/>
  <c r="AA80" i="1"/>
  <c r="M80" i="1"/>
  <c r="I80" i="1"/>
  <c r="F80" i="1"/>
  <c r="U80" i="1" s="1"/>
  <c r="AA79" i="1"/>
  <c r="M79" i="1"/>
  <c r="I79" i="1"/>
  <c r="F79" i="1"/>
  <c r="U79" i="1" s="1"/>
  <c r="AA78" i="1"/>
  <c r="M78" i="1"/>
  <c r="I78" i="1"/>
  <c r="F78" i="1"/>
  <c r="U78" i="1" s="1"/>
  <c r="AA77" i="1"/>
  <c r="M77" i="1"/>
  <c r="I77" i="1"/>
  <c r="F77" i="1"/>
  <c r="U77" i="1" s="1"/>
  <c r="AA76" i="1"/>
  <c r="M76" i="1"/>
  <c r="I76" i="1"/>
  <c r="F76" i="1"/>
  <c r="U76" i="1" s="1"/>
  <c r="AA75" i="1"/>
  <c r="M75" i="1"/>
  <c r="I75" i="1"/>
  <c r="F75" i="1"/>
  <c r="U75" i="1" s="1"/>
  <c r="AA74" i="1"/>
  <c r="M74" i="1"/>
  <c r="I74" i="1"/>
  <c r="F74" i="1"/>
  <c r="U74" i="1" s="1"/>
  <c r="AA73" i="1"/>
  <c r="M73" i="1"/>
  <c r="I73" i="1"/>
  <c r="F73" i="1"/>
  <c r="U73" i="1" s="1"/>
  <c r="AA72" i="1"/>
  <c r="M72" i="1"/>
  <c r="I72" i="1"/>
  <c r="F72" i="1"/>
  <c r="U72" i="1" s="1"/>
  <c r="AA71" i="1"/>
  <c r="M71" i="1"/>
  <c r="I71" i="1"/>
  <c r="F71" i="1"/>
  <c r="U71" i="1" s="1"/>
  <c r="AA70" i="1"/>
  <c r="M70" i="1"/>
  <c r="I70" i="1"/>
  <c r="F70" i="1"/>
  <c r="U70" i="1" s="1"/>
  <c r="AA69" i="1"/>
  <c r="M69" i="1"/>
  <c r="I69" i="1"/>
  <c r="F69" i="1"/>
  <c r="U69" i="1" s="1"/>
  <c r="AA68" i="1"/>
  <c r="M68" i="1"/>
  <c r="I68" i="1"/>
  <c r="F68" i="1"/>
  <c r="U68" i="1" s="1"/>
  <c r="AA67" i="1"/>
  <c r="M67" i="1"/>
  <c r="I67" i="1"/>
  <c r="F67" i="1"/>
  <c r="U67" i="1" s="1"/>
  <c r="AA66" i="1"/>
  <c r="M66" i="1"/>
  <c r="I66" i="1"/>
  <c r="F66" i="1"/>
  <c r="U66" i="1" s="1"/>
  <c r="AA65" i="1"/>
  <c r="M65" i="1"/>
  <c r="I65" i="1"/>
  <c r="F65" i="1"/>
  <c r="U65" i="1" s="1"/>
  <c r="AA64" i="1"/>
  <c r="M64" i="1"/>
  <c r="I64" i="1"/>
  <c r="F64" i="1"/>
  <c r="U64" i="1" s="1"/>
  <c r="AA63" i="1"/>
  <c r="M63" i="1"/>
  <c r="I63" i="1"/>
  <c r="F63" i="1"/>
  <c r="U63" i="1" s="1"/>
  <c r="AA62" i="1"/>
  <c r="M62" i="1"/>
  <c r="I62" i="1"/>
  <c r="F62" i="1"/>
  <c r="U62" i="1" s="1"/>
  <c r="AA61" i="1"/>
  <c r="M61" i="1"/>
  <c r="I61" i="1"/>
  <c r="F61" i="1"/>
  <c r="U61" i="1" s="1"/>
  <c r="AA60" i="1"/>
  <c r="M60" i="1"/>
  <c r="I60" i="1"/>
  <c r="F60" i="1"/>
  <c r="U60" i="1" s="1"/>
  <c r="AA59" i="1"/>
  <c r="M59" i="1"/>
  <c r="I59" i="1"/>
  <c r="F59" i="1"/>
  <c r="U59" i="1" s="1"/>
  <c r="AA58" i="1"/>
  <c r="M58" i="1"/>
  <c r="I58" i="1"/>
  <c r="F58" i="1"/>
  <c r="U58" i="1" s="1"/>
  <c r="AA57" i="1"/>
  <c r="M57" i="1"/>
  <c r="I57" i="1"/>
  <c r="F57" i="1"/>
  <c r="U57" i="1" s="1"/>
  <c r="AA56" i="1"/>
  <c r="M56" i="1"/>
  <c r="I56" i="1"/>
  <c r="F56" i="1"/>
  <c r="U56" i="1" s="1"/>
  <c r="AA55" i="1"/>
  <c r="M55" i="1"/>
  <c r="I55" i="1"/>
  <c r="F55" i="1"/>
  <c r="U55" i="1" s="1"/>
  <c r="AA54" i="1"/>
  <c r="M54" i="1"/>
  <c r="I54" i="1"/>
  <c r="F54" i="1"/>
  <c r="U54" i="1" s="1"/>
  <c r="AA53" i="1"/>
  <c r="M53" i="1"/>
  <c r="I53" i="1"/>
  <c r="F53" i="1"/>
  <c r="U53" i="1" s="1"/>
  <c r="AA52" i="1"/>
  <c r="M52" i="1"/>
  <c r="I52" i="1"/>
  <c r="F52" i="1"/>
  <c r="U52" i="1" s="1"/>
  <c r="AA51" i="1"/>
  <c r="M51" i="1"/>
  <c r="I51" i="1"/>
  <c r="F51" i="1"/>
  <c r="U51" i="1" s="1"/>
  <c r="AA50" i="1"/>
  <c r="M50" i="1"/>
  <c r="I50" i="1"/>
  <c r="F50" i="1"/>
  <c r="U50" i="1" s="1"/>
  <c r="AA49" i="1"/>
  <c r="M49" i="1"/>
  <c r="I49" i="1"/>
  <c r="F49" i="1"/>
  <c r="U49" i="1" s="1"/>
  <c r="AA48" i="1"/>
  <c r="M48" i="1"/>
  <c r="I48" i="1"/>
  <c r="F48" i="1"/>
  <c r="U48" i="1" s="1"/>
  <c r="AA47" i="1"/>
  <c r="M47" i="1"/>
  <c r="I47" i="1"/>
  <c r="F47" i="1"/>
  <c r="U47" i="1" s="1"/>
  <c r="AA46" i="1"/>
  <c r="M46" i="1"/>
  <c r="I46" i="1"/>
  <c r="F46" i="1"/>
  <c r="U46" i="1" s="1"/>
  <c r="AA45" i="1"/>
  <c r="M45" i="1"/>
  <c r="I45" i="1"/>
  <c r="F45" i="1"/>
  <c r="U45" i="1" s="1"/>
  <c r="AA44" i="1"/>
  <c r="M44" i="1"/>
  <c r="I44" i="1"/>
  <c r="F44" i="1"/>
  <c r="U44" i="1" s="1"/>
  <c r="AA43" i="1"/>
  <c r="M43" i="1"/>
  <c r="I43" i="1"/>
  <c r="F43" i="1"/>
  <c r="U43" i="1" s="1"/>
  <c r="AA42" i="1"/>
  <c r="M42" i="1"/>
  <c r="I42" i="1"/>
  <c r="F42" i="1"/>
  <c r="U42" i="1" s="1"/>
  <c r="AA41" i="1"/>
  <c r="M41" i="1"/>
  <c r="I41" i="1"/>
  <c r="F41" i="1"/>
  <c r="U41" i="1" s="1"/>
  <c r="AA40" i="1"/>
  <c r="M40" i="1"/>
  <c r="I40" i="1"/>
  <c r="F40" i="1"/>
  <c r="U40" i="1" s="1"/>
  <c r="AA39" i="1"/>
  <c r="M39" i="1"/>
  <c r="I39" i="1"/>
  <c r="F39" i="1"/>
  <c r="U39" i="1" s="1"/>
  <c r="AA38" i="1"/>
  <c r="M38" i="1"/>
  <c r="I38" i="1"/>
  <c r="F38" i="1"/>
  <c r="U38" i="1" s="1"/>
  <c r="AA37" i="1"/>
  <c r="M37" i="1"/>
  <c r="I37" i="1"/>
  <c r="F37" i="1"/>
  <c r="U37" i="1" s="1"/>
  <c r="AA36" i="1"/>
  <c r="M36" i="1"/>
  <c r="I36" i="1"/>
  <c r="F36" i="1"/>
  <c r="U36" i="1" s="1"/>
  <c r="AA35" i="1"/>
  <c r="M35" i="1"/>
  <c r="I35" i="1"/>
  <c r="F35" i="1"/>
  <c r="U35" i="1" s="1"/>
  <c r="AA34" i="1"/>
  <c r="M34" i="1"/>
  <c r="I34" i="1"/>
  <c r="F34" i="1"/>
  <c r="U34" i="1" s="1"/>
  <c r="AA33" i="1"/>
  <c r="M33" i="1"/>
  <c r="I33" i="1"/>
  <c r="F33" i="1"/>
  <c r="U33" i="1" s="1"/>
  <c r="AA32" i="1"/>
  <c r="M32" i="1"/>
  <c r="I32" i="1"/>
  <c r="F32" i="1"/>
  <c r="AA31" i="1"/>
  <c r="M31" i="1"/>
  <c r="I31" i="1"/>
  <c r="F31" i="1"/>
  <c r="U31" i="1" s="1"/>
  <c r="AA30" i="1"/>
  <c r="M30" i="1"/>
  <c r="I30" i="1"/>
  <c r="F30" i="1"/>
  <c r="U30" i="1" s="1"/>
  <c r="AA29" i="1"/>
  <c r="M29" i="1"/>
  <c r="I29" i="1"/>
  <c r="F29" i="1"/>
  <c r="U29" i="1" s="1"/>
  <c r="AA28" i="1"/>
  <c r="M28" i="1"/>
  <c r="I28" i="1"/>
  <c r="F28" i="1"/>
  <c r="U28" i="1" s="1"/>
  <c r="AA27" i="1"/>
  <c r="M27" i="1"/>
  <c r="I27" i="1"/>
  <c r="F27" i="1"/>
  <c r="U27" i="1" s="1"/>
  <c r="AA26" i="1"/>
  <c r="M26" i="1"/>
  <c r="I26" i="1"/>
  <c r="F26" i="1"/>
  <c r="U26" i="1" s="1"/>
  <c r="AA25" i="1"/>
  <c r="M25" i="1"/>
  <c r="I25" i="1"/>
  <c r="F25" i="1"/>
  <c r="AA24" i="1"/>
  <c r="M24" i="1"/>
  <c r="I24" i="1"/>
  <c r="F24" i="1"/>
  <c r="AA23" i="1"/>
  <c r="M23" i="1"/>
  <c r="I23" i="1"/>
  <c r="F23" i="1"/>
  <c r="AA22" i="1"/>
  <c r="M22" i="1"/>
  <c r="I22" i="1"/>
  <c r="F22" i="1"/>
  <c r="U22" i="1" s="1"/>
  <c r="AA21" i="1"/>
  <c r="M21" i="1"/>
  <c r="I21" i="1"/>
  <c r="F21" i="1"/>
  <c r="U21" i="1" s="1"/>
  <c r="AA20" i="1"/>
  <c r="M20" i="1"/>
  <c r="I20" i="1"/>
  <c r="F20" i="1"/>
  <c r="U20" i="1" s="1"/>
  <c r="AA19" i="1"/>
  <c r="M19" i="1"/>
  <c r="I19" i="1"/>
  <c r="F19" i="1"/>
  <c r="U19" i="1" s="1"/>
  <c r="AA18" i="1"/>
  <c r="M18" i="1"/>
  <c r="I18" i="1"/>
  <c r="F18" i="1"/>
  <c r="U18" i="1" s="1"/>
  <c r="AA17" i="1"/>
  <c r="M17" i="1"/>
  <c r="I17" i="1"/>
  <c r="F17" i="1"/>
  <c r="U17" i="1" s="1"/>
  <c r="AA16" i="1"/>
  <c r="M16" i="1"/>
  <c r="I16" i="1"/>
  <c r="F16" i="1"/>
  <c r="U16" i="1" s="1"/>
  <c r="AA15" i="1"/>
  <c r="M15" i="1"/>
  <c r="I15" i="1"/>
  <c r="F15" i="1"/>
  <c r="U15" i="1" s="1"/>
  <c r="AA14" i="1"/>
  <c r="M14" i="1"/>
  <c r="I14" i="1"/>
  <c r="F14" i="1"/>
  <c r="U14" i="1" s="1"/>
  <c r="AA13" i="1"/>
  <c r="M13" i="1"/>
  <c r="I13" i="1"/>
  <c r="F13" i="1"/>
  <c r="U13" i="1" s="1"/>
  <c r="AA12" i="1"/>
  <c r="M12" i="1"/>
  <c r="I12" i="1"/>
  <c r="F12" i="1"/>
  <c r="U12" i="1" s="1"/>
  <c r="AA11" i="1"/>
  <c r="M11" i="1"/>
  <c r="I11" i="1"/>
  <c r="F11" i="1"/>
  <c r="U11" i="1" s="1"/>
  <c r="AA10" i="1"/>
  <c r="M10" i="1"/>
  <c r="I10" i="1"/>
  <c r="F10" i="1"/>
  <c r="U10" i="1" s="1"/>
  <c r="AA9" i="1"/>
  <c r="M9" i="1"/>
  <c r="I9" i="1"/>
  <c r="F9" i="1"/>
  <c r="U9" i="1" s="1"/>
  <c r="AA8" i="1"/>
  <c r="M8" i="1"/>
  <c r="I8" i="1"/>
  <c r="F8" i="1"/>
  <c r="U8" i="1" s="1"/>
  <c r="AA7" i="1"/>
  <c r="M7" i="1"/>
  <c r="M132" i="1" s="1"/>
  <c r="I7" i="1"/>
  <c r="F7" i="1"/>
  <c r="U7" i="1" s="1"/>
  <c r="H5" i="1"/>
  <c r="L5" i="1" s="1"/>
  <c r="U24" i="1" l="1"/>
  <c r="C132" i="1"/>
  <c r="AA132" i="1"/>
  <c r="U25" i="1"/>
  <c r="F132" i="1"/>
  <c r="I132" i="1"/>
  <c r="U23" i="1"/>
  <c r="U32" i="1"/>
  <c r="U132" i="1" l="1"/>
</calcChain>
</file>

<file path=xl/sharedStrings.xml><?xml version="1.0" encoding="utf-8"?>
<sst xmlns="http://schemas.openxmlformats.org/spreadsheetml/2006/main" count="168" uniqueCount="164">
  <si>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</si>
  <si>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Junio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</si>
  <si>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</si>
  <si>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Cve.</t>
  </si>
  <si>
    <t>Municipio</t>
  </si>
  <si>
    <t>FGP</t>
  </si>
  <si>
    <t>1er Ajuste 2024</t>
  </si>
  <si>
    <t xml:space="preserve">Compensación </t>
  </si>
  <si>
    <t>FGP Neto</t>
  </si>
  <si>
    <t>FFM</t>
  </si>
  <si>
    <t>FFM Neto</t>
  </si>
  <si>
    <t>ISAN</t>
  </si>
  <si>
    <t>IEPS</t>
  </si>
  <si>
    <t>IEPS Neto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</si>
  <si>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</si>
  <si>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</si>
  <si>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</si>
  <si>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</si>
  <si>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</si>
  <si>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</si>
  <si>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</si>
  <si>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</si>
  <si>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</si>
  <si>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Créditos ISR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</si>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</sst>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8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3" fillId="2" borderId="1" xfId="3" applyNumberFormat="1" applyFont="1" applyFill="1" applyBorder="1" applyAlignment="1" applyProtection="1">
      <alignment vertical="center" wrapText="1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3" fontId="12" fillId="4" borderId="4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2" fillId="4" borderId="5" xfId="0" applyNumberFormat="1" applyFont="1" applyFill="1" applyBorder="1" applyAlignment="1">
      <alignment vertical="center"/>
    </xf>
    <xf numFmtId="3" fontId="15" fillId="4" borderId="5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12" fillId="2" borderId="5" xfId="3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 applyAlignment="1">
      <alignment vertical="center"/>
    </xf>
    <xf numFmtId="41" fontId="8" fillId="2" borderId="0" xfId="0" applyNumberFormat="1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tabSelected="1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E140" sqref="E140"/>
    </sheetView>
  </sheetViews>
  <sheetFormatPr baseColWidth="10" defaultRowHeight="11.25" x14ac:dyDescent="0.3"/>
  <cols>
    <col min="1" max="1" width="4.42578125" style="24" bestFit="1" customWidth="1"/>
    <col min="2" max="2" width="24.42578125" style="24" bestFit="1" customWidth="1"/>
    <col min="3" max="3" width="12.28515625" style="24" customWidth="1"/>
    <col min="4" max="4" width="12.7109375" style="24" customWidth="1"/>
    <col min="5" max="5" width="13.140625" style="24" bestFit="1" customWidth="1"/>
    <col min="6" max="6" width="12.28515625" style="24" customWidth="1"/>
    <col min="7" max="7" width="10.85546875" style="24" customWidth="1"/>
    <col min="8" max="8" width="12.7109375" style="24" customWidth="1"/>
    <col min="9" max="9" width="10.85546875" style="24" customWidth="1"/>
    <col min="10" max="10" width="11.28515625" style="24" customWidth="1"/>
    <col min="11" max="11" width="8.85546875" style="24" customWidth="1"/>
    <col min="12" max="12" width="12.7109375" style="24" customWidth="1"/>
    <col min="13" max="13" width="8.85546875" style="24" customWidth="1"/>
    <col min="14" max="16" width="11.28515625" style="24" customWidth="1"/>
    <col min="17" max="17" width="9.5703125" style="24" customWidth="1"/>
    <col min="18" max="19" width="8.85546875" style="24" customWidth="1"/>
    <col min="20" max="20" width="10.140625" style="24" customWidth="1"/>
    <col min="21" max="21" width="14.85546875" style="24" customWidth="1"/>
    <col min="22" max="22" width="0.85546875" style="24" customWidth="1"/>
    <col min="23" max="23" width="12.28515625" style="24" hidden="1" customWidth="1"/>
    <col min="24" max="24" width="11.28515625" style="24" hidden="1" customWidth="1"/>
    <col min="25" max="25" width="10.42578125" style="24" hidden="1" customWidth="1"/>
    <col min="26" max="26" width="18.28515625" style="24" bestFit="1" customWidth="1"/>
    <col min="27" max="16384" width="11.42578125" style="24"/>
  </cols>
  <sheetData>
    <row r="1" spans="1:28" s="1" customFormat="1" ht="15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2"/>
    </row>
    <row r="2" spans="1:28" s="1" customFormat="1" ht="14.25" x14ac:dyDescent="0.3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3"/>
    </row>
    <row r="3" spans="1:28" s="1" customFormat="1" ht="14.25" x14ac:dyDescent="0.3">
      <c r="B3" s="49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"/>
    </row>
    <row r="4" spans="1:28" s="1" customFormat="1" ht="12.75" customHeight="1" x14ac:dyDescent="0.3">
      <c r="J4" s="5"/>
      <c r="K4" s="6"/>
      <c r="L4" s="6"/>
      <c r="M4" s="6"/>
      <c r="U4" s="7"/>
      <c r="W4" s="7"/>
      <c r="X4" s="7"/>
      <c r="Z4" s="8"/>
    </row>
    <row r="5" spans="1:28" s="1" customFormat="1" ht="14.25" customHeight="1" x14ac:dyDescent="0.3">
      <c r="A5" s="50" t="s">
        <v>3</v>
      </c>
      <c r="B5" s="50" t="s">
        <v>4</v>
      </c>
      <c r="C5" s="45" t="s">
        <v>5</v>
      </c>
      <c r="D5" s="45" t="s">
        <v>6</v>
      </c>
      <c r="E5" s="9" t="s">
        <v>7</v>
      </c>
      <c r="F5" s="45" t="s">
        <v>8</v>
      </c>
      <c r="G5" s="45" t="s">
        <v>9</v>
      </c>
      <c r="H5" s="45" t="str">
        <f>D5</f>
        <v>1er Ajuste 2024</v>
      </c>
      <c r="I5" s="45" t="s">
        <v>10</v>
      </c>
      <c r="J5" s="45" t="s">
        <v>11</v>
      </c>
      <c r="K5" s="45" t="s">
        <v>12</v>
      </c>
      <c r="L5" s="45" t="str">
        <f>H5</f>
        <v>1er Ajuste 2024</v>
      </c>
      <c r="M5" s="45" t="s">
        <v>13</v>
      </c>
      <c r="N5" s="45" t="s">
        <v>14</v>
      </c>
      <c r="O5" s="45" t="s">
        <v>15</v>
      </c>
      <c r="P5" s="45" t="s">
        <v>16</v>
      </c>
      <c r="Q5" s="45" t="s">
        <v>17</v>
      </c>
      <c r="R5" s="45" t="s">
        <v>18</v>
      </c>
      <c r="S5" s="45" t="s">
        <v>19</v>
      </c>
      <c r="T5" s="45" t="s">
        <v>20</v>
      </c>
      <c r="U5" s="52" t="s">
        <v>21</v>
      </c>
      <c r="W5" s="10"/>
      <c r="X5" s="10"/>
      <c r="Y5" s="10"/>
      <c r="Z5" s="54" t="s">
        <v>22</v>
      </c>
      <c r="AA5" s="52" t="s">
        <v>21</v>
      </c>
    </row>
    <row r="6" spans="1:28" s="8" customFormat="1" ht="14.25" x14ac:dyDescent="0.3">
      <c r="A6" s="51"/>
      <c r="B6" s="51"/>
      <c r="C6" s="51"/>
      <c r="D6" s="46"/>
      <c r="E6" s="11" t="s">
        <v>23</v>
      </c>
      <c r="F6" s="51"/>
      <c r="G6" s="51"/>
      <c r="H6" s="46"/>
      <c r="I6" s="51"/>
      <c r="J6" s="51"/>
      <c r="K6" s="51"/>
      <c r="L6" s="46"/>
      <c r="M6" s="51"/>
      <c r="N6" s="46"/>
      <c r="O6" s="51"/>
      <c r="P6" s="51"/>
      <c r="Q6" s="51"/>
      <c r="R6" s="51"/>
      <c r="S6" s="51"/>
      <c r="T6" s="51"/>
      <c r="U6" s="53"/>
      <c r="W6" s="12" t="s">
        <v>5</v>
      </c>
      <c r="X6" s="12" t="s">
        <v>9</v>
      </c>
      <c r="Y6" s="12" t="s">
        <v>14</v>
      </c>
      <c r="Z6" s="55"/>
      <c r="AA6" s="53"/>
    </row>
    <row r="7" spans="1:28" s="16" customFormat="1" ht="12" customHeight="1" x14ac:dyDescent="0.3">
      <c r="A7" s="13">
        <v>1</v>
      </c>
      <c r="B7" s="14" t="s">
        <v>24</v>
      </c>
      <c r="C7" s="15">
        <v>2134573.58</v>
      </c>
      <c r="D7" s="15">
        <v>408803.72</v>
      </c>
      <c r="E7" s="15">
        <v>0</v>
      </c>
      <c r="F7" s="15">
        <f>C7+D7+E7</f>
        <v>2543377.2999999998</v>
      </c>
      <c r="G7" s="15">
        <v>313901.33</v>
      </c>
      <c r="H7" s="15">
        <v>138076.34</v>
      </c>
      <c r="I7" s="15">
        <f>G7+H7</f>
        <v>451977.67000000004</v>
      </c>
      <c r="J7" s="15">
        <v>17955.240000000002</v>
      </c>
      <c r="K7" s="15">
        <v>14036.4</v>
      </c>
      <c r="L7" s="15">
        <v>2015.55</v>
      </c>
      <c r="M7" s="15">
        <f>K7+L7</f>
        <v>16051.949999999999</v>
      </c>
      <c r="N7" s="15">
        <v>7277.38</v>
      </c>
      <c r="O7" s="15">
        <v>34335.660000000003</v>
      </c>
      <c r="P7" s="15">
        <v>50957.08</v>
      </c>
      <c r="Q7" s="15">
        <v>2980.24</v>
      </c>
      <c r="R7" s="15">
        <v>0</v>
      </c>
      <c r="S7" s="15">
        <v>3589.04</v>
      </c>
      <c r="T7" s="15">
        <v>146745</v>
      </c>
      <c r="U7" s="36">
        <f t="shared" ref="U7:U70" si="0">F7+I7+J7+M7+N7+O7+P7+Q7+R7+S7+T7</f>
        <v>3275246.5600000005</v>
      </c>
      <c r="W7" s="15">
        <v>0</v>
      </c>
      <c r="X7" s="15">
        <v>0</v>
      </c>
      <c r="Y7" s="15">
        <v>0</v>
      </c>
      <c r="Z7" s="15">
        <v>-26078.21</v>
      </c>
      <c r="AA7" s="36">
        <f>Z7</f>
        <v>-26078.21</v>
      </c>
      <c r="AB7" s="17"/>
    </row>
    <row r="8" spans="1:28" s="16" customFormat="1" ht="12" customHeight="1" x14ac:dyDescent="0.3">
      <c r="A8" s="13">
        <v>2</v>
      </c>
      <c r="B8" s="14" t="s">
        <v>25</v>
      </c>
      <c r="C8" s="15">
        <v>2045018.9699999997</v>
      </c>
      <c r="D8" s="15">
        <v>469533.85</v>
      </c>
      <c r="E8" s="15">
        <v>0</v>
      </c>
      <c r="F8" s="15">
        <f t="shared" ref="F8:F71" si="1">C8+D8+E8</f>
        <v>2514552.8199999998</v>
      </c>
      <c r="G8" s="15">
        <v>361584.35</v>
      </c>
      <c r="H8" s="15">
        <v>159220.75</v>
      </c>
      <c r="I8" s="15">
        <f t="shared" ref="I8:I71" si="2">G8+H8</f>
        <v>520805.1</v>
      </c>
      <c r="J8" s="15">
        <v>20622.59</v>
      </c>
      <c r="K8" s="15">
        <v>16121.58</v>
      </c>
      <c r="L8" s="15">
        <v>2314.9699999999998</v>
      </c>
      <c r="M8" s="15">
        <f t="shared" ref="M8:M71" si="3">K8+L8</f>
        <v>18436.55</v>
      </c>
      <c r="N8" s="15">
        <v>8568.74</v>
      </c>
      <c r="O8" s="15">
        <v>40425.86</v>
      </c>
      <c r="P8" s="15">
        <v>59995.46</v>
      </c>
      <c r="Q8" s="15">
        <v>3422.97</v>
      </c>
      <c r="R8" s="15">
        <v>0</v>
      </c>
      <c r="S8" s="15">
        <v>4122.21</v>
      </c>
      <c r="T8" s="15">
        <v>0</v>
      </c>
      <c r="U8" s="36">
        <f t="shared" si="0"/>
        <v>3190952.3</v>
      </c>
      <c r="W8" s="15">
        <v>0</v>
      </c>
      <c r="X8" s="15">
        <v>0</v>
      </c>
      <c r="Y8" s="15">
        <v>0</v>
      </c>
      <c r="Z8" s="15">
        <v>-29952.28</v>
      </c>
      <c r="AA8" s="36">
        <f t="shared" ref="AA8:AA71" si="4">Z8</f>
        <v>-29952.28</v>
      </c>
      <c r="AB8" s="17"/>
    </row>
    <row r="9" spans="1:28" s="16" customFormat="1" ht="12" customHeight="1" x14ac:dyDescent="0.3">
      <c r="A9" s="13">
        <v>3</v>
      </c>
      <c r="B9" s="14" t="s">
        <v>26</v>
      </c>
      <c r="C9" s="15">
        <v>2952286.14</v>
      </c>
      <c r="D9" s="15">
        <v>531221.51</v>
      </c>
      <c r="E9" s="15">
        <v>0</v>
      </c>
      <c r="F9" s="15">
        <f t="shared" si="1"/>
        <v>3483507.6500000004</v>
      </c>
      <c r="G9" s="15">
        <v>464917.2</v>
      </c>
      <c r="H9" s="15">
        <v>181250.35</v>
      </c>
      <c r="I9" s="15">
        <f t="shared" si="2"/>
        <v>646167.55000000005</v>
      </c>
      <c r="J9" s="15">
        <v>23332</v>
      </c>
      <c r="K9" s="15">
        <v>18239.650000000001</v>
      </c>
      <c r="L9" s="15">
        <v>2619.12</v>
      </c>
      <c r="M9" s="15">
        <f t="shared" si="3"/>
        <v>20858.77</v>
      </c>
      <c r="N9" s="15">
        <v>17718.55</v>
      </c>
      <c r="O9" s="15">
        <v>51697.84</v>
      </c>
      <c r="P9" s="15">
        <v>76724.06</v>
      </c>
      <c r="Q9" s="15">
        <v>3872.68</v>
      </c>
      <c r="R9" s="15">
        <v>0</v>
      </c>
      <c r="S9" s="15">
        <v>4663.79</v>
      </c>
      <c r="T9" s="15">
        <v>83356</v>
      </c>
      <c r="U9" s="36">
        <f t="shared" si="0"/>
        <v>4411898.8899999997</v>
      </c>
      <c r="W9" s="15">
        <v>0</v>
      </c>
      <c r="X9" s="15">
        <v>0</v>
      </c>
      <c r="Y9" s="15">
        <v>0</v>
      </c>
      <c r="Z9" s="15">
        <v>-33887.43</v>
      </c>
      <c r="AA9" s="36">
        <f t="shared" si="4"/>
        <v>-33887.43</v>
      </c>
      <c r="AB9" s="17"/>
    </row>
    <row r="10" spans="1:28" s="16" customFormat="1" ht="12" customHeight="1" x14ac:dyDescent="0.3">
      <c r="A10" s="13">
        <v>4</v>
      </c>
      <c r="B10" s="18" t="s">
        <v>27</v>
      </c>
      <c r="C10" s="15">
        <v>3266472.66</v>
      </c>
      <c r="D10" s="15">
        <v>590724.87</v>
      </c>
      <c r="E10" s="15">
        <v>0</v>
      </c>
      <c r="F10" s="15">
        <f t="shared" si="1"/>
        <v>3857197.5300000003</v>
      </c>
      <c r="G10" s="15">
        <v>519499.59</v>
      </c>
      <c r="H10" s="15">
        <v>204695.27</v>
      </c>
      <c r="I10" s="15">
        <f t="shared" si="2"/>
        <v>724194.86</v>
      </c>
      <c r="J10" s="15">
        <v>25945.47</v>
      </c>
      <c r="K10" s="15">
        <v>20282.71</v>
      </c>
      <c r="L10" s="15">
        <v>2912.49</v>
      </c>
      <c r="M10" s="15">
        <f t="shared" si="3"/>
        <v>23195.199999999997</v>
      </c>
      <c r="N10" s="15">
        <v>224227.4</v>
      </c>
      <c r="O10" s="15">
        <v>70528</v>
      </c>
      <c r="P10" s="15">
        <v>104669.64</v>
      </c>
      <c r="Q10" s="15">
        <v>4306.47</v>
      </c>
      <c r="R10" s="15">
        <v>0</v>
      </c>
      <c r="S10" s="15">
        <v>5186.1899999999996</v>
      </c>
      <c r="T10" s="15">
        <v>0</v>
      </c>
      <c r="U10" s="36">
        <f t="shared" si="0"/>
        <v>5039450.7600000007</v>
      </c>
      <c r="W10" s="15">
        <v>0</v>
      </c>
      <c r="X10" s="15">
        <v>0</v>
      </c>
      <c r="Y10" s="15">
        <v>0</v>
      </c>
      <c r="Z10" s="15">
        <v>-37683.230000000003</v>
      </c>
      <c r="AA10" s="36">
        <f t="shared" si="4"/>
        <v>-37683.230000000003</v>
      </c>
      <c r="AB10" s="17"/>
    </row>
    <row r="11" spans="1:28" s="16" customFormat="1" ht="12" customHeight="1" x14ac:dyDescent="0.3">
      <c r="A11" s="13">
        <v>5</v>
      </c>
      <c r="B11" s="14" t="s">
        <v>28</v>
      </c>
      <c r="C11" s="15">
        <v>2478251.44</v>
      </c>
      <c r="D11" s="15">
        <v>544685.76</v>
      </c>
      <c r="E11" s="15">
        <v>0</v>
      </c>
      <c r="F11" s="15">
        <f t="shared" si="1"/>
        <v>3022937.2</v>
      </c>
      <c r="G11" s="15">
        <v>447405.45</v>
      </c>
      <c r="H11" s="15">
        <v>160503.57999999999</v>
      </c>
      <c r="I11" s="15">
        <f t="shared" si="2"/>
        <v>607909.03</v>
      </c>
      <c r="J11" s="15">
        <v>23923.37</v>
      </c>
      <c r="K11" s="15">
        <v>18701.939999999999</v>
      </c>
      <c r="L11" s="15">
        <v>2685.5</v>
      </c>
      <c r="M11" s="15">
        <f t="shared" si="3"/>
        <v>21387.439999999999</v>
      </c>
      <c r="N11" s="15">
        <v>136479.60999999999</v>
      </c>
      <c r="O11" s="15">
        <v>48112.02</v>
      </c>
      <c r="P11" s="15">
        <v>71402.39</v>
      </c>
      <c r="Q11" s="15">
        <v>3970.84</v>
      </c>
      <c r="R11" s="15">
        <v>115094.51</v>
      </c>
      <c r="S11" s="15">
        <v>4781.99</v>
      </c>
      <c r="T11" s="15">
        <v>0</v>
      </c>
      <c r="U11" s="36">
        <f t="shared" si="0"/>
        <v>4055998.4000000004</v>
      </c>
      <c r="W11" s="15">
        <v>0</v>
      </c>
      <c r="X11" s="15">
        <v>0</v>
      </c>
      <c r="Y11" s="15">
        <v>0</v>
      </c>
      <c r="Z11" s="15">
        <v>-34746.33</v>
      </c>
      <c r="AA11" s="36">
        <f t="shared" si="4"/>
        <v>-34746.33</v>
      </c>
      <c r="AB11" s="17"/>
    </row>
    <row r="12" spans="1:28" s="16" customFormat="1" ht="12" customHeight="1" x14ac:dyDescent="0.3">
      <c r="A12" s="13">
        <v>6</v>
      </c>
      <c r="B12" s="14" t="s">
        <v>29</v>
      </c>
      <c r="C12" s="15">
        <v>3485215.34</v>
      </c>
      <c r="D12" s="15">
        <v>601210.48</v>
      </c>
      <c r="E12" s="15">
        <v>0</v>
      </c>
      <c r="F12" s="15">
        <f t="shared" si="1"/>
        <v>4086425.82</v>
      </c>
      <c r="G12" s="15">
        <v>746816.37</v>
      </c>
      <c r="H12" s="15">
        <v>179802.22</v>
      </c>
      <c r="I12" s="15">
        <f t="shared" si="2"/>
        <v>926618.59</v>
      </c>
      <c r="J12" s="15">
        <v>26406.01</v>
      </c>
      <c r="K12" s="15">
        <v>20642.740000000002</v>
      </c>
      <c r="L12" s="15">
        <v>2964.19</v>
      </c>
      <c r="M12" s="15">
        <f t="shared" si="3"/>
        <v>23606.93</v>
      </c>
      <c r="N12" s="15">
        <v>20890.63</v>
      </c>
      <c r="O12" s="15">
        <v>60961.8</v>
      </c>
      <c r="P12" s="15">
        <v>90472.57</v>
      </c>
      <c r="Q12" s="15">
        <v>4382.91</v>
      </c>
      <c r="R12" s="15">
        <v>0</v>
      </c>
      <c r="S12" s="15">
        <v>5278.24</v>
      </c>
      <c r="T12" s="15">
        <v>27694</v>
      </c>
      <c r="U12" s="36">
        <f t="shared" si="0"/>
        <v>5272737.5</v>
      </c>
      <c r="W12" s="15">
        <v>0</v>
      </c>
      <c r="X12" s="15">
        <v>0</v>
      </c>
      <c r="Y12" s="15">
        <v>0</v>
      </c>
      <c r="Z12" s="15">
        <v>-38352.129999999997</v>
      </c>
      <c r="AA12" s="36">
        <f t="shared" si="4"/>
        <v>-38352.129999999997</v>
      </c>
      <c r="AB12" s="17"/>
    </row>
    <row r="13" spans="1:28" s="16" customFormat="1" ht="12" customHeight="1" x14ac:dyDescent="0.3">
      <c r="A13" s="13">
        <v>7</v>
      </c>
      <c r="B13" s="14" t="s">
        <v>30</v>
      </c>
      <c r="C13" s="15">
        <v>1730883.57</v>
      </c>
      <c r="D13" s="15">
        <v>380130.08</v>
      </c>
      <c r="E13" s="15">
        <v>0</v>
      </c>
      <c r="F13" s="15">
        <f t="shared" si="1"/>
        <v>2111013.65</v>
      </c>
      <c r="G13" s="15">
        <v>208229.94</v>
      </c>
      <c r="H13" s="15">
        <v>127266.69</v>
      </c>
      <c r="I13" s="15">
        <f t="shared" si="2"/>
        <v>335496.63</v>
      </c>
      <c r="J13" s="15">
        <v>16695.849999999999</v>
      </c>
      <c r="K13" s="15">
        <v>13051.88</v>
      </c>
      <c r="L13" s="15">
        <v>1874.18</v>
      </c>
      <c r="M13" s="15">
        <f t="shared" si="3"/>
        <v>14926.06</v>
      </c>
      <c r="N13" s="15">
        <v>109726.93</v>
      </c>
      <c r="O13" s="15">
        <v>22523.95</v>
      </c>
      <c r="P13" s="15">
        <v>33427.480000000003</v>
      </c>
      <c r="Q13" s="15">
        <v>2771.2</v>
      </c>
      <c r="R13" s="15">
        <v>0</v>
      </c>
      <c r="S13" s="15">
        <v>3337.3</v>
      </c>
      <c r="T13" s="15">
        <v>0</v>
      </c>
      <c r="U13" s="36">
        <f t="shared" si="0"/>
        <v>2649919.0500000003</v>
      </c>
      <c r="W13" s="15">
        <v>0</v>
      </c>
      <c r="X13" s="15">
        <v>0</v>
      </c>
      <c r="Y13" s="15">
        <v>0</v>
      </c>
      <c r="Z13" s="15">
        <v>-24249.07</v>
      </c>
      <c r="AA13" s="36">
        <f t="shared" si="4"/>
        <v>-24249.07</v>
      </c>
      <c r="AB13" s="17"/>
    </row>
    <row r="14" spans="1:28" s="16" customFormat="1" ht="12" customHeight="1" x14ac:dyDescent="0.3">
      <c r="A14" s="13">
        <v>8</v>
      </c>
      <c r="B14" s="14" t="s">
        <v>31</v>
      </c>
      <c r="C14" s="15">
        <v>2481791.8200000003</v>
      </c>
      <c r="D14" s="15">
        <v>533165.4</v>
      </c>
      <c r="E14" s="15">
        <v>0</v>
      </c>
      <c r="F14" s="15">
        <f t="shared" si="1"/>
        <v>3014957.22</v>
      </c>
      <c r="G14" s="15">
        <v>413248.47</v>
      </c>
      <c r="H14" s="15">
        <v>184005.73</v>
      </c>
      <c r="I14" s="15">
        <f t="shared" si="2"/>
        <v>597254.19999999995</v>
      </c>
      <c r="J14" s="15">
        <v>23417.38</v>
      </c>
      <c r="K14" s="15">
        <v>18306.39</v>
      </c>
      <c r="L14" s="15">
        <v>2628.7</v>
      </c>
      <c r="M14" s="15">
        <f t="shared" si="3"/>
        <v>20935.09</v>
      </c>
      <c r="N14" s="15">
        <v>21146.02</v>
      </c>
      <c r="O14" s="15">
        <v>61631.81</v>
      </c>
      <c r="P14" s="15">
        <v>91466.91</v>
      </c>
      <c r="Q14" s="15">
        <v>3886.85</v>
      </c>
      <c r="R14" s="15">
        <v>0</v>
      </c>
      <c r="S14" s="15">
        <v>4680.8500000000004</v>
      </c>
      <c r="T14" s="15">
        <v>0</v>
      </c>
      <c r="U14" s="36">
        <f t="shared" si="0"/>
        <v>3839376.33</v>
      </c>
      <c r="W14" s="15">
        <v>0</v>
      </c>
      <c r="X14" s="15">
        <v>0</v>
      </c>
      <c r="Y14" s="15">
        <v>0</v>
      </c>
      <c r="Z14" s="15">
        <v>-34011.43</v>
      </c>
      <c r="AA14" s="36">
        <f t="shared" si="4"/>
        <v>-34011.43</v>
      </c>
      <c r="AB14" s="17"/>
    </row>
    <row r="15" spans="1:28" s="16" customFormat="1" ht="12" customHeight="1" x14ac:dyDescent="0.3">
      <c r="A15" s="13">
        <v>9</v>
      </c>
      <c r="B15" s="14" t="s">
        <v>32</v>
      </c>
      <c r="C15" s="15">
        <v>4634384.0199999996</v>
      </c>
      <c r="D15" s="15">
        <v>760835.4</v>
      </c>
      <c r="E15" s="15">
        <v>0</v>
      </c>
      <c r="F15" s="15">
        <f t="shared" si="1"/>
        <v>5395219.4199999999</v>
      </c>
      <c r="G15" s="15">
        <v>701723.99</v>
      </c>
      <c r="H15" s="15">
        <v>249212.67</v>
      </c>
      <c r="I15" s="15">
        <f t="shared" si="2"/>
        <v>950936.66</v>
      </c>
      <c r="J15" s="15">
        <v>33416.97</v>
      </c>
      <c r="K15" s="15">
        <v>26123.51</v>
      </c>
      <c r="L15" s="15">
        <v>3751.2</v>
      </c>
      <c r="M15" s="15">
        <f t="shared" si="3"/>
        <v>29874.71</v>
      </c>
      <c r="N15" s="15">
        <v>16636.38</v>
      </c>
      <c r="O15" s="15">
        <v>77853.78</v>
      </c>
      <c r="P15" s="15">
        <v>115541.72</v>
      </c>
      <c r="Q15" s="15">
        <v>5546.6</v>
      </c>
      <c r="R15" s="15">
        <v>0</v>
      </c>
      <c r="S15" s="15">
        <v>6679.65</v>
      </c>
      <c r="T15" s="15">
        <v>0</v>
      </c>
      <c r="U15" s="36">
        <f t="shared" si="0"/>
        <v>6631705.8899999997</v>
      </c>
      <c r="W15" s="15">
        <v>0</v>
      </c>
      <c r="X15" s="15">
        <v>0</v>
      </c>
      <c r="Y15" s="15">
        <v>0</v>
      </c>
      <c r="Z15" s="15">
        <v>-48534.84</v>
      </c>
      <c r="AA15" s="36">
        <f t="shared" si="4"/>
        <v>-48534.84</v>
      </c>
      <c r="AB15" s="17"/>
    </row>
    <row r="16" spans="1:28" s="16" customFormat="1" ht="12" customHeight="1" x14ac:dyDescent="0.3">
      <c r="A16" s="13">
        <v>10</v>
      </c>
      <c r="B16" s="14" t="s">
        <v>33</v>
      </c>
      <c r="C16" s="15">
        <v>1391013.18</v>
      </c>
      <c r="D16" s="15">
        <v>314298.8</v>
      </c>
      <c r="E16" s="15">
        <v>0</v>
      </c>
      <c r="F16" s="15">
        <f t="shared" si="1"/>
        <v>1705311.98</v>
      </c>
      <c r="G16" s="15">
        <v>185699.27</v>
      </c>
      <c r="H16" s="15">
        <v>94743.79</v>
      </c>
      <c r="I16" s="15">
        <f t="shared" si="2"/>
        <v>280443.06</v>
      </c>
      <c r="J16" s="15">
        <v>13804.45</v>
      </c>
      <c r="K16" s="15">
        <v>10791.54</v>
      </c>
      <c r="L16" s="15">
        <v>1549.61</v>
      </c>
      <c r="M16" s="15">
        <f t="shared" si="3"/>
        <v>12341.150000000001</v>
      </c>
      <c r="N16" s="15">
        <v>4944.3</v>
      </c>
      <c r="O16" s="15">
        <v>14365.75</v>
      </c>
      <c r="P16" s="15">
        <v>21320.02</v>
      </c>
      <c r="Q16" s="15">
        <v>2291.2800000000002</v>
      </c>
      <c r="R16" s="15">
        <v>0</v>
      </c>
      <c r="S16" s="15">
        <v>2759.34</v>
      </c>
      <c r="T16" s="15">
        <v>0</v>
      </c>
      <c r="U16" s="36">
        <f t="shared" si="0"/>
        <v>2057581.33</v>
      </c>
      <c r="W16" s="15">
        <v>0</v>
      </c>
      <c r="X16" s="15">
        <v>0</v>
      </c>
      <c r="Y16" s="15">
        <v>0</v>
      </c>
      <c r="Z16" s="15">
        <v>-20049.599999999999</v>
      </c>
      <c r="AA16" s="36">
        <f t="shared" si="4"/>
        <v>-20049.599999999999</v>
      </c>
      <c r="AB16" s="17"/>
    </row>
    <row r="17" spans="1:28" s="16" customFormat="1" ht="12" customHeight="1" x14ac:dyDescent="0.3">
      <c r="A17" s="13">
        <v>11</v>
      </c>
      <c r="B17" s="14" t="s">
        <v>34</v>
      </c>
      <c r="C17" s="15">
        <v>2665363.52</v>
      </c>
      <c r="D17" s="15">
        <v>427929.81</v>
      </c>
      <c r="E17" s="15">
        <v>0</v>
      </c>
      <c r="F17" s="15">
        <f t="shared" si="1"/>
        <v>3093293.33</v>
      </c>
      <c r="G17" s="15">
        <v>424994.1</v>
      </c>
      <c r="H17" s="15">
        <v>144356.79</v>
      </c>
      <c r="I17" s="15">
        <f t="shared" si="2"/>
        <v>569350.89</v>
      </c>
      <c r="J17" s="15">
        <v>18795.28</v>
      </c>
      <c r="K17" s="15">
        <v>14693.1</v>
      </c>
      <c r="L17" s="15">
        <v>2109.85</v>
      </c>
      <c r="M17" s="15">
        <f t="shared" si="3"/>
        <v>16802.95</v>
      </c>
      <c r="N17" s="15">
        <v>13346.12</v>
      </c>
      <c r="O17" s="15">
        <v>38895.769999999997</v>
      </c>
      <c r="P17" s="15">
        <v>57724.68</v>
      </c>
      <c r="Q17" s="15">
        <v>3119.67</v>
      </c>
      <c r="R17" s="15">
        <v>0</v>
      </c>
      <c r="S17" s="15">
        <v>3756.95</v>
      </c>
      <c r="T17" s="15">
        <v>0</v>
      </c>
      <c r="U17" s="36">
        <f t="shared" si="0"/>
        <v>3815085.6400000006</v>
      </c>
      <c r="W17" s="15">
        <v>0</v>
      </c>
      <c r="X17" s="15">
        <v>0</v>
      </c>
      <c r="Y17" s="15">
        <v>0</v>
      </c>
      <c r="Z17" s="15">
        <v>-27298.29</v>
      </c>
      <c r="AA17" s="36">
        <f t="shared" si="4"/>
        <v>-27298.29</v>
      </c>
      <c r="AB17" s="17"/>
    </row>
    <row r="18" spans="1:28" s="16" customFormat="1" ht="12" customHeight="1" x14ac:dyDescent="0.3">
      <c r="A18" s="13">
        <v>12</v>
      </c>
      <c r="B18" s="14" t="s">
        <v>35</v>
      </c>
      <c r="C18" s="15">
        <v>4694451.75</v>
      </c>
      <c r="D18" s="15">
        <v>1236157.99</v>
      </c>
      <c r="E18" s="15">
        <v>0</v>
      </c>
      <c r="F18" s="15">
        <f t="shared" si="1"/>
        <v>5930609.7400000002</v>
      </c>
      <c r="G18" s="15">
        <v>1803717.86</v>
      </c>
      <c r="H18" s="15">
        <v>1319820.25</v>
      </c>
      <c r="I18" s="15">
        <f t="shared" si="2"/>
        <v>3123538.1100000003</v>
      </c>
      <c r="J18" s="15">
        <v>54293.81</v>
      </c>
      <c r="K18" s="15">
        <v>42443.85</v>
      </c>
      <c r="L18" s="15">
        <v>6094.71</v>
      </c>
      <c r="M18" s="15">
        <f t="shared" si="3"/>
        <v>48538.559999999998</v>
      </c>
      <c r="N18" s="15">
        <v>26139.360000000001</v>
      </c>
      <c r="O18" s="15">
        <v>123322.77</v>
      </c>
      <c r="P18" s="15">
        <v>183021.63</v>
      </c>
      <c r="Q18" s="15">
        <v>9011.77</v>
      </c>
      <c r="R18" s="15">
        <v>0</v>
      </c>
      <c r="S18" s="15">
        <v>10852.68</v>
      </c>
      <c r="T18" s="15">
        <v>0</v>
      </c>
      <c r="U18" s="36">
        <f t="shared" si="0"/>
        <v>9509328.4300000016</v>
      </c>
      <c r="W18" s="15">
        <v>0</v>
      </c>
      <c r="X18" s="15">
        <v>0</v>
      </c>
      <c r="Y18" s="15">
        <v>0</v>
      </c>
      <c r="Z18" s="15">
        <v>-78856.39</v>
      </c>
      <c r="AA18" s="36">
        <f t="shared" si="4"/>
        <v>-78856.39</v>
      </c>
      <c r="AB18" s="17"/>
    </row>
    <row r="19" spans="1:28" s="16" customFormat="1" ht="12" customHeight="1" x14ac:dyDescent="0.3">
      <c r="A19" s="13">
        <v>13</v>
      </c>
      <c r="B19" s="18" t="s">
        <v>36</v>
      </c>
      <c r="C19" s="15">
        <v>2941616.0999999996</v>
      </c>
      <c r="D19" s="15">
        <v>657987.17000000004</v>
      </c>
      <c r="E19" s="15">
        <v>0</v>
      </c>
      <c r="F19" s="15">
        <f t="shared" si="1"/>
        <v>3599603.2699999996</v>
      </c>
      <c r="G19" s="15">
        <v>568767.47</v>
      </c>
      <c r="H19" s="15">
        <v>234344.23</v>
      </c>
      <c r="I19" s="15">
        <f t="shared" si="2"/>
        <v>803111.7</v>
      </c>
      <c r="J19" s="15">
        <v>28899.73</v>
      </c>
      <c r="K19" s="15">
        <v>22592.18</v>
      </c>
      <c r="L19" s="15">
        <v>3244.12</v>
      </c>
      <c r="M19" s="15">
        <f t="shared" si="3"/>
        <v>25836.3</v>
      </c>
      <c r="N19" s="15">
        <v>24570.639999999999</v>
      </c>
      <c r="O19" s="15">
        <v>71673.929999999993</v>
      </c>
      <c r="P19" s="15">
        <v>106370.29</v>
      </c>
      <c r="Q19" s="15">
        <v>4796.82</v>
      </c>
      <c r="R19" s="15">
        <v>0</v>
      </c>
      <c r="S19" s="15">
        <v>5776.71</v>
      </c>
      <c r="T19" s="15">
        <v>0</v>
      </c>
      <c r="U19" s="36">
        <f t="shared" si="0"/>
        <v>4670639.3899999997</v>
      </c>
      <c r="W19" s="15">
        <v>0</v>
      </c>
      <c r="X19" s="15">
        <v>0</v>
      </c>
      <c r="Y19" s="15">
        <v>0</v>
      </c>
      <c r="Z19" s="15">
        <v>-41974</v>
      </c>
      <c r="AA19" s="36">
        <f t="shared" si="4"/>
        <v>-41974</v>
      </c>
      <c r="AB19" s="17"/>
    </row>
    <row r="20" spans="1:28" s="16" customFormat="1" ht="12" customHeight="1" x14ac:dyDescent="0.3">
      <c r="A20" s="13">
        <v>14</v>
      </c>
      <c r="B20" s="14" t="s">
        <v>37</v>
      </c>
      <c r="C20" s="15">
        <v>2584610.69</v>
      </c>
      <c r="D20" s="15">
        <v>447931.28</v>
      </c>
      <c r="E20" s="15">
        <v>0</v>
      </c>
      <c r="F20" s="15">
        <f t="shared" si="1"/>
        <v>3032541.9699999997</v>
      </c>
      <c r="G20" s="15">
        <v>390023.46</v>
      </c>
      <c r="H20" s="15">
        <v>167123.24</v>
      </c>
      <c r="I20" s="15">
        <f t="shared" si="2"/>
        <v>557146.69999999995</v>
      </c>
      <c r="J20" s="15">
        <v>19673.78</v>
      </c>
      <c r="K20" s="15">
        <v>15379.85</v>
      </c>
      <c r="L20" s="15">
        <v>2208.46</v>
      </c>
      <c r="M20" s="15">
        <f t="shared" si="3"/>
        <v>17588.310000000001</v>
      </c>
      <c r="N20" s="15">
        <v>139166.45000000001</v>
      </c>
      <c r="O20" s="15">
        <v>47252.28</v>
      </c>
      <c r="P20" s="15">
        <v>70126.460000000006</v>
      </c>
      <c r="Q20" s="15">
        <v>3265.49</v>
      </c>
      <c r="R20" s="15">
        <v>0</v>
      </c>
      <c r="S20" s="15">
        <v>3932.55</v>
      </c>
      <c r="T20" s="15">
        <v>0</v>
      </c>
      <c r="U20" s="36">
        <f t="shared" si="0"/>
        <v>3890693.9899999998</v>
      </c>
      <c r="W20" s="15">
        <v>0</v>
      </c>
      <c r="X20" s="15">
        <v>0</v>
      </c>
      <c r="Y20" s="15">
        <v>0</v>
      </c>
      <c r="Z20" s="15">
        <v>-28574.22</v>
      </c>
      <c r="AA20" s="36">
        <f t="shared" si="4"/>
        <v>-28574.22</v>
      </c>
      <c r="AB20" s="17"/>
    </row>
    <row r="21" spans="1:28" s="16" customFormat="1" ht="12" customHeight="1" x14ac:dyDescent="0.3">
      <c r="A21" s="13">
        <v>15</v>
      </c>
      <c r="B21" s="14" t="s">
        <v>38</v>
      </c>
      <c r="C21" s="15">
        <v>3886732.17</v>
      </c>
      <c r="D21" s="15">
        <v>734984.41</v>
      </c>
      <c r="E21" s="15">
        <v>0</v>
      </c>
      <c r="F21" s="15">
        <f t="shared" si="1"/>
        <v>4621716.58</v>
      </c>
      <c r="G21" s="15">
        <v>701473.02</v>
      </c>
      <c r="H21" s="15">
        <v>254131.23</v>
      </c>
      <c r="I21" s="15">
        <f t="shared" si="2"/>
        <v>955604.25</v>
      </c>
      <c r="J21" s="15">
        <v>32281.55</v>
      </c>
      <c r="K21" s="15">
        <v>25235.9</v>
      </c>
      <c r="L21" s="15">
        <v>3623.74</v>
      </c>
      <c r="M21" s="15">
        <f t="shared" si="3"/>
        <v>28859.64</v>
      </c>
      <c r="N21" s="15">
        <v>20266.990000000002</v>
      </c>
      <c r="O21" s="15">
        <v>94846.59</v>
      </c>
      <c r="P21" s="15">
        <v>140760.51</v>
      </c>
      <c r="Q21" s="15">
        <v>5358.14</v>
      </c>
      <c r="R21" s="15">
        <v>0</v>
      </c>
      <c r="S21" s="15">
        <v>6452.69</v>
      </c>
      <c r="T21" s="15">
        <v>0</v>
      </c>
      <c r="U21" s="36">
        <f t="shared" si="0"/>
        <v>5906146.9399999995</v>
      </c>
      <c r="W21" s="15">
        <v>0</v>
      </c>
      <c r="X21" s="15">
        <v>0</v>
      </c>
      <c r="Y21" s="15">
        <v>0</v>
      </c>
      <c r="Z21" s="15">
        <v>-46885.77</v>
      </c>
      <c r="AA21" s="36">
        <f t="shared" si="4"/>
        <v>-46885.77</v>
      </c>
      <c r="AB21" s="17"/>
    </row>
    <row r="22" spans="1:28" s="16" customFormat="1" ht="12" customHeight="1" x14ac:dyDescent="0.3">
      <c r="A22" s="13">
        <v>16</v>
      </c>
      <c r="B22" s="14" t="s">
        <v>39</v>
      </c>
      <c r="C22" s="15">
        <v>2469008.9400000004</v>
      </c>
      <c r="D22" s="15">
        <v>440239.6</v>
      </c>
      <c r="E22" s="15">
        <v>0</v>
      </c>
      <c r="F22" s="15">
        <f t="shared" si="1"/>
        <v>2909248.5400000005</v>
      </c>
      <c r="G22" s="15">
        <v>338083.35</v>
      </c>
      <c r="H22" s="15">
        <v>144678.31</v>
      </c>
      <c r="I22" s="15">
        <f t="shared" si="2"/>
        <v>482761.66</v>
      </c>
      <c r="J22" s="15">
        <v>19335.95</v>
      </c>
      <c r="K22" s="15">
        <v>15115.76</v>
      </c>
      <c r="L22" s="15">
        <v>2170.54</v>
      </c>
      <c r="M22" s="15">
        <f t="shared" si="3"/>
        <v>17286.3</v>
      </c>
      <c r="N22" s="15">
        <v>11607.63</v>
      </c>
      <c r="O22" s="15">
        <v>33866.65</v>
      </c>
      <c r="P22" s="15">
        <v>50261.02</v>
      </c>
      <c r="Q22" s="15">
        <v>3209.41</v>
      </c>
      <c r="R22" s="15">
        <v>0</v>
      </c>
      <c r="S22" s="15">
        <v>3865.02</v>
      </c>
      <c r="T22" s="15">
        <v>0</v>
      </c>
      <c r="U22" s="36">
        <f t="shared" si="0"/>
        <v>3531442.1800000006</v>
      </c>
      <c r="W22" s="15">
        <v>0</v>
      </c>
      <c r="X22" s="15">
        <v>0</v>
      </c>
      <c r="Y22" s="15">
        <v>0</v>
      </c>
      <c r="Z22" s="15">
        <v>-28083.55</v>
      </c>
      <c r="AA22" s="36">
        <f t="shared" si="4"/>
        <v>-28083.55</v>
      </c>
      <c r="AB22" s="17"/>
    </row>
    <row r="23" spans="1:28" s="16" customFormat="1" ht="12" customHeight="1" x14ac:dyDescent="0.3">
      <c r="A23" s="13">
        <v>17</v>
      </c>
      <c r="B23" s="14" t="s">
        <v>40</v>
      </c>
      <c r="C23" s="15">
        <v>7128898.9699999997</v>
      </c>
      <c r="D23" s="15">
        <v>1440482.93</v>
      </c>
      <c r="E23" s="15">
        <v>0</v>
      </c>
      <c r="F23" s="15">
        <f t="shared" si="1"/>
        <v>8569381.9000000004</v>
      </c>
      <c r="G23" s="15">
        <v>1223245.55</v>
      </c>
      <c r="H23" s="15">
        <v>463480.83</v>
      </c>
      <c r="I23" s="15">
        <f t="shared" si="2"/>
        <v>1686726.3800000001</v>
      </c>
      <c r="J23" s="15">
        <v>63268.05</v>
      </c>
      <c r="K23" s="15">
        <v>49459.4</v>
      </c>
      <c r="L23" s="15">
        <v>7102.11</v>
      </c>
      <c r="M23" s="15">
        <f t="shared" si="3"/>
        <v>56561.51</v>
      </c>
      <c r="N23" s="15">
        <v>35633.040000000001</v>
      </c>
      <c r="O23" s="15">
        <v>167602</v>
      </c>
      <c r="P23" s="15">
        <v>248735.81</v>
      </c>
      <c r="Q23" s="15">
        <v>10501.33</v>
      </c>
      <c r="R23" s="15">
        <v>0</v>
      </c>
      <c r="S23" s="15">
        <v>12646.52</v>
      </c>
      <c r="T23" s="15">
        <v>1311074</v>
      </c>
      <c r="U23" s="36">
        <f t="shared" si="0"/>
        <v>12162130.540000001</v>
      </c>
      <c r="W23" s="15">
        <v>0</v>
      </c>
      <c r="X23" s="15">
        <v>0</v>
      </c>
      <c r="Y23" s="15">
        <v>0</v>
      </c>
      <c r="Z23" s="15">
        <v>-91890.59</v>
      </c>
      <c r="AA23" s="36">
        <f t="shared" si="4"/>
        <v>-91890.59</v>
      </c>
      <c r="AB23" s="17"/>
    </row>
    <row r="24" spans="1:28" s="16" customFormat="1" ht="12" customHeight="1" x14ac:dyDescent="0.3">
      <c r="A24" s="13">
        <v>18</v>
      </c>
      <c r="B24" s="14" t="s">
        <v>41</v>
      </c>
      <c r="C24" s="15">
        <v>1808579.67</v>
      </c>
      <c r="D24" s="15">
        <v>341141.44</v>
      </c>
      <c r="E24" s="15">
        <v>0</v>
      </c>
      <c r="F24" s="15">
        <f t="shared" si="1"/>
        <v>2149721.11</v>
      </c>
      <c r="G24" s="15">
        <v>262887.43</v>
      </c>
      <c r="H24" s="15">
        <v>104766.64</v>
      </c>
      <c r="I24" s="15">
        <f t="shared" si="2"/>
        <v>367654.07</v>
      </c>
      <c r="J24" s="15">
        <v>14983.41</v>
      </c>
      <c r="K24" s="15">
        <v>11713.19</v>
      </c>
      <c r="L24" s="15">
        <v>1681.95</v>
      </c>
      <c r="M24" s="15">
        <f t="shared" si="3"/>
        <v>13395.140000000001</v>
      </c>
      <c r="N24" s="15">
        <v>6515.14</v>
      </c>
      <c r="O24" s="15">
        <v>19013.3</v>
      </c>
      <c r="P24" s="15">
        <v>28217.38</v>
      </c>
      <c r="Q24" s="15">
        <v>2486.9699999999998</v>
      </c>
      <c r="R24" s="15">
        <v>0</v>
      </c>
      <c r="S24" s="15">
        <v>2995</v>
      </c>
      <c r="T24" s="15">
        <v>0</v>
      </c>
      <c r="U24" s="36">
        <f t="shared" si="0"/>
        <v>2604981.52</v>
      </c>
      <c r="W24" s="15">
        <v>0</v>
      </c>
      <c r="X24" s="15">
        <v>0</v>
      </c>
      <c r="Y24" s="15">
        <v>0</v>
      </c>
      <c r="Z24" s="15">
        <v>-21761.93</v>
      </c>
      <c r="AA24" s="36">
        <f t="shared" si="4"/>
        <v>-21761.93</v>
      </c>
      <c r="AB24" s="17"/>
    </row>
    <row r="25" spans="1:28" s="16" customFormat="1" ht="12" customHeight="1" x14ac:dyDescent="0.3">
      <c r="A25" s="13">
        <v>19</v>
      </c>
      <c r="B25" s="14" t="s">
        <v>42</v>
      </c>
      <c r="C25" s="15">
        <v>15888475.280000001</v>
      </c>
      <c r="D25" s="15">
        <v>3637054.03</v>
      </c>
      <c r="E25" s="15">
        <v>0</v>
      </c>
      <c r="F25" s="15">
        <f t="shared" si="1"/>
        <v>19525529.310000002</v>
      </c>
      <c r="G25" s="15">
        <v>2533016.87</v>
      </c>
      <c r="H25" s="15">
        <v>1046329.76</v>
      </c>
      <c r="I25" s="15">
        <f t="shared" si="2"/>
        <v>3579346.63</v>
      </c>
      <c r="J25" s="15">
        <v>159744.54999999999</v>
      </c>
      <c r="K25" s="15">
        <v>124879.31</v>
      </c>
      <c r="L25" s="15">
        <v>17932</v>
      </c>
      <c r="M25" s="15">
        <f t="shared" si="3"/>
        <v>142811.31</v>
      </c>
      <c r="N25" s="15">
        <v>67208</v>
      </c>
      <c r="O25" s="15">
        <v>313736.07</v>
      </c>
      <c r="P25" s="15">
        <v>465611.37</v>
      </c>
      <c r="Q25" s="15">
        <v>26514.66</v>
      </c>
      <c r="R25" s="15">
        <v>0</v>
      </c>
      <c r="S25" s="15">
        <v>31931.01</v>
      </c>
      <c r="T25" s="15">
        <v>556565</v>
      </c>
      <c r="U25" s="36">
        <f t="shared" si="0"/>
        <v>24868997.910000004</v>
      </c>
      <c r="W25" s="15">
        <v>0</v>
      </c>
      <c r="X25" s="15">
        <v>0</v>
      </c>
      <c r="Y25" s="15">
        <v>0</v>
      </c>
      <c r="Z25" s="15">
        <v>-232013.19</v>
      </c>
      <c r="AA25" s="36">
        <f t="shared" si="4"/>
        <v>-232013.19</v>
      </c>
      <c r="AB25" s="17"/>
    </row>
    <row r="26" spans="1:28" s="16" customFormat="1" ht="12" customHeight="1" x14ac:dyDescent="0.3">
      <c r="A26" s="13">
        <v>20</v>
      </c>
      <c r="B26" s="14" t="s">
        <v>43</v>
      </c>
      <c r="C26" s="15">
        <v>3935988.17</v>
      </c>
      <c r="D26" s="15">
        <v>753515.52000000002</v>
      </c>
      <c r="E26" s="15">
        <v>0</v>
      </c>
      <c r="F26" s="15">
        <f t="shared" si="1"/>
        <v>4689503.6899999995</v>
      </c>
      <c r="G26" s="15">
        <v>1171225.48</v>
      </c>
      <c r="H26" s="15">
        <v>615309.96</v>
      </c>
      <c r="I26" s="15">
        <f t="shared" si="2"/>
        <v>1786535.44</v>
      </c>
      <c r="J26" s="15">
        <v>33095.47</v>
      </c>
      <c r="K26" s="15">
        <v>25872.18</v>
      </c>
      <c r="L26" s="15">
        <v>3715.11</v>
      </c>
      <c r="M26" s="15">
        <f t="shared" si="3"/>
        <v>29587.29</v>
      </c>
      <c r="N26" s="15">
        <v>33361.370000000003</v>
      </c>
      <c r="O26" s="15">
        <v>97028.4</v>
      </c>
      <c r="P26" s="15">
        <v>143998.5</v>
      </c>
      <c r="Q26" s="15">
        <v>5493.24</v>
      </c>
      <c r="R26" s="15">
        <v>0</v>
      </c>
      <c r="S26" s="15">
        <v>6615.39</v>
      </c>
      <c r="T26" s="15">
        <v>0</v>
      </c>
      <c r="U26" s="36">
        <f t="shared" si="0"/>
        <v>6825218.7899999991</v>
      </c>
      <c r="W26" s="15">
        <v>0</v>
      </c>
      <c r="X26" s="15">
        <v>0</v>
      </c>
      <c r="Y26" s="15">
        <v>0</v>
      </c>
      <c r="Z26" s="15">
        <v>-48067.9</v>
      </c>
      <c r="AA26" s="36">
        <f t="shared" si="4"/>
        <v>-48067.9</v>
      </c>
      <c r="AB26" s="17"/>
    </row>
    <row r="27" spans="1:28" s="16" customFormat="1" ht="12" customHeight="1" x14ac:dyDescent="0.3">
      <c r="A27" s="13">
        <v>21</v>
      </c>
      <c r="B27" s="18" t="s">
        <v>44</v>
      </c>
      <c r="C27" s="15">
        <v>2441925.5100000002</v>
      </c>
      <c r="D27" s="15">
        <v>477350.5</v>
      </c>
      <c r="E27" s="15">
        <v>0</v>
      </c>
      <c r="F27" s="15">
        <f t="shared" si="1"/>
        <v>2919276.0100000002</v>
      </c>
      <c r="G27" s="15">
        <v>419975.19</v>
      </c>
      <c r="H27" s="15">
        <v>158436.93</v>
      </c>
      <c r="I27" s="15">
        <f t="shared" si="2"/>
        <v>578412.12</v>
      </c>
      <c r="J27" s="15">
        <v>20965.91</v>
      </c>
      <c r="K27" s="15">
        <v>16389.97</v>
      </c>
      <c r="L27" s="15">
        <v>2353.5100000000002</v>
      </c>
      <c r="M27" s="15">
        <f t="shared" si="3"/>
        <v>18743.480000000003</v>
      </c>
      <c r="N27" s="15">
        <v>8975.19</v>
      </c>
      <c r="O27" s="15">
        <v>42376.17</v>
      </c>
      <c r="P27" s="15">
        <v>62889.89</v>
      </c>
      <c r="Q27" s="15">
        <v>3479.96</v>
      </c>
      <c r="R27" s="15">
        <v>0</v>
      </c>
      <c r="S27" s="15">
        <v>4190.83</v>
      </c>
      <c r="T27" s="15">
        <v>0</v>
      </c>
      <c r="U27" s="36">
        <f t="shared" si="0"/>
        <v>3659309.5600000005</v>
      </c>
      <c r="W27" s="15">
        <v>0</v>
      </c>
      <c r="X27" s="15">
        <v>0</v>
      </c>
      <c r="Y27" s="15">
        <v>0</v>
      </c>
      <c r="Z27" s="15">
        <v>-30450.91</v>
      </c>
      <c r="AA27" s="36">
        <f t="shared" si="4"/>
        <v>-30450.91</v>
      </c>
      <c r="AB27" s="17"/>
    </row>
    <row r="28" spans="1:28" s="16" customFormat="1" ht="12" customHeight="1" x14ac:dyDescent="0.3">
      <c r="A28" s="13">
        <v>22</v>
      </c>
      <c r="B28" s="18" t="s">
        <v>45</v>
      </c>
      <c r="C28" s="15">
        <v>1688936.63</v>
      </c>
      <c r="D28" s="15">
        <v>329493.94</v>
      </c>
      <c r="E28" s="15">
        <v>0</v>
      </c>
      <c r="F28" s="15">
        <f t="shared" si="1"/>
        <v>2018430.5699999998</v>
      </c>
      <c r="G28" s="15">
        <v>358060.36</v>
      </c>
      <c r="H28" s="15">
        <v>122078.48</v>
      </c>
      <c r="I28" s="15">
        <f t="shared" si="2"/>
        <v>480138.83999999997</v>
      </c>
      <c r="J28" s="15">
        <v>14471.84</v>
      </c>
      <c r="K28" s="15">
        <v>11313.27</v>
      </c>
      <c r="L28" s="15">
        <v>1624.53</v>
      </c>
      <c r="M28" s="15">
        <f t="shared" si="3"/>
        <v>12937.800000000001</v>
      </c>
      <c r="N28" s="15">
        <v>379482.61</v>
      </c>
      <c r="O28" s="15">
        <v>45907.839999999997</v>
      </c>
      <c r="P28" s="15">
        <v>68131.199999999997</v>
      </c>
      <c r="Q28" s="15">
        <v>2402.06</v>
      </c>
      <c r="R28" s="15">
        <v>0</v>
      </c>
      <c r="S28" s="15">
        <v>2892.75</v>
      </c>
      <c r="T28" s="15">
        <v>0</v>
      </c>
      <c r="U28" s="36">
        <f t="shared" si="0"/>
        <v>3024795.5099999993</v>
      </c>
      <c r="W28" s="15">
        <v>0</v>
      </c>
      <c r="X28" s="15">
        <v>0</v>
      </c>
      <c r="Y28" s="15">
        <v>0</v>
      </c>
      <c r="Z28" s="15">
        <v>-21018.92</v>
      </c>
      <c r="AA28" s="36">
        <f t="shared" si="4"/>
        <v>-21018.92</v>
      </c>
      <c r="AB28" s="17"/>
    </row>
    <row r="29" spans="1:28" s="16" customFormat="1" ht="12" customHeight="1" x14ac:dyDescent="0.3">
      <c r="A29" s="13">
        <v>23</v>
      </c>
      <c r="B29" s="18" t="s">
        <v>46</v>
      </c>
      <c r="C29" s="15">
        <v>5914438.4299999997</v>
      </c>
      <c r="D29" s="15">
        <v>1113602.67</v>
      </c>
      <c r="E29" s="15">
        <v>0</v>
      </c>
      <c r="F29" s="15">
        <f t="shared" si="1"/>
        <v>7028041.0999999996</v>
      </c>
      <c r="G29" s="15">
        <v>1093510.77</v>
      </c>
      <c r="H29" s="15">
        <v>415701.26</v>
      </c>
      <c r="I29" s="15">
        <f t="shared" si="2"/>
        <v>1509212.03</v>
      </c>
      <c r="J29" s="15">
        <v>48911</v>
      </c>
      <c r="K29" s="15">
        <v>38235.870000000003</v>
      </c>
      <c r="L29" s="15">
        <v>5490.47</v>
      </c>
      <c r="M29" s="15">
        <f t="shared" si="3"/>
        <v>43726.340000000004</v>
      </c>
      <c r="N29" s="15">
        <v>1088034.8899999999</v>
      </c>
      <c r="O29" s="15">
        <v>203128.82</v>
      </c>
      <c r="P29" s="15">
        <v>301460.68</v>
      </c>
      <c r="Q29" s="15">
        <v>8118.33</v>
      </c>
      <c r="R29" s="15">
        <v>0</v>
      </c>
      <c r="S29" s="15">
        <v>9776.7199999999993</v>
      </c>
      <c r="T29" s="15">
        <v>0</v>
      </c>
      <c r="U29" s="36">
        <f t="shared" si="0"/>
        <v>10240409.91</v>
      </c>
      <c r="W29" s="15">
        <v>0</v>
      </c>
      <c r="X29" s="15">
        <v>0</v>
      </c>
      <c r="Y29" s="15">
        <v>0</v>
      </c>
      <c r="Z29" s="15">
        <v>-71038.399999999994</v>
      </c>
      <c r="AA29" s="36">
        <f t="shared" si="4"/>
        <v>-71038.399999999994</v>
      </c>
      <c r="AB29" s="17"/>
    </row>
    <row r="30" spans="1:28" s="16" customFormat="1" ht="12" customHeight="1" x14ac:dyDescent="0.3">
      <c r="A30" s="13">
        <v>24</v>
      </c>
      <c r="B30" s="18" t="s">
        <v>47</v>
      </c>
      <c r="C30" s="15">
        <v>1902328.2199999997</v>
      </c>
      <c r="D30" s="15">
        <v>365874.34</v>
      </c>
      <c r="E30" s="15">
        <v>0</v>
      </c>
      <c r="F30" s="15">
        <f t="shared" si="1"/>
        <v>2268202.5599999996</v>
      </c>
      <c r="G30" s="15">
        <v>275795.68</v>
      </c>
      <c r="H30" s="15">
        <v>117405.32</v>
      </c>
      <c r="I30" s="15">
        <f t="shared" si="2"/>
        <v>393201</v>
      </c>
      <c r="J30" s="15">
        <v>16069.72</v>
      </c>
      <c r="K30" s="15">
        <v>12562.4</v>
      </c>
      <c r="L30" s="15">
        <v>1803.89</v>
      </c>
      <c r="M30" s="15">
        <f t="shared" si="3"/>
        <v>14366.289999999999</v>
      </c>
      <c r="N30" s="15">
        <v>139700.59</v>
      </c>
      <c r="O30" s="15">
        <v>27229.85</v>
      </c>
      <c r="P30" s="15">
        <v>40411.440000000002</v>
      </c>
      <c r="Q30" s="15">
        <v>2667.28</v>
      </c>
      <c r="R30" s="15">
        <v>0</v>
      </c>
      <c r="S30" s="15">
        <v>3212.14</v>
      </c>
      <c r="T30" s="15">
        <v>31401</v>
      </c>
      <c r="U30" s="36">
        <f t="shared" si="0"/>
        <v>2936461.8699999996</v>
      </c>
      <c r="W30" s="15">
        <v>0</v>
      </c>
      <c r="X30" s="15">
        <v>0</v>
      </c>
      <c r="Y30" s="15">
        <v>0</v>
      </c>
      <c r="Z30" s="15">
        <v>-23339.68</v>
      </c>
      <c r="AA30" s="36">
        <f t="shared" si="4"/>
        <v>-23339.68</v>
      </c>
      <c r="AB30" s="17"/>
    </row>
    <row r="31" spans="1:28" s="16" customFormat="1" ht="12" customHeight="1" x14ac:dyDescent="0.3">
      <c r="A31" s="13">
        <v>25</v>
      </c>
      <c r="B31" s="18" t="s">
        <v>48</v>
      </c>
      <c r="C31" s="15">
        <v>1513025.94</v>
      </c>
      <c r="D31" s="15">
        <v>343614.38</v>
      </c>
      <c r="E31" s="15">
        <v>0</v>
      </c>
      <c r="F31" s="15">
        <f t="shared" si="1"/>
        <v>1856640.3199999998</v>
      </c>
      <c r="G31" s="15">
        <v>244821.1</v>
      </c>
      <c r="H31" s="15">
        <v>105418.49</v>
      </c>
      <c r="I31" s="15">
        <f t="shared" si="2"/>
        <v>350239.59</v>
      </c>
      <c r="J31" s="15">
        <v>15092.03</v>
      </c>
      <c r="K31" s="15">
        <v>11798.1</v>
      </c>
      <c r="L31" s="15">
        <v>1694.14</v>
      </c>
      <c r="M31" s="15">
        <f t="shared" si="3"/>
        <v>13492.24</v>
      </c>
      <c r="N31" s="15">
        <v>4947.49</v>
      </c>
      <c r="O31" s="15">
        <v>14418.75</v>
      </c>
      <c r="P31" s="15">
        <v>21398.67</v>
      </c>
      <c r="Q31" s="15">
        <v>2505</v>
      </c>
      <c r="R31" s="15">
        <v>0</v>
      </c>
      <c r="S31" s="15">
        <v>3016.72</v>
      </c>
      <c r="T31" s="15">
        <v>0</v>
      </c>
      <c r="U31" s="36">
        <f t="shared" si="0"/>
        <v>2281750.81</v>
      </c>
      <c r="W31" s="15">
        <v>0</v>
      </c>
      <c r="X31" s="15">
        <v>0</v>
      </c>
      <c r="Y31" s="15">
        <v>0</v>
      </c>
      <c r="Z31" s="15">
        <v>-21919.68</v>
      </c>
      <c r="AA31" s="36">
        <f t="shared" si="4"/>
        <v>-21919.68</v>
      </c>
      <c r="AB31" s="17"/>
    </row>
    <row r="32" spans="1:28" s="16" customFormat="1" ht="12" customHeight="1" x14ac:dyDescent="0.3">
      <c r="A32" s="13">
        <v>26</v>
      </c>
      <c r="B32" s="18" t="s">
        <v>49</v>
      </c>
      <c r="C32" s="15">
        <v>3239232.7</v>
      </c>
      <c r="D32" s="15">
        <v>630504.42000000004</v>
      </c>
      <c r="E32" s="15">
        <v>0</v>
      </c>
      <c r="F32" s="15">
        <f t="shared" si="1"/>
        <v>3869737.12</v>
      </c>
      <c r="G32" s="15">
        <v>566543.66</v>
      </c>
      <c r="H32" s="15">
        <v>227319.41</v>
      </c>
      <c r="I32" s="15">
        <f t="shared" si="2"/>
        <v>793863.07000000007</v>
      </c>
      <c r="J32" s="15">
        <v>27692.65</v>
      </c>
      <c r="K32" s="15">
        <v>21648.55</v>
      </c>
      <c r="L32" s="15">
        <v>3108.62</v>
      </c>
      <c r="M32" s="15">
        <f t="shared" si="3"/>
        <v>24757.17</v>
      </c>
      <c r="N32" s="15">
        <v>563300.87</v>
      </c>
      <c r="O32" s="15">
        <v>94881.01</v>
      </c>
      <c r="P32" s="15">
        <v>140811.6</v>
      </c>
      <c r="Q32" s="15">
        <v>4596.47</v>
      </c>
      <c r="R32" s="15">
        <v>0</v>
      </c>
      <c r="S32" s="15">
        <v>5535.43</v>
      </c>
      <c r="T32" s="15">
        <v>0</v>
      </c>
      <c r="U32" s="36">
        <f t="shared" si="0"/>
        <v>5525175.3899999997</v>
      </c>
      <c r="W32" s="15">
        <v>0</v>
      </c>
      <c r="X32" s="15">
        <v>0</v>
      </c>
      <c r="Y32" s="15">
        <v>0</v>
      </c>
      <c r="Z32" s="15">
        <v>-40220.83</v>
      </c>
      <c r="AA32" s="36">
        <f t="shared" si="4"/>
        <v>-40220.83</v>
      </c>
      <c r="AB32" s="17"/>
    </row>
    <row r="33" spans="1:29" s="16" customFormat="1" ht="12" customHeight="1" x14ac:dyDescent="0.3">
      <c r="A33" s="13">
        <v>27</v>
      </c>
      <c r="B33" s="18" t="s">
        <v>50</v>
      </c>
      <c r="C33" s="15">
        <v>8427584.4800000004</v>
      </c>
      <c r="D33" s="15">
        <v>2167844.67</v>
      </c>
      <c r="E33" s="15">
        <v>0</v>
      </c>
      <c r="F33" s="15">
        <f t="shared" si="1"/>
        <v>10595429.15</v>
      </c>
      <c r="G33" s="15">
        <v>3896990.12</v>
      </c>
      <c r="H33" s="15">
        <v>2910503.29</v>
      </c>
      <c r="I33" s="15">
        <f t="shared" si="2"/>
        <v>6807493.4100000001</v>
      </c>
      <c r="J33" s="15">
        <v>95214.8</v>
      </c>
      <c r="K33" s="15">
        <v>74433.58</v>
      </c>
      <c r="L33" s="15">
        <v>10688.26</v>
      </c>
      <c r="M33" s="15">
        <f t="shared" si="3"/>
        <v>85121.84</v>
      </c>
      <c r="N33" s="15">
        <v>45326.91</v>
      </c>
      <c r="O33" s="15">
        <v>211499.31</v>
      </c>
      <c r="P33" s="15">
        <v>313883.2</v>
      </c>
      <c r="Q33" s="15">
        <v>15803.91</v>
      </c>
      <c r="R33" s="15">
        <v>0</v>
      </c>
      <c r="S33" s="15">
        <v>19032.29</v>
      </c>
      <c r="T33" s="15">
        <v>26726</v>
      </c>
      <c r="U33" s="36">
        <f t="shared" si="0"/>
        <v>18215530.82</v>
      </c>
      <c r="W33" s="15">
        <v>0</v>
      </c>
      <c r="X33" s="15">
        <v>0</v>
      </c>
      <c r="Y33" s="15">
        <v>0</v>
      </c>
      <c r="Z33" s="15">
        <v>-138290.1</v>
      </c>
      <c r="AA33" s="36">
        <f t="shared" si="4"/>
        <v>-138290.1</v>
      </c>
      <c r="AB33" s="17"/>
      <c r="AC33" s="17"/>
    </row>
    <row r="34" spans="1:29" s="16" customFormat="1" ht="12" customHeight="1" x14ac:dyDescent="0.3">
      <c r="A34" s="13">
        <v>28</v>
      </c>
      <c r="B34" s="18" t="s">
        <v>51</v>
      </c>
      <c r="C34" s="15">
        <v>1888074.36</v>
      </c>
      <c r="D34" s="15">
        <v>378184.28</v>
      </c>
      <c r="E34" s="15">
        <v>0</v>
      </c>
      <c r="F34" s="15">
        <f t="shared" si="1"/>
        <v>2266258.64</v>
      </c>
      <c r="G34" s="15">
        <v>152037.81</v>
      </c>
      <c r="H34" s="15">
        <v>98279.57</v>
      </c>
      <c r="I34" s="15">
        <f t="shared" si="2"/>
        <v>250317.38</v>
      </c>
      <c r="J34" s="15">
        <v>16610.39</v>
      </c>
      <c r="K34" s="15">
        <v>12985.07</v>
      </c>
      <c r="L34" s="15">
        <v>1864.59</v>
      </c>
      <c r="M34" s="15">
        <f t="shared" si="3"/>
        <v>14849.66</v>
      </c>
      <c r="N34" s="15">
        <v>4070.86</v>
      </c>
      <c r="O34" s="15">
        <v>11867.34</v>
      </c>
      <c r="P34" s="15">
        <v>17612.150000000001</v>
      </c>
      <c r="Q34" s="15">
        <v>2757.02</v>
      </c>
      <c r="R34" s="15">
        <v>0</v>
      </c>
      <c r="S34" s="15">
        <v>3320.22</v>
      </c>
      <c r="T34" s="15">
        <v>0</v>
      </c>
      <c r="U34" s="36">
        <f t="shared" si="0"/>
        <v>2587663.66</v>
      </c>
      <c r="W34" s="15">
        <v>0</v>
      </c>
      <c r="X34" s="15">
        <v>0</v>
      </c>
      <c r="Y34" s="15">
        <v>0</v>
      </c>
      <c r="Z34" s="15">
        <v>-24124.95</v>
      </c>
      <c r="AA34" s="36">
        <f t="shared" si="4"/>
        <v>-24124.95</v>
      </c>
      <c r="AB34" s="17"/>
    </row>
    <row r="35" spans="1:29" s="16" customFormat="1" ht="12" customHeight="1" x14ac:dyDescent="0.3">
      <c r="A35" s="13">
        <v>29</v>
      </c>
      <c r="B35" s="18" t="s">
        <v>52</v>
      </c>
      <c r="C35" s="15">
        <v>1498891.41</v>
      </c>
      <c r="D35" s="15">
        <v>348917.22</v>
      </c>
      <c r="E35" s="15">
        <v>0</v>
      </c>
      <c r="F35" s="15">
        <f t="shared" si="1"/>
        <v>1847808.63</v>
      </c>
      <c r="G35" s="15">
        <v>492143.68</v>
      </c>
      <c r="H35" s="15">
        <v>102605.01</v>
      </c>
      <c r="I35" s="15">
        <f t="shared" si="2"/>
        <v>594748.68999999994</v>
      </c>
      <c r="J35" s="15">
        <v>15324.94</v>
      </c>
      <c r="K35" s="15">
        <v>11980.17</v>
      </c>
      <c r="L35" s="15">
        <v>1720.29</v>
      </c>
      <c r="M35" s="15">
        <f t="shared" si="3"/>
        <v>13700.46</v>
      </c>
      <c r="N35" s="15">
        <v>2184.75</v>
      </c>
      <c r="O35" s="15">
        <v>10300.11</v>
      </c>
      <c r="P35" s="15">
        <v>15286.26</v>
      </c>
      <c r="Q35" s="15">
        <v>2543.66</v>
      </c>
      <c r="R35" s="15">
        <v>0</v>
      </c>
      <c r="S35" s="15">
        <v>3063.27</v>
      </c>
      <c r="T35" s="15">
        <v>0</v>
      </c>
      <c r="U35" s="36">
        <f t="shared" si="0"/>
        <v>2504960.7699999996</v>
      </c>
      <c r="W35" s="15">
        <v>0</v>
      </c>
      <c r="X35" s="15">
        <v>0</v>
      </c>
      <c r="Y35" s="15">
        <v>0</v>
      </c>
      <c r="Z35" s="15">
        <v>-22257.96</v>
      </c>
      <c r="AA35" s="36">
        <f t="shared" si="4"/>
        <v>-22257.96</v>
      </c>
      <c r="AB35" s="17"/>
    </row>
    <row r="36" spans="1:29" s="16" customFormat="1" ht="12" customHeight="1" x14ac:dyDescent="0.3">
      <c r="A36" s="13">
        <v>30</v>
      </c>
      <c r="B36" s="18" t="s">
        <v>53</v>
      </c>
      <c r="C36" s="15">
        <v>3213777.57</v>
      </c>
      <c r="D36" s="15">
        <v>585781.17000000004</v>
      </c>
      <c r="E36" s="15">
        <v>0</v>
      </c>
      <c r="F36" s="15">
        <f t="shared" si="1"/>
        <v>3799558.7399999998</v>
      </c>
      <c r="G36" s="15">
        <v>532431.62</v>
      </c>
      <c r="H36" s="15">
        <v>203638.01</v>
      </c>
      <c r="I36" s="15">
        <f t="shared" si="2"/>
        <v>736069.63</v>
      </c>
      <c r="J36" s="15">
        <v>25728.34</v>
      </c>
      <c r="K36" s="15">
        <v>20112.97</v>
      </c>
      <c r="L36" s="15">
        <v>2888.11</v>
      </c>
      <c r="M36" s="15">
        <f t="shared" si="3"/>
        <v>23001.08</v>
      </c>
      <c r="N36" s="15">
        <v>24516.85</v>
      </c>
      <c r="O36" s="15">
        <v>71347.45</v>
      </c>
      <c r="P36" s="15">
        <v>105885.77</v>
      </c>
      <c r="Q36" s="15">
        <v>4270.43</v>
      </c>
      <c r="R36" s="15">
        <v>0</v>
      </c>
      <c r="S36" s="15">
        <v>5142.78</v>
      </c>
      <c r="T36" s="15">
        <v>0</v>
      </c>
      <c r="U36" s="36">
        <f t="shared" si="0"/>
        <v>4795521.0699999994</v>
      </c>
      <c r="W36" s="15">
        <v>0</v>
      </c>
      <c r="X36" s="15">
        <v>0</v>
      </c>
      <c r="Y36" s="15">
        <v>0</v>
      </c>
      <c r="Z36" s="15">
        <v>-37367.870000000003</v>
      </c>
      <c r="AA36" s="36">
        <f t="shared" si="4"/>
        <v>-37367.870000000003</v>
      </c>
      <c r="AB36" s="17"/>
    </row>
    <row r="37" spans="1:29" s="16" customFormat="1" ht="12" customHeight="1" x14ac:dyDescent="0.3">
      <c r="A37" s="13">
        <v>31</v>
      </c>
      <c r="B37" s="18" t="s">
        <v>54</v>
      </c>
      <c r="C37" s="15">
        <v>7307734.8300000001</v>
      </c>
      <c r="D37" s="15">
        <v>1430669.4</v>
      </c>
      <c r="E37" s="15">
        <v>0</v>
      </c>
      <c r="F37" s="15">
        <f t="shared" si="1"/>
        <v>8738404.2300000004</v>
      </c>
      <c r="G37" s="15">
        <v>1855632.34</v>
      </c>
      <c r="H37" s="15">
        <v>719224.31999999995</v>
      </c>
      <c r="I37" s="15">
        <f t="shared" si="2"/>
        <v>2574856.66</v>
      </c>
      <c r="J37" s="15">
        <v>62837.02</v>
      </c>
      <c r="K37" s="15">
        <v>49122.45</v>
      </c>
      <c r="L37" s="15">
        <v>7053.72</v>
      </c>
      <c r="M37" s="15">
        <f t="shared" si="3"/>
        <v>56176.17</v>
      </c>
      <c r="N37" s="15">
        <v>1253770.69</v>
      </c>
      <c r="O37" s="15">
        <v>275213.90000000002</v>
      </c>
      <c r="P37" s="15">
        <v>408441.16</v>
      </c>
      <c r="Q37" s="15">
        <v>10429.790000000001</v>
      </c>
      <c r="R37" s="15">
        <v>0</v>
      </c>
      <c r="S37" s="15">
        <v>12560.36</v>
      </c>
      <c r="T37" s="15">
        <v>0</v>
      </c>
      <c r="U37" s="36">
        <f t="shared" si="0"/>
        <v>13392689.979999999</v>
      </c>
      <c r="W37" s="15">
        <v>0</v>
      </c>
      <c r="X37" s="15">
        <v>0</v>
      </c>
      <c r="Y37" s="15">
        <v>0</v>
      </c>
      <c r="Z37" s="15">
        <v>-91264.57</v>
      </c>
      <c r="AA37" s="36">
        <f t="shared" si="4"/>
        <v>-91264.57</v>
      </c>
      <c r="AB37" s="17"/>
    </row>
    <row r="38" spans="1:29" s="16" customFormat="1" ht="12" customHeight="1" x14ac:dyDescent="0.3">
      <c r="A38" s="13">
        <v>32</v>
      </c>
      <c r="B38" s="14" t="s">
        <v>55</v>
      </c>
      <c r="C38" s="15">
        <v>3160778.75</v>
      </c>
      <c r="D38" s="15">
        <v>555866.1</v>
      </c>
      <c r="E38" s="15">
        <v>0</v>
      </c>
      <c r="F38" s="15">
        <f t="shared" si="1"/>
        <v>3716644.85</v>
      </c>
      <c r="G38" s="15">
        <v>534715.24</v>
      </c>
      <c r="H38" s="15">
        <v>189524.95</v>
      </c>
      <c r="I38" s="15">
        <f t="shared" si="2"/>
        <v>724240.19</v>
      </c>
      <c r="J38" s="15">
        <v>24414.43</v>
      </c>
      <c r="K38" s="15">
        <v>19085.830000000002</v>
      </c>
      <c r="L38" s="15">
        <v>2740.62</v>
      </c>
      <c r="M38" s="15">
        <f t="shared" si="3"/>
        <v>21826.45</v>
      </c>
      <c r="N38" s="15">
        <v>20280.47</v>
      </c>
      <c r="O38" s="15">
        <v>59218.87</v>
      </c>
      <c r="P38" s="15">
        <v>87885.91</v>
      </c>
      <c r="Q38" s="15">
        <v>4052.35</v>
      </c>
      <c r="R38" s="15">
        <v>0</v>
      </c>
      <c r="S38" s="15">
        <v>4880.1499999999996</v>
      </c>
      <c r="T38" s="15">
        <v>161914</v>
      </c>
      <c r="U38" s="36">
        <f t="shared" si="0"/>
        <v>4825357.67</v>
      </c>
      <c r="W38" s="15">
        <v>0</v>
      </c>
      <c r="X38" s="15">
        <v>0</v>
      </c>
      <c r="Y38" s="15">
        <v>0</v>
      </c>
      <c r="Z38" s="15">
        <v>-35459.54</v>
      </c>
      <c r="AA38" s="36">
        <f t="shared" si="4"/>
        <v>-35459.54</v>
      </c>
      <c r="AB38" s="17"/>
    </row>
    <row r="39" spans="1:29" s="16" customFormat="1" ht="12" customHeight="1" x14ac:dyDescent="0.3">
      <c r="A39" s="13">
        <v>33</v>
      </c>
      <c r="B39" s="18" t="s">
        <v>56</v>
      </c>
      <c r="C39" s="15">
        <v>1411864.38</v>
      </c>
      <c r="D39" s="15">
        <v>310714.3</v>
      </c>
      <c r="E39" s="15">
        <v>0</v>
      </c>
      <c r="F39" s="15">
        <f t="shared" si="1"/>
        <v>1722578.68</v>
      </c>
      <c r="G39" s="15">
        <v>237918.55</v>
      </c>
      <c r="H39" s="15">
        <v>120251.88</v>
      </c>
      <c r="I39" s="15">
        <f t="shared" si="2"/>
        <v>358170.43</v>
      </c>
      <c r="J39" s="15">
        <v>13647.01</v>
      </c>
      <c r="K39" s="15">
        <v>10668.47</v>
      </c>
      <c r="L39" s="15">
        <v>1531.93</v>
      </c>
      <c r="M39" s="15">
        <f t="shared" si="3"/>
        <v>12200.4</v>
      </c>
      <c r="N39" s="15">
        <v>4856.1000000000004</v>
      </c>
      <c r="O39" s="15">
        <v>14114.36</v>
      </c>
      <c r="P39" s="15">
        <v>20946.93</v>
      </c>
      <c r="Q39" s="15">
        <v>2265.15</v>
      </c>
      <c r="R39" s="15">
        <v>0</v>
      </c>
      <c r="S39" s="15">
        <v>2727.87</v>
      </c>
      <c r="T39" s="15">
        <v>0</v>
      </c>
      <c r="U39" s="36">
        <f t="shared" si="0"/>
        <v>2151506.9300000002</v>
      </c>
      <c r="W39" s="15">
        <v>0</v>
      </c>
      <c r="X39" s="15">
        <v>0</v>
      </c>
      <c r="Y39" s="15">
        <v>0</v>
      </c>
      <c r="Z39" s="15">
        <v>-19820.939999999999</v>
      </c>
      <c r="AA39" s="36">
        <f t="shared" si="4"/>
        <v>-19820.939999999999</v>
      </c>
      <c r="AB39" s="17"/>
    </row>
    <row r="40" spans="1:29" s="16" customFormat="1" ht="12" customHeight="1" x14ac:dyDescent="0.3">
      <c r="A40" s="13">
        <v>34</v>
      </c>
      <c r="B40" s="18" t="s">
        <v>57</v>
      </c>
      <c r="C40" s="15">
        <v>5085635.38</v>
      </c>
      <c r="D40" s="15">
        <v>974242.05</v>
      </c>
      <c r="E40" s="15">
        <v>0</v>
      </c>
      <c r="F40" s="15">
        <f t="shared" si="1"/>
        <v>6059877.4299999997</v>
      </c>
      <c r="G40" s="15">
        <v>988007.33</v>
      </c>
      <c r="H40" s="15">
        <v>352106.67</v>
      </c>
      <c r="I40" s="15">
        <f t="shared" si="2"/>
        <v>1340114</v>
      </c>
      <c r="J40" s="15">
        <v>42790.09</v>
      </c>
      <c r="K40" s="15">
        <v>33450.89</v>
      </c>
      <c r="L40" s="15">
        <v>4803.37</v>
      </c>
      <c r="M40" s="15">
        <f t="shared" si="3"/>
        <v>38254.26</v>
      </c>
      <c r="N40" s="15">
        <v>32717.48</v>
      </c>
      <c r="O40" s="15">
        <v>154346.09</v>
      </c>
      <c r="P40" s="15">
        <v>229062.9</v>
      </c>
      <c r="Q40" s="15">
        <v>7102.37</v>
      </c>
      <c r="R40" s="15">
        <v>0</v>
      </c>
      <c r="S40" s="15">
        <v>8553.2199999999993</v>
      </c>
      <c r="T40" s="15">
        <v>0</v>
      </c>
      <c r="U40" s="36">
        <f t="shared" si="0"/>
        <v>7912817.8399999999</v>
      </c>
      <c r="W40" s="15">
        <v>0</v>
      </c>
      <c r="X40" s="15">
        <v>0</v>
      </c>
      <c r="Y40" s="15">
        <v>0</v>
      </c>
      <c r="Z40" s="15">
        <v>-62148.38</v>
      </c>
      <c r="AA40" s="36">
        <f t="shared" si="4"/>
        <v>-62148.38</v>
      </c>
      <c r="AB40" s="17"/>
    </row>
    <row r="41" spans="1:29" s="16" customFormat="1" ht="12" customHeight="1" x14ac:dyDescent="0.3">
      <c r="A41" s="13">
        <v>35</v>
      </c>
      <c r="B41" s="18" t="s">
        <v>58</v>
      </c>
      <c r="C41" s="15">
        <v>1962981.3499999999</v>
      </c>
      <c r="D41" s="15">
        <v>396140.38</v>
      </c>
      <c r="E41" s="15">
        <v>0</v>
      </c>
      <c r="F41" s="15">
        <f t="shared" si="1"/>
        <v>2359121.73</v>
      </c>
      <c r="G41" s="15">
        <v>341638.02</v>
      </c>
      <c r="H41" s="15">
        <v>129304.34</v>
      </c>
      <c r="I41" s="15">
        <f t="shared" si="2"/>
        <v>470942.36</v>
      </c>
      <c r="J41" s="15">
        <v>17399.05</v>
      </c>
      <c r="K41" s="15">
        <v>13601.6</v>
      </c>
      <c r="L41" s="15">
        <v>1953.12</v>
      </c>
      <c r="M41" s="15">
        <f t="shared" si="3"/>
        <v>15554.720000000001</v>
      </c>
      <c r="N41" s="15">
        <v>9573.98</v>
      </c>
      <c r="O41" s="15">
        <v>27943.43</v>
      </c>
      <c r="P41" s="15">
        <v>41470.46</v>
      </c>
      <c r="Q41" s="15">
        <v>2887.92</v>
      </c>
      <c r="R41" s="15">
        <v>0</v>
      </c>
      <c r="S41" s="15">
        <v>3477.86</v>
      </c>
      <c r="T41" s="15">
        <v>0</v>
      </c>
      <c r="U41" s="36">
        <f t="shared" si="0"/>
        <v>2948371.51</v>
      </c>
      <c r="W41" s="15">
        <v>0</v>
      </c>
      <c r="X41" s="15">
        <v>0</v>
      </c>
      <c r="Y41" s="15">
        <v>0</v>
      </c>
      <c r="Z41" s="15">
        <v>-25270.400000000001</v>
      </c>
      <c r="AA41" s="36">
        <f t="shared" si="4"/>
        <v>-25270.400000000001</v>
      </c>
      <c r="AB41" s="17"/>
    </row>
    <row r="42" spans="1:29" s="16" customFormat="1" ht="12" customHeight="1" x14ac:dyDescent="0.3">
      <c r="A42" s="13">
        <v>36</v>
      </c>
      <c r="B42" s="18" t="s">
        <v>59</v>
      </c>
      <c r="C42" s="15">
        <v>1657828.27</v>
      </c>
      <c r="D42" s="15">
        <v>362145.55</v>
      </c>
      <c r="E42" s="15">
        <v>0</v>
      </c>
      <c r="F42" s="15">
        <f t="shared" si="1"/>
        <v>2019973.82</v>
      </c>
      <c r="G42" s="15">
        <v>215084.47</v>
      </c>
      <c r="H42" s="15">
        <v>115486.08</v>
      </c>
      <c r="I42" s="15">
        <f t="shared" si="2"/>
        <v>330570.55</v>
      </c>
      <c r="J42" s="15">
        <v>15905.94</v>
      </c>
      <c r="K42" s="15">
        <v>12434.37</v>
      </c>
      <c r="L42" s="15">
        <v>1785.51</v>
      </c>
      <c r="M42" s="15">
        <f t="shared" si="3"/>
        <v>14219.880000000001</v>
      </c>
      <c r="N42" s="15">
        <v>5076.38</v>
      </c>
      <c r="O42" s="15">
        <v>14809.1</v>
      </c>
      <c r="P42" s="15">
        <v>21977.97</v>
      </c>
      <c r="Q42" s="15">
        <v>2640.09</v>
      </c>
      <c r="R42" s="15">
        <v>0</v>
      </c>
      <c r="S42" s="15">
        <v>3179.41</v>
      </c>
      <c r="T42" s="15">
        <v>0</v>
      </c>
      <c r="U42" s="36">
        <f t="shared" si="0"/>
        <v>2428353.14</v>
      </c>
      <c r="W42" s="15">
        <v>0</v>
      </c>
      <c r="X42" s="15">
        <v>0</v>
      </c>
      <c r="Y42" s="15">
        <v>0</v>
      </c>
      <c r="Z42" s="15">
        <v>-23101.81</v>
      </c>
      <c r="AA42" s="36">
        <f t="shared" si="4"/>
        <v>-23101.81</v>
      </c>
      <c r="AB42" s="17"/>
    </row>
    <row r="43" spans="1:29" s="16" customFormat="1" ht="12" customHeight="1" x14ac:dyDescent="0.3">
      <c r="A43" s="13">
        <v>37</v>
      </c>
      <c r="B43" s="18" t="s">
        <v>60</v>
      </c>
      <c r="C43" s="15">
        <v>3352260.65</v>
      </c>
      <c r="D43" s="15">
        <v>626832.67000000004</v>
      </c>
      <c r="E43" s="15">
        <v>0</v>
      </c>
      <c r="F43" s="15">
        <f t="shared" si="1"/>
        <v>3979093.32</v>
      </c>
      <c r="G43" s="15">
        <v>539918.69999999995</v>
      </c>
      <c r="H43" s="15">
        <v>213693.47</v>
      </c>
      <c r="I43" s="15">
        <f t="shared" si="2"/>
        <v>753612.16999999993</v>
      </c>
      <c r="J43" s="15">
        <v>27531.38</v>
      </c>
      <c r="K43" s="15">
        <v>21522.48</v>
      </c>
      <c r="L43" s="15">
        <v>3090.51</v>
      </c>
      <c r="M43" s="15">
        <f t="shared" si="3"/>
        <v>24612.989999999998</v>
      </c>
      <c r="N43" s="15">
        <v>23855.43</v>
      </c>
      <c r="O43" s="15">
        <v>69653.8</v>
      </c>
      <c r="P43" s="15">
        <v>103372.24</v>
      </c>
      <c r="Q43" s="15">
        <v>4569.7</v>
      </c>
      <c r="R43" s="15">
        <v>0</v>
      </c>
      <c r="S43" s="15">
        <v>5503.19</v>
      </c>
      <c r="T43" s="15">
        <v>168758</v>
      </c>
      <c r="U43" s="36">
        <f t="shared" si="0"/>
        <v>5160562.2200000007</v>
      </c>
      <c r="W43" s="15">
        <v>0</v>
      </c>
      <c r="X43" s="15">
        <v>0</v>
      </c>
      <c r="Y43" s="15">
        <v>0</v>
      </c>
      <c r="Z43" s="15">
        <v>-39986.61</v>
      </c>
      <c r="AA43" s="36">
        <f t="shared" si="4"/>
        <v>-39986.61</v>
      </c>
      <c r="AB43" s="17"/>
    </row>
    <row r="44" spans="1:29" s="16" customFormat="1" ht="12" customHeight="1" x14ac:dyDescent="0.3">
      <c r="A44" s="13">
        <v>38</v>
      </c>
      <c r="B44" s="18" t="s">
        <v>61</v>
      </c>
      <c r="C44" s="15">
        <v>2391620</v>
      </c>
      <c r="D44" s="15">
        <v>439840.77</v>
      </c>
      <c r="E44" s="15">
        <v>0</v>
      </c>
      <c r="F44" s="15">
        <f t="shared" si="1"/>
        <v>2831460.77</v>
      </c>
      <c r="G44" s="15">
        <v>394973.54</v>
      </c>
      <c r="H44" s="15">
        <v>148939.51999999999</v>
      </c>
      <c r="I44" s="15">
        <f t="shared" si="2"/>
        <v>543913.05999999994</v>
      </c>
      <c r="J44" s="15">
        <v>19318.43</v>
      </c>
      <c r="K44" s="15">
        <v>15102.06</v>
      </c>
      <c r="L44" s="15">
        <v>2168.58</v>
      </c>
      <c r="M44" s="15">
        <f t="shared" si="3"/>
        <v>17270.64</v>
      </c>
      <c r="N44" s="15">
        <v>183634.03</v>
      </c>
      <c r="O44" s="15">
        <v>45158.28</v>
      </c>
      <c r="P44" s="15">
        <v>67018.789999999994</v>
      </c>
      <c r="Q44" s="15">
        <v>3206.5</v>
      </c>
      <c r="R44" s="15">
        <v>0</v>
      </c>
      <c r="S44" s="15">
        <v>3861.52</v>
      </c>
      <c r="T44" s="15">
        <v>0</v>
      </c>
      <c r="U44" s="36">
        <f t="shared" si="0"/>
        <v>3714842.02</v>
      </c>
      <c r="W44" s="15">
        <v>0</v>
      </c>
      <c r="X44" s="15">
        <v>0</v>
      </c>
      <c r="Y44" s="15">
        <v>0</v>
      </c>
      <c r="Z44" s="15">
        <v>-28058.11</v>
      </c>
      <c r="AA44" s="36">
        <f t="shared" si="4"/>
        <v>-28058.11</v>
      </c>
      <c r="AB44" s="17"/>
    </row>
    <row r="45" spans="1:29" s="16" customFormat="1" ht="12" customHeight="1" x14ac:dyDescent="0.3">
      <c r="A45" s="13">
        <v>39</v>
      </c>
      <c r="B45" s="18" t="s">
        <v>62</v>
      </c>
      <c r="C45" s="15">
        <v>2491993.5700000003</v>
      </c>
      <c r="D45" s="15">
        <v>482487.43</v>
      </c>
      <c r="E45" s="15">
        <v>0</v>
      </c>
      <c r="F45" s="15">
        <f t="shared" si="1"/>
        <v>2974481.0000000005</v>
      </c>
      <c r="G45" s="15">
        <v>462699.98</v>
      </c>
      <c r="H45" s="15">
        <v>211075.16</v>
      </c>
      <c r="I45" s="15">
        <f t="shared" si="2"/>
        <v>673775.14</v>
      </c>
      <c r="J45" s="15">
        <v>21191.53</v>
      </c>
      <c r="K45" s="15">
        <v>16566.349999999999</v>
      </c>
      <c r="L45" s="15">
        <v>2378.84</v>
      </c>
      <c r="M45" s="15">
        <f t="shared" si="3"/>
        <v>18945.189999999999</v>
      </c>
      <c r="N45" s="15">
        <v>169653.36</v>
      </c>
      <c r="O45" s="15">
        <v>54693.87</v>
      </c>
      <c r="P45" s="15">
        <v>81170.42</v>
      </c>
      <c r="Q45" s="15">
        <v>3517.4</v>
      </c>
      <c r="R45" s="15">
        <v>0</v>
      </c>
      <c r="S45" s="15">
        <v>4235.93</v>
      </c>
      <c r="T45" s="15">
        <v>0</v>
      </c>
      <c r="U45" s="36">
        <f t="shared" si="0"/>
        <v>4001663.8400000003</v>
      </c>
      <c r="W45" s="15">
        <v>0</v>
      </c>
      <c r="X45" s="15">
        <v>0</v>
      </c>
      <c r="Y45" s="15">
        <v>0</v>
      </c>
      <c r="Z45" s="15">
        <v>-30778.6</v>
      </c>
      <c r="AA45" s="36">
        <f t="shared" si="4"/>
        <v>-30778.6</v>
      </c>
      <c r="AB45" s="17"/>
    </row>
    <row r="46" spans="1:29" s="16" customFormat="1" ht="12" customHeight="1" x14ac:dyDescent="0.3">
      <c r="A46" s="13">
        <v>40</v>
      </c>
      <c r="B46" s="18" t="s">
        <v>63</v>
      </c>
      <c r="C46" s="15">
        <v>5706813.1299999999</v>
      </c>
      <c r="D46" s="15">
        <v>1081953.07</v>
      </c>
      <c r="E46" s="15">
        <v>0</v>
      </c>
      <c r="F46" s="15">
        <f t="shared" si="1"/>
        <v>6788766.2000000002</v>
      </c>
      <c r="G46" s="15">
        <v>932004.54</v>
      </c>
      <c r="H46" s="15">
        <v>336560.8</v>
      </c>
      <c r="I46" s="15">
        <f t="shared" si="2"/>
        <v>1268565.3400000001</v>
      </c>
      <c r="J46" s="15">
        <v>47520.91</v>
      </c>
      <c r="K46" s="15">
        <v>37149.18</v>
      </c>
      <c r="L46" s="15">
        <v>5334.42</v>
      </c>
      <c r="M46" s="15">
        <f t="shared" si="3"/>
        <v>42483.6</v>
      </c>
      <c r="N46" s="15">
        <v>21532.86</v>
      </c>
      <c r="O46" s="15">
        <v>100826.29</v>
      </c>
      <c r="P46" s="15">
        <v>149634.9</v>
      </c>
      <c r="Q46" s="15">
        <v>7887.6</v>
      </c>
      <c r="R46" s="15">
        <v>0</v>
      </c>
      <c r="S46" s="15">
        <v>9498.86</v>
      </c>
      <c r="T46" s="15">
        <v>249824</v>
      </c>
      <c r="U46" s="36">
        <f t="shared" si="0"/>
        <v>8686540.5599999987</v>
      </c>
      <c r="W46" s="15">
        <v>0</v>
      </c>
      <c r="X46" s="15">
        <v>0</v>
      </c>
      <c r="Y46" s="15">
        <v>0</v>
      </c>
      <c r="Z46" s="15">
        <v>-69019.429999999993</v>
      </c>
      <c r="AA46" s="36">
        <f t="shared" si="4"/>
        <v>-69019.429999999993</v>
      </c>
      <c r="AB46" s="17"/>
    </row>
    <row r="47" spans="1:29" s="16" customFormat="1" ht="12" customHeight="1" x14ac:dyDescent="0.3">
      <c r="A47" s="13">
        <v>41</v>
      </c>
      <c r="B47" s="18" t="s">
        <v>64</v>
      </c>
      <c r="C47" s="15">
        <v>3698141.58</v>
      </c>
      <c r="D47" s="15">
        <v>620517.82999999996</v>
      </c>
      <c r="E47" s="15">
        <v>0</v>
      </c>
      <c r="F47" s="15">
        <f t="shared" si="1"/>
        <v>4318659.41</v>
      </c>
      <c r="G47" s="15">
        <v>623667.93000000005</v>
      </c>
      <c r="H47" s="15">
        <v>222650.83</v>
      </c>
      <c r="I47" s="15">
        <f t="shared" si="2"/>
        <v>846318.76</v>
      </c>
      <c r="J47" s="15">
        <v>27254.02</v>
      </c>
      <c r="K47" s="15">
        <v>21305.66</v>
      </c>
      <c r="L47" s="15">
        <v>3059.38</v>
      </c>
      <c r="M47" s="15">
        <f t="shared" si="3"/>
        <v>24365.040000000001</v>
      </c>
      <c r="N47" s="15">
        <v>30535.54</v>
      </c>
      <c r="O47" s="15">
        <v>89116.6</v>
      </c>
      <c r="P47" s="15">
        <v>132256.72</v>
      </c>
      <c r="Q47" s="15">
        <v>4523.67</v>
      </c>
      <c r="R47" s="15">
        <v>0</v>
      </c>
      <c r="S47" s="15">
        <v>5447.75</v>
      </c>
      <c r="T47" s="15">
        <v>0</v>
      </c>
      <c r="U47" s="36">
        <f t="shared" si="0"/>
        <v>5478477.5099999988</v>
      </c>
      <c r="W47" s="15">
        <v>0</v>
      </c>
      <c r="X47" s="15">
        <v>0</v>
      </c>
      <c r="Y47" s="15">
        <v>0</v>
      </c>
      <c r="Z47" s="15">
        <v>-39583.769999999997</v>
      </c>
      <c r="AA47" s="36">
        <f t="shared" si="4"/>
        <v>-39583.769999999997</v>
      </c>
      <c r="AB47" s="17"/>
    </row>
    <row r="48" spans="1:29" s="16" customFormat="1" ht="12" customHeight="1" x14ac:dyDescent="0.3">
      <c r="A48" s="13">
        <v>42</v>
      </c>
      <c r="B48" s="18" t="s">
        <v>65</v>
      </c>
      <c r="C48" s="15">
        <v>1916668.2</v>
      </c>
      <c r="D48" s="15">
        <v>494213.02</v>
      </c>
      <c r="E48" s="15">
        <v>0</v>
      </c>
      <c r="F48" s="15">
        <f t="shared" si="1"/>
        <v>2410881.2199999997</v>
      </c>
      <c r="G48" s="15">
        <v>348453.43</v>
      </c>
      <c r="H48" s="15">
        <v>229359.57</v>
      </c>
      <c r="I48" s="15">
        <f t="shared" si="2"/>
        <v>577813</v>
      </c>
      <c r="J48" s="15">
        <v>21706.53</v>
      </c>
      <c r="K48" s="15">
        <v>16968.95</v>
      </c>
      <c r="L48" s="15">
        <v>2436.65</v>
      </c>
      <c r="M48" s="15">
        <f t="shared" si="3"/>
        <v>19405.600000000002</v>
      </c>
      <c r="N48" s="15">
        <v>4601.24</v>
      </c>
      <c r="O48" s="15">
        <v>21756.33</v>
      </c>
      <c r="P48" s="15">
        <v>32288.27</v>
      </c>
      <c r="Q48" s="15">
        <v>3602.89</v>
      </c>
      <c r="R48" s="15">
        <v>0</v>
      </c>
      <c r="S48" s="15">
        <v>4338.87</v>
      </c>
      <c r="T48" s="15">
        <v>0</v>
      </c>
      <c r="U48" s="36">
        <f t="shared" si="0"/>
        <v>3096393.95</v>
      </c>
      <c r="W48" s="15">
        <v>0</v>
      </c>
      <c r="X48" s="15">
        <v>0</v>
      </c>
      <c r="Y48" s="15">
        <v>0</v>
      </c>
      <c r="Z48" s="15">
        <v>-31526.6</v>
      </c>
      <c r="AA48" s="36">
        <f t="shared" si="4"/>
        <v>-31526.6</v>
      </c>
      <c r="AB48" s="17"/>
    </row>
    <row r="49" spans="1:28" s="16" customFormat="1" ht="12" customHeight="1" x14ac:dyDescent="0.3">
      <c r="A49" s="13">
        <v>43</v>
      </c>
      <c r="B49" s="18" t="s">
        <v>66</v>
      </c>
      <c r="C49" s="15">
        <v>1733050.37</v>
      </c>
      <c r="D49" s="15">
        <v>381692.81</v>
      </c>
      <c r="E49" s="15">
        <v>0</v>
      </c>
      <c r="F49" s="15">
        <f t="shared" si="1"/>
        <v>2114743.1800000002</v>
      </c>
      <c r="G49" s="15">
        <v>245574.96</v>
      </c>
      <c r="H49" s="15">
        <v>119744.79</v>
      </c>
      <c r="I49" s="15">
        <f t="shared" si="2"/>
        <v>365319.75</v>
      </c>
      <c r="J49" s="15">
        <v>16764.490000000002</v>
      </c>
      <c r="K49" s="15">
        <v>13105.53</v>
      </c>
      <c r="L49" s="15">
        <v>1881.88</v>
      </c>
      <c r="M49" s="15">
        <f t="shared" si="3"/>
        <v>14987.41</v>
      </c>
      <c r="N49" s="15">
        <v>4433</v>
      </c>
      <c r="O49" s="15">
        <v>20892.34</v>
      </c>
      <c r="P49" s="15">
        <v>31006.03</v>
      </c>
      <c r="Q49" s="15">
        <v>2782.6</v>
      </c>
      <c r="R49" s="15">
        <v>51466.67</v>
      </c>
      <c r="S49" s="15">
        <v>3351.02</v>
      </c>
      <c r="T49" s="15">
        <v>0</v>
      </c>
      <c r="U49" s="36">
        <f t="shared" si="0"/>
        <v>2625746.4900000002</v>
      </c>
      <c r="W49" s="15">
        <v>0</v>
      </c>
      <c r="X49" s="15">
        <v>0</v>
      </c>
      <c r="Y49" s="15">
        <v>0</v>
      </c>
      <c r="Z49" s="15">
        <v>-24348.76</v>
      </c>
      <c r="AA49" s="36">
        <f t="shared" si="4"/>
        <v>-24348.76</v>
      </c>
      <c r="AB49" s="17"/>
    </row>
    <row r="50" spans="1:28" s="16" customFormat="1" ht="12" customHeight="1" x14ac:dyDescent="0.3">
      <c r="A50" s="13">
        <v>44</v>
      </c>
      <c r="B50" s="18" t="s">
        <v>67</v>
      </c>
      <c r="C50" s="15">
        <v>2510957.87</v>
      </c>
      <c r="D50" s="15">
        <v>501414.27</v>
      </c>
      <c r="E50" s="15">
        <v>0</v>
      </c>
      <c r="F50" s="15">
        <f t="shared" si="1"/>
        <v>3012372.14</v>
      </c>
      <c r="G50" s="15">
        <v>542726.29</v>
      </c>
      <c r="H50" s="15">
        <v>260236.38</v>
      </c>
      <c r="I50" s="15">
        <f t="shared" si="2"/>
        <v>802962.67</v>
      </c>
      <c r="J50" s="15">
        <v>22022.82</v>
      </c>
      <c r="K50" s="15">
        <v>17216.21</v>
      </c>
      <c r="L50" s="15">
        <v>2472.15</v>
      </c>
      <c r="M50" s="15">
        <f t="shared" si="3"/>
        <v>19688.36</v>
      </c>
      <c r="N50" s="15">
        <v>19178.46</v>
      </c>
      <c r="O50" s="15">
        <v>55907.69</v>
      </c>
      <c r="P50" s="15">
        <v>82971.83</v>
      </c>
      <c r="Q50" s="15">
        <v>3655.38</v>
      </c>
      <c r="R50" s="15">
        <v>0</v>
      </c>
      <c r="S50" s="15">
        <v>4402.1000000000004</v>
      </c>
      <c r="T50" s="15">
        <v>0</v>
      </c>
      <c r="U50" s="36">
        <f t="shared" si="0"/>
        <v>4023161.4499999997</v>
      </c>
      <c r="W50" s="15">
        <v>0</v>
      </c>
      <c r="X50" s="15">
        <v>0</v>
      </c>
      <c r="Y50" s="15">
        <v>0</v>
      </c>
      <c r="Z50" s="15">
        <v>-31985.98</v>
      </c>
      <c r="AA50" s="36">
        <f t="shared" si="4"/>
        <v>-31985.98</v>
      </c>
      <c r="AB50" s="17"/>
    </row>
    <row r="51" spans="1:28" s="16" customFormat="1" ht="12" customHeight="1" x14ac:dyDescent="0.3">
      <c r="A51" s="13">
        <v>45</v>
      </c>
      <c r="B51" s="18" t="s">
        <v>68</v>
      </c>
      <c r="C51" s="15">
        <v>1953656.4500000002</v>
      </c>
      <c r="D51" s="15">
        <v>318738.55</v>
      </c>
      <c r="E51" s="15">
        <v>0</v>
      </c>
      <c r="F51" s="15">
        <f t="shared" si="1"/>
        <v>2272395</v>
      </c>
      <c r="G51" s="15">
        <v>213089.97</v>
      </c>
      <c r="H51" s="15">
        <v>92691.65</v>
      </c>
      <c r="I51" s="15">
        <f t="shared" si="2"/>
        <v>305781.62</v>
      </c>
      <c r="J51" s="15">
        <v>13999.45</v>
      </c>
      <c r="K51" s="15">
        <v>10943.98</v>
      </c>
      <c r="L51" s="15">
        <v>1571.5</v>
      </c>
      <c r="M51" s="15">
        <f t="shared" si="3"/>
        <v>12515.48</v>
      </c>
      <c r="N51" s="15">
        <v>4175.8100000000004</v>
      </c>
      <c r="O51" s="15">
        <v>12160.16</v>
      </c>
      <c r="P51" s="15">
        <v>18046.72</v>
      </c>
      <c r="Q51" s="15">
        <v>2323.65</v>
      </c>
      <c r="R51" s="15">
        <v>29506.12</v>
      </c>
      <c r="S51" s="15">
        <v>2798.32</v>
      </c>
      <c r="T51" s="15">
        <v>0</v>
      </c>
      <c r="U51" s="36">
        <f t="shared" si="0"/>
        <v>2673702.3300000005</v>
      </c>
      <c r="W51" s="15">
        <v>0</v>
      </c>
      <c r="X51" s="15">
        <v>0</v>
      </c>
      <c r="Y51" s="15">
        <v>0</v>
      </c>
      <c r="Z51" s="15">
        <v>-20332.82</v>
      </c>
      <c r="AA51" s="36">
        <f t="shared" si="4"/>
        <v>-20332.82</v>
      </c>
      <c r="AB51" s="17"/>
    </row>
    <row r="52" spans="1:28" s="16" customFormat="1" ht="12" customHeight="1" x14ac:dyDescent="0.3">
      <c r="A52" s="13">
        <v>46</v>
      </c>
      <c r="B52" s="18" t="s">
        <v>69</v>
      </c>
      <c r="C52" s="15">
        <v>4101869.3600000003</v>
      </c>
      <c r="D52" s="15">
        <v>747360.95</v>
      </c>
      <c r="E52" s="15">
        <v>0</v>
      </c>
      <c r="F52" s="15">
        <f t="shared" si="1"/>
        <v>4849230.3100000005</v>
      </c>
      <c r="G52" s="15">
        <v>697098.82</v>
      </c>
      <c r="H52" s="15">
        <v>260364.61</v>
      </c>
      <c r="I52" s="15">
        <f t="shared" si="2"/>
        <v>957463.42999999993</v>
      </c>
      <c r="J52" s="15">
        <v>32825.15</v>
      </c>
      <c r="K52" s="15">
        <v>25660.86</v>
      </c>
      <c r="L52" s="15">
        <v>3684.76</v>
      </c>
      <c r="M52" s="15">
        <f t="shared" si="3"/>
        <v>29345.620000000003</v>
      </c>
      <c r="N52" s="15">
        <v>16607.259999999998</v>
      </c>
      <c r="O52" s="15">
        <v>78285.34</v>
      </c>
      <c r="P52" s="15">
        <v>116182.19</v>
      </c>
      <c r="Q52" s="15">
        <v>5448.37</v>
      </c>
      <c r="R52" s="15">
        <v>0</v>
      </c>
      <c r="S52" s="15">
        <v>6561.35</v>
      </c>
      <c r="T52" s="15">
        <v>0</v>
      </c>
      <c r="U52" s="36">
        <f t="shared" si="0"/>
        <v>6091949.0200000005</v>
      </c>
      <c r="W52" s="15">
        <v>0</v>
      </c>
      <c r="X52" s="15">
        <v>0</v>
      </c>
      <c r="Y52" s="15">
        <v>0</v>
      </c>
      <c r="Z52" s="15">
        <v>-47675.29</v>
      </c>
      <c r="AA52" s="36">
        <f t="shared" si="4"/>
        <v>-47675.29</v>
      </c>
      <c r="AB52" s="17"/>
    </row>
    <row r="53" spans="1:28" s="16" customFormat="1" ht="12" customHeight="1" x14ac:dyDescent="0.3">
      <c r="A53" s="13">
        <v>47</v>
      </c>
      <c r="B53" s="18" t="s">
        <v>70</v>
      </c>
      <c r="C53" s="15">
        <v>2289843.62</v>
      </c>
      <c r="D53" s="15">
        <v>460103.09</v>
      </c>
      <c r="E53" s="15">
        <v>0</v>
      </c>
      <c r="F53" s="15">
        <f t="shared" si="1"/>
        <v>2749946.71</v>
      </c>
      <c r="G53" s="15">
        <v>340376.42</v>
      </c>
      <c r="H53" s="15">
        <v>209521.25</v>
      </c>
      <c r="I53" s="15">
        <f t="shared" si="2"/>
        <v>549897.66999999993</v>
      </c>
      <c r="J53" s="15">
        <v>20208.38</v>
      </c>
      <c r="K53" s="15">
        <v>15797.77</v>
      </c>
      <c r="L53" s="15">
        <v>2268.48</v>
      </c>
      <c r="M53" s="15">
        <f t="shared" si="3"/>
        <v>18066.25</v>
      </c>
      <c r="N53" s="15">
        <v>16396.3</v>
      </c>
      <c r="O53" s="15">
        <v>47871.67</v>
      </c>
      <c r="P53" s="15">
        <v>71045.679999999993</v>
      </c>
      <c r="Q53" s="15">
        <v>3354.22</v>
      </c>
      <c r="R53" s="15">
        <v>0</v>
      </c>
      <c r="S53" s="15">
        <v>4039.41</v>
      </c>
      <c r="T53" s="15">
        <v>0</v>
      </c>
      <c r="U53" s="36">
        <f t="shared" si="0"/>
        <v>3480826.29</v>
      </c>
      <c r="W53" s="15">
        <v>0</v>
      </c>
      <c r="X53" s="15">
        <v>0</v>
      </c>
      <c r="Y53" s="15">
        <v>0</v>
      </c>
      <c r="Z53" s="15">
        <v>-29350.67</v>
      </c>
      <c r="AA53" s="36">
        <f t="shared" si="4"/>
        <v>-29350.67</v>
      </c>
      <c r="AB53" s="17"/>
    </row>
    <row r="54" spans="1:28" s="16" customFormat="1" ht="12" customHeight="1" x14ac:dyDescent="0.3">
      <c r="A54" s="13">
        <v>48</v>
      </c>
      <c r="B54" s="18" t="s">
        <v>71</v>
      </c>
      <c r="C54" s="15">
        <v>3187024.4299999997</v>
      </c>
      <c r="D54" s="15">
        <v>547309.39</v>
      </c>
      <c r="E54" s="15">
        <v>0</v>
      </c>
      <c r="F54" s="15">
        <f t="shared" si="1"/>
        <v>3734333.82</v>
      </c>
      <c r="G54" s="15">
        <v>448150.26</v>
      </c>
      <c r="H54" s="15">
        <v>174144.33</v>
      </c>
      <c r="I54" s="15">
        <f t="shared" si="2"/>
        <v>622294.59</v>
      </c>
      <c r="J54" s="15">
        <v>24038.6</v>
      </c>
      <c r="K54" s="15">
        <v>18792.03</v>
      </c>
      <c r="L54" s="15">
        <v>2698.43</v>
      </c>
      <c r="M54" s="15">
        <f t="shared" si="3"/>
        <v>21490.46</v>
      </c>
      <c r="N54" s="15">
        <v>8819.49</v>
      </c>
      <c r="O54" s="15">
        <v>41499.71</v>
      </c>
      <c r="P54" s="15">
        <v>61589.15</v>
      </c>
      <c r="Q54" s="15">
        <v>3989.97</v>
      </c>
      <c r="R54" s="15">
        <v>102393.36</v>
      </c>
      <c r="S54" s="15">
        <v>4805.03</v>
      </c>
      <c r="T54" s="15">
        <v>0</v>
      </c>
      <c r="U54" s="36">
        <f t="shared" si="0"/>
        <v>4625254.1800000006</v>
      </c>
      <c r="W54" s="15">
        <v>0</v>
      </c>
      <c r="X54" s="15">
        <v>0</v>
      </c>
      <c r="Y54" s="15">
        <v>0</v>
      </c>
      <c r="Z54" s="15">
        <v>-34913.699999999997</v>
      </c>
      <c r="AA54" s="36">
        <f t="shared" si="4"/>
        <v>-34913.699999999997</v>
      </c>
      <c r="AB54" s="17"/>
    </row>
    <row r="55" spans="1:28" s="16" customFormat="1" ht="12" customHeight="1" x14ac:dyDescent="0.3">
      <c r="A55" s="13">
        <v>49</v>
      </c>
      <c r="B55" s="18" t="s">
        <v>72</v>
      </c>
      <c r="C55" s="15">
        <v>2918788.0999999996</v>
      </c>
      <c r="D55" s="15">
        <v>560708.41</v>
      </c>
      <c r="E55" s="15">
        <v>0</v>
      </c>
      <c r="F55" s="15">
        <f t="shared" si="1"/>
        <v>3479496.51</v>
      </c>
      <c r="G55" s="15">
        <v>377382.44</v>
      </c>
      <c r="H55" s="15">
        <v>200139.96</v>
      </c>
      <c r="I55" s="15">
        <f t="shared" si="2"/>
        <v>577522.4</v>
      </c>
      <c r="J55" s="15">
        <v>24627.11</v>
      </c>
      <c r="K55" s="15">
        <v>19252.09</v>
      </c>
      <c r="L55" s="15">
        <v>2764.5</v>
      </c>
      <c r="M55" s="15">
        <f t="shared" si="3"/>
        <v>22016.59</v>
      </c>
      <c r="N55" s="15">
        <v>173620.73</v>
      </c>
      <c r="O55" s="15">
        <v>60695.75</v>
      </c>
      <c r="P55" s="15">
        <v>90077.72</v>
      </c>
      <c r="Q55" s="15">
        <v>4087.65</v>
      </c>
      <c r="R55" s="15">
        <v>0</v>
      </c>
      <c r="S55" s="15">
        <v>4922.66</v>
      </c>
      <c r="T55" s="15">
        <v>319608</v>
      </c>
      <c r="U55" s="36">
        <f t="shared" si="0"/>
        <v>4756675.12</v>
      </c>
      <c r="W55" s="15">
        <v>0</v>
      </c>
      <c r="X55" s="15">
        <v>0</v>
      </c>
      <c r="Y55" s="15">
        <v>0</v>
      </c>
      <c r="Z55" s="15">
        <v>-35768.44</v>
      </c>
      <c r="AA55" s="36">
        <f t="shared" si="4"/>
        <v>-35768.44</v>
      </c>
      <c r="AB55" s="17"/>
    </row>
    <row r="56" spans="1:28" s="16" customFormat="1" ht="12" customHeight="1" x14ac:dyDescent="0.3">
      <c r="A56" s="13">
        <v>50</v>
      </c>
      <c r="B56" s="18" t="s">
        <v>73</v>
      </c>
      <c r="C56" s="15">
        <v>2150302.46</v>
      </c>
      <c r="D56" s="15">
        <v>371602.03</v>
      </c>
      <c r="E56" s="15">
        <v>0</v>
      </c>
      <c r="F56" s="15">
        <f t="shared" si="1"/>
        <v>2521904.4900000002</v>
      </c>
      <c r="G56" s="15">
        <v>207196.6</v>
      </c>
      <c r="H56" s="15">
        <v>116005.78</v>
      </c>
      <c r="I56" s="15">
        <f t="shared" si="2"/>
        <v>323202.38</v>
      </c>
      <c r="J56" s="15">
        <v>16321.29</v>
      </c>
      <c r="K56" s="15">
        <v>12759.06</v>
      </c>
      <c r="L56" s="15">
        <v>1832.13</v>
      </c>
      <c r="M56" s="15">
        <f t="shared" si="3"/>
        <v>14591.189999999999</v>
      </c>
      <c r="N56" s="15">
        <v>2116</v>
      </c>
      <c r="O56" s="15">
        <v>10021.27</v>
      </c>
      <c r="P56" s="15">
        <v>14872.43</v>
      </c>
      <c r="Q56" s="15">
        <v>2709.03</v>
      </c>
      <c r="R56" s="15">
        <v>0</v>
      </c>
      <c r="S56" s="15">
        <v>3262.43</v>
      </c>
      <c r="T56" s="15">
        <v>0</v>
      </c>
      <c r="U56" s="36">
        <f t="shared" si="0"/>
        <v>2909000.5100000002</v>
      </c>
      <c r="W56" s="15">
        <v>0</v>
      </c>
      <c r="X56" s="15">
        <v>0</v>
      </c>
      <c r="Y56" s="15">
        <v>0</v>
      </c>
      <c r="Z56" s="15">
        <v>-23705.06</v>
      </c>
      <c r="AA56" s="36">
        <f t="shared" si="4"/>
        <v>-23705.06</v>
      </c>
      <c r="AB56" s="17"/>
    </row>
    <row r="57" spans="1:28" s="16" customFormat="1" ht="12" customHeight="1" x14ac:dyDescent="0.3">
      <c r="A57" s="13">
        <v>51</v>
      </c>
      <c r="B57" s="18" t="s">
        <v>74</v>
      </c>
      <c r="C57" s="15">
        <v>4197780.3499999996</v>
      </c>
      <c r="D57" s="15">
        <v>747256.69</v>
      </c>
      <c r="E57" s="15">
        <v>-477308</v>
      </c>
      <c r="F57" s="15">
        <f t="shared" si="1"/>
        <v>4467729.0399999991</v>
      </c>
      <c r="G57" s="15">
        <v>1268945.25</v>
      </c>
      <c r="H57" s="15">
        <v>804275.3</v>
      </c>
      <c r="I57" s="15">
        <f t="shared" si="2"/>
        <v>2073220.55</v>
      </c>
      <c r="J57" s="15">
        <v>32820.57</v>
      </c>
      <c r="K57" s="15">
        <v>25657.279999999999</v>
      </c>
      <c r="L57" s="15">
        <v>3684.25</v>
      </c>
      <c r="M57" s="15">
        <f t="shared" si="3"/>
        <v>29341.53</v>
      </c>
      <c r="N57" s="15">
        <v>18656.53</v>
      </c>
      <c r="O57" s="15">
        <v>88139.13</v>
      </c>
      <c r="P57" s="15">
        <v>130806.06</v>
      </c>
      <c r="Q57" s="15">
        <v>5447.61</v>
      </c>
      <c r="R57" s="15">
        <v>0</v>
      </c>
      <c r="S57" s="15">
        <v>6560.44</v>
      </c>
      <c r="T57" s="15">
        <v>0</v>
      </c>
      <c r="U57" s="36">
        <f t="shared" si="0"/>
        <v>6852721.46</v>
      </c>
      <c r="W57" s="15">
        <v>0</v>
      </c>
      <c r="X57" s="15">
        <v>0</v>
      </c>
      <c r="Y57" s="15">
        <v>0</v>
      </c>
      <c r="Z57" s="15">
        <v>-47668.639999999999</v>
      </c>
      <c r="AA57" s="36">
        <f t="shared" si="4"/>
        <v>-47668.639999999999</v>
      </c>
      <c r="AB57" s="17"/>
    </row>
    <row r="58" spans="1:28" s="16" customFormat="1" ht="12" customHeight="1" x14ac:dyDescent="0.3">
      <c r="A58" s="13">
        <v>52</v>
      </c>
      <c r="B58" s="18" t="s">
        <v>75</v>
      </c>
      <c r="C58" s="15">
        <v>7988521.3500000006</v>
      </c>
      <c r="D58" s="15">
        <v>1571295.64</v>
      </c>
      <c r="E58" s="15">
        <v>0</v>
      </c>
      <c r="F58" s="15">
        <f t="shared" si="1"/>
        <v>9559816.9900000002</v>
      </c>
      <c r="G58" s="15">
        <v>1646202.91</v>
      </c>
      <c r="H58" s="15">
        <v>582967.02</v>
      </c>
      <c r="I58" s="15">
        <f t="shared" si="2"/>
        <v>2229169.9299999997</v>
      </c>
      <c r="J58" s="15">
        <v>69013.53</v>
      </c>
      <c r="K58" s="15">
        <v>53950.9</v>
      </c>
      <c r="L58" s="15">
        <v>7747.06</v>
      </c>
      <c r="M58" s="15">
        <f t="shared" si="3"/>
        <v>61697.96</v>
      </c>
      <c r="N58" s="15">
        <v>972852.8</v>
      </c>
      <c r="O58" s="15">
        <v>276177.08</v>
      </c>
      <c r="P58" s="15">
        <v>409870.6</v>
      </c>
      <c r="Q58" s="15">
        <v>11454.98</v>
      </c>
      <c r="R58" s="15">
        <v>0</v>
      </c>
      <c r="S58" s="15">
        <v>13794.97</v>
      </c>
      <c r="T58" s="15">
        <v>0</v>
      </c>
      <c r="U58" s="36">
        <f t="shared" si="0"/>
        <v>13603848.840000002</v>
      </c>
      <c r="W58" s="15">
        <v>0</v>
      </c>
      <c r="X58" s="15">
        <v>0</v>
      </c>
      <c r="Y58" s="15">
        <v>0</v>
      </c>
      <c r="Z58" s="15">
        <v>-100235.33</v>
      </c>
      <c r="AA58" s="36">
        <f t="shared" si="4"/>
        <v>-100235.33</v>
      </c>
      <c r="AB58" s="17"/>
    </row>
    <row r="59" spans="1:28" s="16" customFormat="1" ht="12" customHeight="1" x14ac:dyDescent="0.3">
      <c r="A59" s="13">
        <v>53</v>
      </c>
      <c r="B59" s="18" t="s">
        <v>76</v>
      </c>
      <c r="C59" s="15">
        <v>1368820.62</v>
      </c>
      <c r="D59" s="15">
        <v>269027.32</v>
      </c>
      <c r="E59" s="15">
        <v>0</v>
      </c>
      <c r="F59" s="15">
        <f t="shared" si="1"/>
        <v>1637847.9400000002</v>
      </c>
      <c r="G59" s="15">
        <v>180203.16</v>
      </c>
      <c r="H59" s="15">
        <v>51714.04</v>
      </c>
      <c r="I59" s="15">
        <f t="shared" si="2"/>
        <v>231917.2</v>
      </c>
      <c r="J59" s="15">
        <v>11816.06</v>
      </c>
      <c r="K59" s="15">
        <v>9237.1299999999992</v>
      </c>
      <c r="L59" s="15">
        <v>1326.4</v>
      </c>
      <c r="M59" s="15">
        <f t="shared" si="3"/>
        <v>10563.529999999999</v>
      </c>
      <c r="N59" s="15">
        <v>5187.8</v>
      </c>
      <c r="O59" s="15">
        <v>15147.38</v>
      </c>
      <c r="P59" s="15">
        <v>22480.02</v>
      </c>
      <c r="Q59" s="15">
        <v>1961.25</v>
      </c>
      <c r="R59" s="15">
        <v>0</v>
      </c>
      <c r="S59" s="15">
        <v>2361.89</v>
      </c>
      <c r="T59" s="15">
        <v>0</v>
      </c>
      <c r="U59" s="36">
        <f t="shared" si="0"/>
        <v>1939283.07</v>
      </c>
      <c r="W59" s="15">
        <v>0</v>
      </c>
      <c r="X59" s="15">
        <v>0</v>
      </c>
      <c r="Y59" s="15">
        <v>0</v>
      </c>
      <c r="Z59" s="15">
        <v>-17161.66</v>
      </c>
      <c r="AA59" s="36">
        <f t="shared" si="4"/>
        <v>-17161.66</v>
      </c>
      <c r="AB59" s="17"/>
    </row>
    <row r="60" spans="1:28" s="16" customFormat="1" ht="12" customHeight="1" x14ac:dyDescent="0.3">
      <c r="A60" s="13">
        <v>54</v>
      </c>
      <c r="B60" s="18" t="s">
        <v>77</v>
      </c>
      <c r="C60" s="15">
        <v>2885584.4</v>
      </c>
      <c r="D60" s="15">
        <v>513392.23</v>
      </c>
      <c r="E60" s="15">
        <v>0</v>
      </c>
      <c r="F60" s="15">
        <f t="shared" si="1"/>
        <v>3398976.63</v>
      </c>
      <c r="G60" s="15">
        <v>495237.25</v>
      </c>
      <c r="H60" s="15">
        <v>172792.13</v>
      </c>
      <c r="I60" s="15">
        <f t="shared" si="2"/>
        <v>668029.38</v>
      </c>
      <c r="J60" s="15">
        <v>22548.91</v>
      </c>
      <c r="K60" s="15">
        <v>17627.47</v>
      </c>
      <c r="L60" s="15">
        <v>2531.21</v>
      </c>
      <c r="M60" s="15">
        <f t="shared" si="3"/>
        <v>20158.68</v>
      </c>
      <c r="N60" s="15">
        <v>18573.78</v>
      </c>
      <c r="O60" s="15">
        <v>54215.68</v>
      </c>
      <c r="P60" s="15">
        <v>80460.740000000005</v>
      </c>
      <c r="Q60" s="15">
        <v>3742.71</v>
      </c>
      <c r="R60" s="15">
        <v>0</v>
      </c>
      <c r="S60" s="15">
        <v>4507.26</v>
      </c>
      <c r="T60" s="15">
        <v>0</v>
      </c>
      <c r="U60" s="36">
        <f t="shared" si="0"/>
        <v>4271213.7699999996</v>
      </c>
      <c r="W60" s="15">
        <v>0</v>
      </c>
      <c r="X60" s="15">
        <v>0</v>
      </c>
      <c r="Y60" s="15">
        <v>0</v>
      </c>
      <c r="Z60" s="15">
        <v>-32750.07</v>
      </c>
      <c r="AA60" s="36">
        <f t="shared" si="4"/>
        <v>-32750.07</v>
      </c>
      <c r="AB60" s="17"/>
    </row>
    <row r="61" spans="1:28" s="16" customFormat="1" ht="12" customHeight="1" x14ac:dyDescent="0.3">
      <c r="A61" s="13">
        <v>55</v>
      </c>
      <c r="B61" s="18" t="s">
        <v>78</v>
      </c>
      <c r="C61" s="15">
        <v>1515857.6</v>
      </c>
      <c r="D61" s="15">
        <v>356302.91</v>
      </c>
      <c r="E61" s="15">
        <v>0</v>
      </c>
      <c r="F61" s="15">
        <f t="shared" si="1"/>
        <v>1872160.51</v>
      </c>
      <c r="G61" s="15">
        <v>171835.75</v>
      </c>
      <c r="H61" s="15">
        <v>102816.55</v>
      </c>
      <c r="I61" s="15">
        <f t="shared" si="2"/>
        <v>274652.3</v>
      </c>
      <c r="J61" s="15">
        <v>15649.33</v>
      </c>
      <c r="K61" s="15">
        <v>12233.76</v>
      </c>
      <c r="L61" s="15">
        <v>1756.7</v>
      </c>
      <c r="M61" s="15">
        <f t="shared" si="3"/>
        <v>13990.460000000001</v>
      </c>
      <c r="N61" s="15">
        <v>2376.4499999999998</v>
      </c>
      <c r="O61" s="15">
        <v>11182.22</v>
      </c>
      <c r="P61" s="15">
        <v>16595.38</v>
      </c>
      <c r="Q61" s="15">
        <v>2597.5</v>
      </c>
      <c r="R61" s="15">
        <v>0</v>
      </c>
      <c r="S61" s="15">
        <v>3128.11</v>
      </c>
      <c r="T61" s="15">
        <v>106062</v>
      </c>
      <c r="U61" s="36">
        <f t="shared" si="0"/>
        <v>2318394.2600000002</v>
      </c>
      <c r="W61" s="15">
        <v>0</v>
      </c>
      <c r="X61" s="15">
        <v>0</v>
      </c>
      <c r="Y61" s="15">
        <v>0</v>
      </c>
      <c r="Z61" s="15">
        <v>-22729.1</v>
      </c>
      <c r="AA61" s="36">
        <f t="shared" si="4"/>
        <v>-22729.1</v>
      </c>
      <c r="AB61" s="17"/>
    </row>
    <row r="62" spans="1:28" s="16" customFormat="1" ht="12" customHeight="1" x14ac:dyDescent="0.3">
      <c r="A62" s="13">
        <v>56</v>
      </c>
      <c r="B62" s="18" t="s">
        <v>79</v>
      </c>
      <c r="C62" s="15">
        <v>1274219.6600000001</v>
      </c>
      <c r="D62" s="15">
        <v>270479.05</v>
      </c>
      <c r="E62" s="15">
        <v>0</v>
      </c>
      <c r="F62" s="15">
        <f t="shared" si="1"/>
        <v>1544698.7100000002</v>
      </c>
      <c r="G62" s="15">
        <v>111240.51</v>
      </c>
      <c r="H62" s="15">
        <v>45401.16</v>
      </c>
      <c r="I62" s="15">
        <f t="shared" si="2"/>
        <v>156641.66999999998</v>
      </c>
      <c r="J62" s="15">
        <v>11879.82</v>
      </c>
      <c r="K62" s="15">
        <v>9286.98</v>
      </c>
      <c r="L62" s="15">
        <v>1333.56</v>
      </c>
      <c r="M62" s="15">
        <f t="shared" si="3"/>
        <v>10620.539999999999</v>
      </c>
      <c r="N62" s="15">
        <v>162945.38</v>
      </c>
      <c r="O62" s="15">
        <v>27526.9</v>
      </c>
      <c r="P62" s="15">
        <v>40852.29</v>
      </c>
      <c r="Q62" s="15">
        <v>1971.83</v>
      </c>
      <c r="R62" s="15">
        <v>0</v>
      </c>
      <c r="S62" s="15">
        <v>2374.63</v>
      </c>
      <c r="T62" s="15">
        <v>0</v>
      </c>
      <c r="U62" s="36">
        <f t="shared" si="0"/>
        <v>1959511.77</v>
      </c>
      <c r="W62" s="15">
        <v>0</v>
      </c>
      <c r="X62" s="15">
        <v>0</v>
      </c>
      <c r="Y62" s="15">
        <v>0</v>
      </c>
      <c r="Z62" s="15">
        <v>-17254.27</v>
      </c>
      <c r="AA62" s="36">
        <f t="shared" si="4"/>
        <v>-17254.27</v>
      </c>
      <c r="AB62" s="17"/>
    </row>
    <row r="63" spans="1:28" s="16" customFormat="1" ht="12" customHeight="1" x14ac:dyDescent="0.3">
      <c r="A63" s="13">
        <v>57</v>
      </c>
      <c r="B63" s="18" t="s">
        <v>80</v>
      </c>
      <c r="C63" s="15">
        <v>5489493.9700000007</v>
      </c>
      <c r="D63" s="15">
        <v>1027206.13</v>
      </c>
      <c r="E63" s="15">
        <v>0</v>
      </c>
      <c r="F63" s="15">
        <f t="shared" si="1"/>
        <v>6516700.1000000006</v>
      </c>
      <c r="G63" s="15">
        <v>1077438.05</v>
      </c>
      <c r="H63" s="15">
        <v>355615.7</v>
      </c>
      <c r="I63" s="15">
        <f t="shared" si="2"/>
        <v>1433053.75</v>
      </c>
      <c r="J63" s="15">
        <v>45116.35</v>
      </c>
      <c r="K63" s="15">
        <v>35269.42</v>
      </c>
      <c r="L63" s="15">
        <v>5064.5</v>
      </c>
      <c r="M63" s="15">
        <f t="shared" si="3"/>
        <v>40333.919999999998</v>
      </c>
      <c r="N63" s="15">
        <v>30897.93</v>
      </c>
      <c r="O63" s="15">
        <v>146044.32</v>
      </c>
      <c r="P63" s="15">
        <v>216742.37</v>
      </c>
      <c r="Q63" s="15">
        <v>7488.48</v>
      </c>
      <c r="R63" s="15">
        <v>0</v>
      </c>
      <c r="S63" s="15">
        <v>9018.2099999999991</v>
      </c>
      <c r="T63" s="15">
        <v>183230</v>
      </c>
      <c r="U63" s="36">
        <f t="shared" si="0"/>
        <v>8628625.4300000016</v>
      </c>
      <c r="W63" s="15">
        <v>0</v>
      </c>
      <c r="X63" s="15">
        <v>0</v>
      </c>
      <c r="Y63" s="15">
        <v>0</v>
      </c>
      <c r="Z63" s="15">
        <v>-65527.040000000001</v>
      </c>
      <c r="AA63" s="36">
        <f t="shared" si="4"/>
        <v>-65527.040000000001</v>
      </c>
      <c r="AB63" s="17"/>
    </row>
    <row r="64" spans="1:28" s="16" customFormat="1" ht="12" customHeight="1" x14ac:dyDescent="0.3">
      <c r="A64" s="13">
        <v>58</v>
      </c>
      <c r="B64" s="18" t="s">
        <v>81</v>
      </c>
      <c r="C64" s="15">
        <v>1564402.14</v>
      </c>
      <c r="D64" s="15">
        <v>441358.73</v>
      </c>
      <c r="E64" s="15">
        <v>0</v>
      </c>
      <c r="F64" s="15">
        <f t="shared" si="1"/>
        <v>2005760.8699999999</v>
      </c>
      <c r="G64" s="15">
        <v>210167.46</v>
      </c>
      <c r="H64" s="15">
        <v>151927.03</v>
      </c>
      <c r="I64" s="15">
        <f t="shared" si="2"/>
        <v>362094.49</v>
      </c>
      <c r="J64" s="15">
        <v>19385.099999999999</v>
      </c>
      <c r="K64" s="15">
        <v>15154.18</v>
      </c>
      <c r="L64" s="15">
        <v>2176.06</v>
      </c>
      <c r="M64" s="15">
        <f t="shared" si="3"/>
        <v>17330.240000000002</v>
      </c>
      <c r="N64" s="15">
        <v>3155.56</v>
      </c>
      <c r="O64" s="15">
        <v>9196.1200000000008</v>
      </c>
      <c r="P64" s="15">
        <v>13647.83</v>
      </c>
      <c r="Q64" s="15">
        <v>3217.57</v>
      </c>
      <c r="R64" s="15">
        <v>0</v>
      </c>
      <c r="S64" s="15">
        <v>3874.85</v>
      </c>
      <c r="T64" s="15">
        <v>0</v>
      </c>
      <c r="U64" s="36">
        <f t="shared" si="0"/>
        <v>2437662.6300000004</v>
      </c>
      <c r="W64" s="15">
        <v>0</v>
      </c>
      <c r="X64" s="15">
        <v>0</v>
      </c>
      <c r="Y64" s="15">
        <v>0</v>
      </c>
      <c r="Z64" s="15">
        <v>-28154.94</v>
      </c>
      <c r="AA64" s="36">
        <f t="shared" si="4"/>
        <v>-28154.94</v>
      </c>
      <c r="AB64" s="17"/>
    </row>
    <row r="65" spans="1:28" s="16" customFormat="1" ht="12" customHeight="1" x14ac:dyDescent="0.3">
      <c r="A65" s="13">
        <v>59</v>
      </c>
      <c r="B65" s="18" t="s">
        <v>82</v>
      </c>
      <c r="C65" s="15">
        <v>13504774.93</v>
      </c>
      <c r="D65" s="15">
        <v>2788795.32</v>
      </c>
      <c r="E65" s="15">
        <v>0</v>
      </c>
      <c r="F65" s="15">
        <f t="shared" si="1"/>
        <v>16293570.25</v>
      </c>
      <c r="G65" s="15">
        <v>3004637.92</v>
      </c>
      <c r="H65" s="15">
        <v>962318.05</v>
      </c>
      <c r="I65" s="15">
        <f t="shared" si="2"/>
        <v>3966955.9699999997</v>
      </c>
      <c r="J65" s="15">
        <v>122487.83</v>
      </c>
      <c r="K65" s="15">
        <v>95754.1</v>
      </c>
      <c r="L65" s="15">
        <v>13749.78</v>
      </c>
      <c r="M65" s="15">
        <f t="shared" si="3"/>
        <v>109503.88</v>
      </c>
      <c r="N65" s="15">
        <v>1749926.93</v>
      </c>
      <c r="O65" s="15">
        <v>465386.01</v>
      </c>
      <c r="P65" s="15">
        <v>690672.95</v>
      </c>
      <c r="Q65" s="15">
        <v>20330.73</v>
      </c>
      <c r="R65" s="15">
        <v>0</v>
      </c>
      <c r="S65" s="15">
        <v>24483.84</v>
      </c>
      <c r="T65" s="15">
        <v>0</v>
      </c>
      <c r="U65" s="36">
        <f t="shared" si="0"/>
        <v>23443318.389999997</v>
      </c>
      <c r="W65" s="15">
        <v>0</v>
      </c>
      <c r="X65" s="15">
        <v>0</v>
      </c>
      <c r="Y65" s="15">
        <v>0</v>
      </c>
      <c r="Z65" s="15">
        <v>-177901.48</v>
      </c>
      <c r="AA65" s="36">
        <f t="shared" si="4"/>
        <v>-177901.48</v>
      </c>
      <c r="AB65" s="17"/>
    </row>
    <row r="66" spans="1:28" s="16" customFormat="1" ht="12" customHeight="1" x14ac:dyDescent="0.3">
      <c r="A66" s="13">
        <v>60</v>
      </c>
      <c r="B66" s="18" t="s">
        <v>83</v>
      </c>
      <c r="C66" s="15">
        <v>1750877.76</v>
      </c>
      <c r="D66" s="15">
        <v>378833.58</v>
      </c>
      <c r="E66" s="15">
        <v>0</v>
      </c>
      <c r="F66" s="15">
        <f t="shared" si="1"/>
        <v>2129711.34</v>
      </c>
      <c r="G66" s="15">
        <v>275804.56</v>
      </c>
      <c r="H66" s="15">
        <v>122682.59</v>
      </c>
      <c r="I66" s="15">
        <f t="shared" si="2"/>
        <v>398487.15</v>
      </c>
      <c r="J66" s="15">
        <v>16638.91</v>
      </c>
      <c r="K66" s="15">
        <v>13007.36</v>
      </c>
      <c r="L66" s="15">
        <v>1867.79</v>
      </c>
      <c r="M66" s="15">
        <f t="shared" si="3"/>
        <v>14875.150000000001</v>
      </c>
      <c r="N66" s="15">
        <v>99744.71</v>
      </c>
      <c r="O66" s="15">
        <v>27645.22</v>
      </c>
      <c r="P66" s="15">
        <v>41027.89</v>
      </c>
      <c r="Q66" s="15">
        <v>2761.75</v>
      </c>
      <c r="R66" s="15">
        <v>0</v>
      </c>
      <c r="S66" s="15">
        <v>3325.92</v>
      </c>
      <c r="T66" s="15">
        <v>0</v>
      </c>
      <c r="U66" s="36">
        <f t="shared" si="0"/>
        <v>2734218.04</v>
      </c>
      <c r="W66" s="15">
        <v>0</v>
      </c>
      <c r="X66" s="15">
        <v>0</v>
      </c>
      <c r="Y66" s="15">
        <v>0</v>
      </c>
      <c r="Z66" s="15">
        <v>-24166.37</v>
      </c>
      <c r="AA66" s="36">
        <f t="shared" si="4"/>
        <v>-24166.37</v>
      </c>
      <c r="AB66" s="17"/>
    </row>
    <row r="67" spans="1:28" s="16" customFormat="1" ht="12" customHeight="1" x14ac:dyDescent="0.3">
      <c r="A67" s="13">
        <v>61</v>
      </c>
      <c r="B67" s="18" t="s">
        <v>84</v>
      </c>
      <c r="C67" s="15">
        <v>6515131.4800000004</v>
      </c>
      <c r="D67" s="15">
        <v>1383114.09</v>
      </c>
      <c r="E67" s="15">
        <v>0</v>
      </c>
      <c r="F67" s="15">
        <f t="shared" si="1"/>
        <v>7898245.5700000003</v>
      </c>
      <c r="G67" s="15">
        <v>1182654.98</v>
      </c>
      <c r="H67" s="15">
        <v>467779.58</v>
      </c>
      <c r="I67" s="15">
        <f t="shared" si="2"/>
        <v>1650434.56</v>
      </c>
      <c r="J67" s="15">
        <v>60748.33</v>
      </c>
      <c r="K67" s="15">
        <v>47489.63</v>
      </c>
      <c r="L67" s="15">
        <v>6819.26</v>
      </c>
      <c r="M67" s="15">
        <f t="shared" si="3"/>
        <v>54308.89</v>
      </c>
      <c r="N67" s="15">
        <v>39390.639999999999</v>
      </c>
      <c r="O67" s="15">
        <v>186438.67</v>
      </c>
      <c r="P67" s="15">
        <v>276691.06</v>
      </c>
      <c r="Q67" s="15">
        <v>10083.11</v>
      </c>
      <c r="R67" s="15">
        <v>0</v>
      </c>
      <c r="S67" s="15">
        <v>12142.86</v>
      </c>
      <c r="T67" s="15">
        <v>0</v>
      </c>
      <c r="U67" s="36">
        <f t="shared" si="0"/>
        <v>10188483.690000001</v>
      </c>
      <c r="W67" s="15">
        <v>0</v>
      </c>
      <c r="X67" s="15">
        <v>0</v>
      </c>
      <c r="Y67" s="15">
        <v>0</v>
      </c>
      <c r="Z67" s="15">
        <v>-88230.94</v>
      </c>
      <c r="AA67" s="36">
        <f t="shared" si="4"/>
        <v>-88230.94</v>
      </c>
      <c r="AB67" s="17"/>
    </row>
    <row r="68" spans="1:28" s="16" customFormat="1" ht="12" customHeight="1" x14ac:dyDescent="0.3">
      <c r="A68" s="13">
        <v>62</v>
      </c>
      <c r="B68" s="18" t="s">
        <v>85</v>
      </c>
      <c r="C68" s="15">
        <v>2490216.1800000002</v>
      </c>
      <c r="D68" s="15">
        <v>444068.17</v>
      </c>
      <c r="E68" s="15">
        <v>0</v>
      </c>
      <c r="F68" s="15">
        <f t="shared" si="1"/>
        <v>2934284.35</v>
      </c>
      <c r="G68" s="15">
        <v>394932.83</v>
      </c>
      <c r="H68" s="15">
        <v>147394.04</v>
      </c>
      <c r="I68" s="15">
        <f t="shared" si="2"/>
        <v>542326.87</v>
      </c>
      <c r="J68" s="15">
        <v>19504.099999999999</v>
      </c>
      <c r="K68" s="15">
        <v>15247.21</v>
      </c>
      <c r="L68" s="15">
        <v>2189.42</v>
      </c>
      <c r="M68" s="15">
        <f t="shared" si="3"/>
        <v>17436.629999999997</v>
      </c>
      <c r="N68" s="15">
        <v>12214.83</v>
      </c>
      <c r="O68" s="15">
        <v>35607.56</v>
      </c>
      <c r="P68" s="15">
        <v>52844.69</v>
      </c>
      <c r="Q68" s="15">
        <v>3237.32</v>
      </c>
      <c r="R68" s="15">
        <v>86719.99</v>
      </c>
      <c r="S68" s="15">
        <v>3898.64</v>
      </c>
      <c r="T68" s="15">
        <v>326</v>
      </c>
      <c r="U68" s="36">
        <f t="shared" si="0"/>
        <v>3708400.9800000004</v>
      </c>
      <c r="W68" s="15">
        <v>0</v>
      </c>
      <c r="X68" s="15">
        <v>0</v>
      </c>
      <c r="Y68" s="15">
        <v>0</v>
      </c>
      <c r="Z68" s="15">
        <v>-28327.78</v>
      </c>
      <c r="AA68" s="36">
        <f t="shared" si="4"/>
        <v>-28327.78</v>
      </c>
      <c r="AB68" s="17"/>
    </row>
    <row r="69" spans="1:28" s="16" customFormat="1" ht="12" customHeight="1" x14ac:dyDescent="0.3">
      <c r="A69" s="13">
        <v>63</v>
      </c>
      <c r="B69" s="18" t="s">
        <v>86</v>
      </c>
      <c r="C69" s="15">
        <v>1266088.9700000002</v>
      </c>
      <c r="D69" s="15">
        <v>310494.09999999998</v>
      </c>
      <c r="E69" s="15">
        <v>0</v>
      </c>
      <c r="F69" s="15">
        <f t="shared" si="1"/>
        <v>1576583.0700000003</v>
      </c>
      <c r="G69" s="15">
        <v>204018.12</v>
      </c>
      <c r="H69" s="15">
        <v>105870.99</v>
      </c>
      <c r="I69" s="15">
        <f t="shared" si="2"/>
        <v>309889.11</v>
      </c>
      <c r="J69" s="15">
        <v>13637.34</v>
      </c>
      <c r="K69" s="15">
        <v>10660.91</v>
      </c>
      <c r="L69" s="15">
        <v>1530.85</v>
      </c>
      <c r="M69" s="15">
        <f t="shared" si="3"/>
        <v>12191.76</v>
      </c>
      <c r="N69" s="15">
        <v>1610.86</v>
      </c>
      <c r="O69" s="15">
        <v>7539.12</v>
      </c>
      <c r="P69" s="15">
        <v>11188.71</v>
      </c>
      <c r="Q69" s="15">
        <v>2263.5500000000002</v>
      </c>
      <c r="R69" s="15">
        <v>0</v>
      </c>
      <c r="S69" s="15">
        <v>2725.94</v>
      </c>
      <c r="T69" s="15">
        <v>0</v>
      </c>
      <c r="U69" s="36">
        <f t="shared" si="0"/>
        <v>1937629.4600000004</v>
      </c>
      <c r="W69" s="15">
        <v>0</v>
      </c>
      <c r="X69" s="15">
        <v>0</v>
      </c>
      <c r="Y69" s="15">
        <v>0</v>
      </c>
      <c r="Z69" s="15">
        <v>-19806.89</v>
      </c>
      <c r="AA69" s="36">
        <f t="shared" si="4"/>
        <v>-19806.89</v>
      </c>
      <c r="AB69" s="17"/>
    </row>
    <row r="70" spans="1:28" s="16" customFormat="1" ht="12" customHeight="1" x14ac:dyDescent="0.3">
      <c r="A70" s="13">
        <v>64</v>
      </c>
      <c r="B70" s="18" t="s">
        <v>87</v>
      </c>
      <c r="C70" s="15">
        <v>3554481.16</v>
      </c>
      <c r="D70" s="15">
        <v>678093.48</v>
      </c>
      <c r="E70" s="15">
        <v>0</v>
      </c>
      <c r="F70" s="15">
        <f t="shared" si="1"/>
        <v>4232574.6400000006</v>
      </c>
      <c r="G70" s="15">
        <v>634460.37</v>
      </c>
      <c r="H70" s="15">
        <v>245437.59</v>
      </c>
      <c r="I70" s="15">
        <f t="shared" si="2"/>
        <v>879897.96</v>
      </c>
      <c r="J70" s="15">
        <v>29782.82</v>
      </c>
      <c r="K70" s="15">
        <v>23282.54</v>
      </c>
      <c r="L70" s="15">
        <v>3343.25</v>
      </c>
      <c r="M70" s="15">
        <f t="shared" si="3"/>
        <v>26625.79</v>
      </c>
      <c r="N70" s="15">
        <v>761808.81</v>
      </c>
      <c r="O70" s="15">
        <v>113067.92</v>
      </c>
      <c r="P70" s="15">
        <v>167802.55</v>
      </c>
      <c r="Q70" s="15">
        <v>4943.3999999999996</v>
      </c>
      <c r="R70" s="15">
        <v>0</v>
      </c>
      <c r="S70" s="15">
        <v>5953.23</v>
      </c>
      <c r="T70" s="15">
        <v>0</v>
      </c>
      <c r="U70" s="36">
        <f t="shared" si="0"/>
        <v>6222457.120000002</v>
      </c>
      <c r="W70" s="15">
        <v>0</v>
      </c>
      <c r="X70" s="15">
        <v>0</v>
      </c>
      <c r="Y70" s="15">
        <v>0</v>
      </c>
      <c r="Z70" s="15">
        <v>-43256.61</v>
      </c>
      <c r="AA70" s="36">
        <f t="shared" si="4"/>
        <v>-43256.61</v>
      </c>
      <c r="AB70" s="17"/>
    </row>
    <row r="71" spans="1:28" s="16" customFormat="1" ht="12" customHeight="1" x14ac:dyDescent="0.3">
      <c r="A71" s="13">
        <v>65</v>
      </c>
      <c r="B71" s="18" t="s">
        <v>88</v>
      </c>
      <c r="C71" s="15">
        <v>11275792.629999999</v>
      </c>
      <c r="D71" s="15">
        <v>2220135.16</v>
      </c>
      <c r="E71" s="15">
        <v>0</v>
      </c>
      <c r="F71" s="15">
        <f t="shared" si="1"/>
        <v>13495927.789999999</v>
      </c>
      <c r="G71" s="15">
        <v>4133279.45</v>
      </c>
      <c r="H71" s="15">
        <v>2950151.56</v>
      </c>
      <c r="I71" s="15">
        <f t="shared" si="2"/>
        <v>7083431.0099999998</v>
      </c>
      <c r="J71" s="15">
        <v>97511.47</v>
      </c>
      <c r="K71" s="15">
        <v>76228.990000000005</v>
      </c>
      <c r="L71" s="15">
        <v>10946.07</v>
      </c>
      <c r="M71" s="15">
        <f t="shared" si="3"/>
        <v>87175.06</v>
      </c>
      <c r="N71" s="15">
        <v>53492.43</v>
      </c>
      <c r="O71" s="15">
        <v>253367.56</v>
      </c>
      <c r="P71" s="15">
        <v>376019.3</v>
      </c>
      <c r="Q71" s="15">
        <v>16185.11</v>
      </c>
      <c r="R71" s="15">
        <v>0</v>
      </c>
      <c r="S71" s="15">
        <v>19491.37</v>
      </c>
      <c r="T71" s="15">
        <v>0</v>
      </c>
      <c r="U71" s="36">
        <f t="shared" ref="U71:U131" si="5">F71+I71+J71+M71+N71+O71+P71+Q71+R71+S71+T71</f>
        <v>21482601.099999994</v>
      </c>
      <c r="W71" s="15">
        <v>0</v>
      </c>
      <c r="X71" s="15">
        <v>0</v>
      </c>
      <c r="Y71" s="15">
        <v>0</v>
      </c>
      <c r="Z71" s="15">
        <v>-141625.79</v>
      </c>
      <c r="AA71" s="36">
        <f t="shared" si="4"/>
        <v>-141625.79</v>
      </c>
      <c r="AB71" s="17"/>
    </row>
    <row r="72" spans="1:28" s="16" customFormat="1" ht="12" customHeight="1" x14ac:dyDescent="0.3">
      <c r="A72" s="13">
        <v>66</v>
      </c>
      <c r="B72" s="18" t="s">
        <v>89</v>
      </c>
      <c r="C72" s="15">
        <v>2176375.1799999997</v>
      </c>
      <c r="D72" s="15">
        <v>468027.02</v>
      </c>
      <c r="E72" s="15">
        <v>0</v>
      </c>
      <c r="F72" s="15">
        <f t="shared" ref="F72:F131" si="6">C72+D72+E72</f>
        <v>2644402.1999999997</v>
      </c>
      <c r="G72" s="15">
        <v>406902.4</v>
      </c>
      <c r="H72" s="15">
        <v>178909.52</v>
      </c>
      <c r="I72" s="15">
        <f t="shared" ref="I72:I131" si="7">G72+H72</f>
        <v>585811.92000000004</v>
      </c>
      <c r="J72" s="15">
        <v>20556.41</v>
      </c>
      <c r="K72" s="15">
        <v>16069.84</v>
      </c>
      <c r="L72" s="15">
        <v>2307.54</v>
      </c>
      <c r="M72" s="15">
        <f t="shared" ref="M72:M131" si="8">K72+L72</f>
        <v>18377.38</v>
      </c>
      <c r="N72" s="15">
        <v>274193.78999999998</v>
      </c>
      <c r="O72" s="15">
        <v>52839</v>
      </c>
      <c r="P72" s="15">
        <v>78417.64</v>
      </c>
      <c r="Q72" s="15">
        <v>3411.99</v>
      </c>
      <c r="R72" s="15">
        <v>0</v>
      </c>
      <c r="S72" s="15">
        <v>4108.9799999999996</v>
      </c>
      <c r="T72" s="15">
        <v>0</v>
      </c>
      <c r="U72" s="36">
        <f t="shared" si="5"/>
        <v>3682119.31</v>
      </c>
      <c r="W72" s="15">
        <v>0</v>
      </c>
      <c r="X72" s="15">
        <v>0</v>
      </c>
      <c r="Y72" s="15">
        <v>0</v>
      </c>
      <c r="Z72" s="15">
        <v>-29856.15</v>
      </c>
      <c r="AA72" s="36">
        <f t="shared" ref="AA72:AA131" si="9">Z72</f>
        <v>-29856.15</v>
      </c>
      <c r="AB72" s="17"/>
    </row>
    <row r="73" spans="1:28" s="16" customFormat="1" ht="12" customHeight="1" x14ac:dyDescent="0.3">
      <c r="A73" s="13">
        <v>67</v>
      </c>
      <c r="B73" s="18" t="s">
        <v>90</v>
      </c>
      <c r="C73" s="15">
        <v>1908521.84</v>
      </c>
      <c r="D73" s="15">
        <v>339496.48</v>
      </c>
      <c r="E73" s="15">
        <v>0</v>
      </c>
      <c r="F73" s="15">
        <f t="shared" si="6"/>
        <v>2248018.3200000003</v>
      </c>
      <c r="G73" s="15">
        <v>324818.94</v>
      </c>
      <c r="H73" s="15">
        <v>104042.34</v>
      </c>
      <c r="I73" s="15">
        <f t="shared" si="7"/>
        <v>428861.28</v>
      </c>
      <c r="J73" s="15">
        <v>14911.17</v>
      </c>
      <c r="K73" s="15">
        <v>11656.71</v>
      </c>
      <c r="L73" s="15">
        <v>1673.84</v>
      </c>
      <c r="M73" s="15">
        <f t="shared" si="8"/>
        <v>13330.55</v>
      </c>
      <c r="N73" s="15">
        <v>62439</v>
      </c>
      <c r="O73" s="15">
        <v>23932.93</v>
      </c>
      <c r="P73" s="15">
        <v>35518.53</v>
      </c>
      <c r="Q73" s="15">
        <v>2474.98</v>
      </c>
      <c r="R73" s="15">
        <v>0</v>
      </c>
      <c r="S73" s="15">
        <v>2980.56</v>
      </c>
      <c r="T73" s="15">
        <v>0</v>
      </c>
      <c r="U73" s="36">
        <f t="shared" si="5"/>
        <v>2832467.3200000003</v>
      </c>
      <c r="W73" s="15">
        <v>0</v>
      </c>
      <c r="X73" s="15">
        <v>0</v>
      </c>
      <c r="Y73" s="15">
        <v>0</v>
      </c>
      <c r="Z73" s="15">
        <v>-21656.99</v>
      </c>
      <c r="AA73" s="36">
        <f t="shared" si="9"/>
        <v>-21656.99</v>
      </c>
      <c r="AB73" s="17"/>
    </row>
    <row r="74" spans="1:28" s="16" customFormat="1" ht="12" customHeight="1" x14ac:dyDescent="0.3">
      <c r="A74" s="13">
        <v>68</v>
      </c>
      <c r="B74" s="18" t="s">
        <v>91</v>
      </c>
      <c r="C74" s="15">
        <v>4135059.84</v>
      </c>
      <c r="D74" s="15">
        <v>739008.26</v>
      </c>
      <c r="E74" s="15">
        <v>0</v>
      </c>
      <c r="F74" s="15">
        <f t="shared" si="6"/>
        <v>4874068.0999999996</v>
      </c>
      <c r="G74" s="15">
        <v>1784343.12</v>
      </c>
      <c r="H74" s="15">
        <v>1332408.99</v>
      </c>
      <c r="I74" s="15">
        <f t="shared" si="7"/>
        <v>3116752.1100000003</v>
      </c>
      <c r="J74" s="15">
        <v>32458.29</v>
      </c>
      <c r="K74" s="15">
        <v>25374.06</v>
      </c>
      <c r="L74" s="15">
        <v>3643.58</v>
      </c>
      <c r="M74" s="15">
        <f t="shared" si="8"/>
        <v>29017.64</v>
      </c>
      <c r="N74" s="15">
        <v>12909.12</v>
      </c>
      <c r="O74" s="15">
        <v>60684.54</v>
      </c>
      <c r="P74" s="15">
        <v>90061.09</v>
      </c>
      <c r="Q74" s="15">
        <v>5387.48</v>
      </c>
      <c r="R74" s="15">
        <v>149873.60000000001</v>
      </c>
      <c r="S74" s="15">
        <v>6488.02</v>
      </c>
      <c r="T74" s="15">
        <v>0</v>
      </c>
      <c r="U74" s="36">
        <f t="shared" si="5"/>
        <v>8377699.9899999993</v>
      </c>
      <c r="W74" s="15">
        <v>0</v>
      </c>
      <c r="X74" s="15">
        <v>0</v>
      </c>
      <c r="Y74" s="15">
        <v>0</v>
      </c>
      <c r="Z74" s="15">
        <v>-47142.46</v>
      </c>
      <c r="AA74" s="36">
        <f t="shared" si="9"/>
        <v>-47142.46</v>
      </c>
      <c r="AB74" s="17"/>
    </row>
    <row r="75" spans="1:28" s="16" customFormat="1" ht="12" customHeight="1" x14ac:dyDescent="0.3">
      <c r="A75" s="13">
        <v>69</v>
      </c>
      <c r="B75" s="18" t="s">
        <v>92</v>
      </c>
      <c r="C75" s="15">
        <v>4695913.54</v>
      </c>
      <c r="D75" s="15">
        <v>808023.34</v>
      </c>
      <c r="E75" s="15">
        <v>0</v>
      </c>
      <c r="F75" s="15">
        <f t="shared" si="6"/>
        <v>5503936.8799999999</v>
      </c>
      <c r="G75" s="15">
        <v>846804.33</v>
      </c>
      <c r="H75" s="15">
        <v>272382.27</v>
      </c>
      <c r="I75" s="15">
        <f t="shared" si="7"/>
        <v>1119186.6000000001</v>
      </c>
      <c r="J75" s="15">
        <v>35489.53</v>
      </c>
      <c r="K75" s="15">
        <v>27743.72</v>
      </c>
      <c r="L75" s="15">
        <v>3983.85</v>
      </c>
      <c r="M75" s="15">
        <f t="shared" si="8"/>
        <v>31727.57</v>
      </c>
      <c r="N75" s="15">
        <v>33703.21</v>
      </c>
      <c r="O75" s="15">
        <v>98348.32</v>
      </c>
      <c r="P75" s="15">
        <v>145957.39000000001</v>
      </c>
      <c r="Q75" s="15">
        <v>5890.61</v>
      </c>
      <c r="R75" s="15">
        <v>0</v>
      </c>
      <c r="S75" s="15">
        <v>7093.93</v>
      </c>
      <c r="T75" s="15">
        <v>0</v>
      </c>
      <c r="U75" s="36">
        <f t="shared" si="5"/>
        <v>6981334.040000001</v>
      </c>
      <c r="W75" s="15">
        <v>0</v>
      </c>
      <c r="X75" s="15">
        <v>0</v>
      </c>
      <c r="Y75" s="15">
        <v>0</v>
      </c>
      <c r="Z75" s="15">
        <v>-51545.03</v>
      </c>
      <c r="AA75" s="36">
        <f t="shared" si="9"/>
        <v>-51545.03</v>
      </c>
      <c r="AB75" s="17"/>
    </row>
    <row r="76" spans="1:28" s="16" customFormat="1" ht="12" customHeight="1" x14ac:dyDescent="0.3">
      <c r="A76" s="13">
        <v>70</v>
      </c>
      <c r="B76" s="18" t="s">
        <v>93</v>
      </c>
      <c r="C76" s="15">
        <v>1783452.52</v>
      </c>
      <c r="D76" s="15">
        <v>280224.18</v>
      </c>
      <c r="E76" s="15">
        <v>0</v>
      </c>
      <c r="F76" s="15">
        <f t="shared" si="6"/>
        <v>2063676.7</v>
      </c>
      <c r="G76" s="15">
        <v>205150.55</v>
      </c>
      <c r="H76" s="15">
        <v>66744.75</v>
      </c>
      <c r="I76" s="15">
        <f t="shared" si="7"/>
        <v>271895.3</v>
      </c>
      <c r="J76" s="15">
        <v>12307.84</v>
      </c>
      <c r="K76" s="15">
        <v>9621.58</v>
      </c>
      <c r="L76" s="15">
        <v>1381.61</v>
      </c>
      <c r="M76" s="15">
        <f t="shared" si="8"/>
        <v>11003.19</v>
      </c>
      <c r="N76" s="15">
        <v>4959.57</v>
      </c>
      <c r="O76" s="15">
        <v>23445.09</v>
      </c>
      <c r="P76" s="15">
        <v>34794.54</v>
      </c>
      <c r="Q76" s="15">
        <v>2042.88</v>
      </c>
      <c r="R76" s="15">
        <v>0</v>
      </c>
      <c r="S76" s="15">
        <v>2460.19</v>
      </c>
      <c r="T76" s="15">
        <v>0</v>
      </c>
      <c r="U76" s="36">
        <f t="shared" si="5"/>
        <v>2426585.2999999993</v>
      </c>
      <c r="W76" s="15">
        <v>0</v>
      </c>
      <c r="X76" s="15">
        <v>0</v>
      </c>
      <c r="Y76" s="15">
        <v>0</v>
      </c>
      <c r="Z76" s="15">
        <v>-17875.93</v>
      </c>
      <c r="AA76" s="36">
        <f t="shared" si="9"/>
        <v>-17875.93</v>
      </c>
      <c r="AB76" s="17"/>
    </row>
    <row r="77" spans="1:28" s="16" customFormat="1" ht="12" customHeight="1" x14ac:dyDescent="0.3">
      <c r="A77" s="13">
        <v>71</v>
      </c>
      <c r="B77" s="18" t="s">
        <v>94</v>
      </c>
      <c r="C77" s="15">
        <v>3767530.6799999997</v>
      </c>
      <c r="D77" s="15">
        <v>618315.85</v>
      </c>
      <c r="E77" s="15">
        <v>0</v>
      </c>
      <c r="F77" s="15">
        <f t="shared" si="6"/>
        <v>4385846.5299999993</v>
      </c>
      <c r="G77" s="15">
        <v>563137.03</v>
      </c>
      <c r="H77" s="15">
        <v>195929.36</v>
      </c>
      <c r="I77" s="15">
        <f t="shared" si="7"/>
        <v>759066.39</v>
      </c>
      <c r="J77" s="15">
        <v>27157.31</v>
      </c>
      <c r="K77" s="15">
        <v>21230.06</v>
      </c>
      <c r="L77" s="15">
        <v>3048.52</v>
      </c>
      <c r="M77" s="15">
        <f t="shared" si="8"/>
        <v>24278.58</v>
      </c>
      <c r="N77" s="15">
        <v>19953.41</v>
      </c>
      <c r="O77" s="15">
        <v>58220.77</v>
      </c>
      <c r="P77" s="15">
        <v>86404.65</v>
      </c>
      <c r="Q77" s="15">
        <v>4507.6099999999997</v>
      </c>
      <c r="R77" s="15">
        <v>0</v>
      </c>
      <c r="S77" s="15">
        <v>5428.42</v>
      </c>
      <c r="T77" s="15">
        <v>0</v>
      </c>
      <c r="U77" s="36">
        <f t="shared" si="5"/>
        <v>5370863.669999999</v>
      </c>
      <c r="W77" s="15">
        <v>0</v>
      </c>
      <c r="X77" s="15">
        <v>0</v>
      </c>
      <c r="Y77" s="15">
        <v>0</v>
      </c>
      <c r="Z77" s="15">
        <v>-39443.300000000003</v>
      </c>
      <c r="AA77" s="36">
        <f t="shared" si="9"/>
        <v>-39443.300000000003</v>
      </c>
      <c r="AB77" s="17"/>
    </row>
    <row r="78" spans="1:28" s="16" customFormat="1" ht="12" customHeight="1" x14ac:dyDescent="0.3">
      <c r="A78" s="13">
        <v>72</v>
      </c>
      <c r="B78" s="18" t="s">
        <v>95</v>
      </c>
      <c r="C78" s="15">
        <v>2307496.88</v>
      </c>
      <c r="D78" s="15">
        <v>512155.09</v>
      </c>
      <c r="E78" s="15">
        <v>0</v>
      </c>
      <c r="F78" s="15">
        <f t="shared" si="6"/>
        <v>2819651.9699999997</v>
      </c>
      <c r="G78" s="15">
        <v>586119.88</v>
      </c>
      <c r="H78" s="15">
        <v>278125.03999999998</v>
      </c>
      <c r="I78" s="15">
        <f t="shared" si="7"/>
        <v>864244.91999999993</v>
      </c>
      <c r="J78" s="15">
        <v>22494.58</v>
      </c>
      <c r="K78" s="15">
        <v>17584.990000000002</v>
      </c>
      <c r="L78" s="15">
        <v>2525.11</v>
      </c>
      <c r="M78" s="15">
        <f t="shared" si="8"/>
        <v>20110.100000000002</v>
      </c>
      <c r="N78" s="15">
        <v>148906.65</v>
      </c>
      <c r="O78" s="15">
        <v>57585.13</v>
      </c>
      <c r="P78" s="15">
        <v>85461.3</v>
      </c>
      <c r="Q78" s="15">
        <v>3733.69</v>
      </c>
      <c r="R78" s="15">
        <v>0</v>
      </c>
      <c r="S78" s="15">
        <v>4496.3900000000003</v>
      </c>
      <c r="T78" s="15">
        <v>0</v>
      </c>
      <c r="U78" s="36">
        <f t="shared" si="5"/>
        <v>4026684.7299999995</v>
      </c>
      <c r="W78" s="15">
        <v>0</v>
      </c>
      <c r="X78" s="15">
        <v>0</v>
      </c>
      <c r="Y78" s="15">
        <v>0</v>
      </c>
      <c r="Z78" s="15">
        <v>-32671.15</v>
      </c>
      <c r="AA78" s="36">
        <f t="shared" si="9"/>
        <v>-32671.15</v>
      </c>
      <c r="AB78" s="17"/>
    </row>
    <row r="79" spans="1:28" s="16" customFormat="1" ht="12" customHeight="1" x14ac:dyDescent="0.3">
      <c r="A79" s="13">
        <v>73</v>
      </c>
      <c r="B79" s="18" t="s">
        <v>96</v>
      </c>
      <c r="C79" s="15">
        <v>1626313.26</v>
      </c>
      <c r="D79" s="15">
        <v>345334.97</v>
      </c>
      <c r="E79" s="15">
        <v>0</v>
      </c>
      <c r="F79" s="15">
        <f t="shared" si="6"/>
        <v>1971648.23</v>
      </c>
      <c r="G79" s="15">
        <v>215080.72</v>
      </c>
      <c r="H79" s="15">
        <v>106676.29</v>
      </c>
      <c r="I79" s="15">
        <f t="shared" si="7"/>
        <v>321757.01</v>
      </c>
      <c r="J79" s="15">
        <v>15167.6</v>
      </c>
      <c r="K79" s="15">
        <v>11857.18</v>
      </c>
      <c r="L79" s="15">
        <v>1702.63</v>
      </c>
      <c r="M79" s="15">
        <f t="shared" si="8"/>
        <v>13559.810000000001</v>
      </c>
      <c r="N79" s="15">
        <v>7196.51</v>
      </c>
      <c r="O79" s="15">
        <v>20972.1</v>
      </c>
      <c r="P79" s="15">
        <v>31124.41</v>
      </c>
      <c r="Q79" s="15">
        <v>2517.54</v>
      </c>
      <c r="R79" s="15">
        <v>0</v>
      </c>
      <c r="S79" s="15">
        <v>3031.82</v>
      </c>
      <c r="T79" s="15">
        <v>0</v>
      </c>
      <c r="U79" s="36">
        <f t="shared" si="5"/>
        <v>2386975.0300000003</v>
      </c>
      <c r="W79" s="15">
        <v>0</v>
      </c>
      <c r="X79" s="15">
        <v>0</v>
      </c>
      <c r="Y79" s="15">
        <v>0</v>
      </c>
      <c r="Z79" s="15">
        <v>-22029.439999999999</v>
      </c>
      <c r="AA79" s="36">
        <f t="shared" si="9"/>
        <v>-22029.439999999999</v>
      </c>
      <c r="AB79" s="17"/>
    </row>
    <row r="80" spans="1:28" s="16" customFormat="1" ht="12" customHeight="1" x14ac:dyDescent="0.3">
      <c r="A80" s="13">
        <v>74</v>
      </c>
      <c r="B80" s="18" t="s">
        <v>97</v>
      </c>
      <c r="C80" s="15">
        <v>5084137.5999999996</v>
      </c>
      <c r="D80" s="15">
        <v>969889.28000000003</v>
      </c>
      <c r="E80" s="15">
        <v>0</v>
      </c>
      <c r="F80" s="15">
        <f t="shared" si="6"/>
        <v>6054026.8799999999</v>
      </c>
      <c r="G80" s="15">
        <v>766189.37</v>
      </c>
      <c r="H80" s="15">
        <v>340010.83</v>
      </c>
      <c r="I80" s="15">
        <f t="shared" si="7"/>
        <v>1106200.2</v>
      </c>
      <c r="J80" s="15">
        <v>42598.91</v>
      </c>
      <c r="K80" s="15">
        <v>33301.43</v>
      </c>
      <c r="L80" s="15">
        <v>4781.91</v>
      </c>
      <c r="M80" s="15">
        <f t="shared" si="8"/>
        <v>38083.339999999997</v>
      </c>
      <c r="N80" s="15">
        <v>18130.36</v>
      </c>
      <c r="O80" s="15">
        <v>83924.24</v>
      </c>
      <c r="P80" s="15">
        <v>124550.81</v>
      </c>
      <c r="Q80" s="15">
        <v>7070.64</v>
      </c>
      <c r="R80" s="15">
        <v>210491.67</v>
      </c>
      <c r="S80" s="15">
        <v>8515.01</v>
      </c>
      <c r="T80" s="15">
        <v>0</v>
      </c>
      <c r="U80" s="36">
        <f t="shared" si="5"/>
        <v>7693592.0599999996</v>
      </c>
      <c r="W80" s="15">
        <v>0</v>
      </c>
      <c r="X80" s="15">
        <v>0</v>
      </c>
      <c r="Y80" s="15">
        <v>0</v>
      </c>
      <c r="Z80" s="15">
        <v>-61870.71</v>
      </c>
      <c r="AA80" s="36">
        <f t="shared" si="9"/>
        <v>-61870.71</v>
      </c>
      <c r="AB80" s="17"/>
    </row>
    <row r="81" spans="1:29" s="16" customFormat="1" ht="12" customHeight="1" x14ac:dyDescent="0.3">
      <c r="A81" s="13">
        <v>75</v>
      </c>
      <c r="B81" s="18" t="s">
        <v>98</v>
      </c>
      <c r="C81" s="15">
        <v>2794028.2199999997</v>
      </c>
      <c r="D81" s="15">
        <v>566497.38</v>
      </c>
      <c r="E81" s="15">
        <v>0</v>
      </c>
      <c r="F81" s="15">
        <f t="shared" si="6"/>
        <v>3360525.5999999996</v>
      </c>
      <c r="G81" s="15">
        <v>396770.89</v>
      </c>
      <c r="H81" s="15">
        <v>175732.15</v>
      </c>
      <c r="I81" s="15">
        <f t="shared" si="7"/>
        <v>572503.04000000004</v>
      </c>
      <c r="J81" s="15">
        <v>24881.37</v>
      </c>
      <c r="K81" s="15">
        <v>19450.849999999999</v>
      </c>
      <c r="L81" s="15">
        <v>2793.04</v>
      </c>
      <c r="M81" s="15">
        <f t="shared" si="8"/>
        <v>22243.89</v>
      </c>
      <c r="N81" s="15">
        <v>137570.35999999999</v>
      </c>
      <c r="O81" s="15">
        <v>56133.61</v>
      </c>
      <c r="P81" s="15">
        <v>83307.12</v>
      </c>
      <c r="Q81" s="15">
        <v>4129.8500000000004</v>
      </c>
      <c r="R81" s="15">
        <v>0</v>
      </c>
      <c r="S81" s="15">
        <v>4973.49</v>
      </c>
      <c r="T81" s="15">
        <v>0</v>
      </c>
      <c r="U81" s="36">
        <f t="shared" si="5"/>
        <v>4266268.3299999991</v>
      </c>
      <c r="W81" s="15">
        <v>0</v>
      </c>
      <c r="X81" s="15">
        <v>0</v>
      </c>
      <c r="Y81" s="15">
        <v>0</v>
      </c>
      <c r="Z81" s="15">
        <v>-36137.730000000003</v>
      </c>
      <c r="AA81" s="36">
        <f t="shared" si="9"/>
        <v>-36137.730000000003</v>
      </c>
      <c r="AB81" s="17"/>
    </row>
    <row r="82" spans="1:29" s="16" customFormat="1" ht="12" customHeight="1" x14ac:dyDescent="0.3">
      <c r="A82" s="13">
        <v>76</v>
      </c>
      <c r="B82" s="18" t="s">
        <v>99</v>
      </c>
      <c r="C82" s="15">
        <v>2583318.5499999998</v>
      </c>
      <c r="D82" s="15">
        <v>501597.21</v>
      </c>
      <c r="E82" s="15">
        <v>0</v>
      </c>
      <c r="F82" s="15">
        <f t="shared" si="6"/>
        <v>3084915.76</v>
      </c>
      <c r="G82" s="15">
        <v>560904.56000000006</v>
      </c>
      <c r="H82" s="15">
        <v>220045.57</v>
      </c>
      <c r="I82" s="15">
        <f t="shared" si="7"/>
        <v>780950.13000000012</v>
      </c>
      <c r="J82" s="15">
        <v>22030.86</v>
      </c>
      <c r="K82" s="15">
        <v>17222.490000000002</v>
      </c>
      <c r="L82" s="15">
        <v>2473.06</v>
      </c>
      <c r="M82" s="15">
        <f t="shared" si="8"/>
        <v>19695.550000000003</v>
      </c>
      <c r="N82" s="15">
        <v>178978.65</v>
      </c>
      <c r="O82" s="15">
        <v>58602.27</v>
      </c>
      <c r="P82" s="15">
        <v>86970.82</v>
      </c>
      <c r="Q82" s="15">
        <v>3656.72</v>
      </c>
      <c r="R82" s="15">
        <v>0</v>
      </c>
      <c r="S82" s="15">
        <v>4403.7</v>
      </c>
      <c r="T82" s="15">
        <v>0</v>
      </c>
      <c r="U82" s="36">
        <f t="shared" si="5"/>
        <v>4240204.459999999</v>
      </c>
      <c r="W82" s="15">
        <v>0</v>
      </c>
      <c r="X82" s="15">
        <v>0</v>
      </c>
      <c r="Y82" s="15">
        <v>0</v>
      </c>
      <c r="Z82" s="15">
        <v>-31997.65</v>
      </c>
      <c r="AA82" s="36">
        <f t="shared" si="9"/>
        <v>-31997.65</v>
      </c>
      <c r="AB82" s="17"/>
    </row>
    <row r="83" spans="1:29" s="16" customFormat="1" ht="12" customHeight="1" x14ac:dyDescent="0.3">
      <c r="A83" s="13">
        <v>77</v>
      </c>
      <c r="B83" s="18" t="s">
        <v>100</v>
      </c>
      <c r="C83" s="15">
        <v>4583415.4400000004</v>
      </c>
      <c r="D83" s="15">
        <v>807718.14</v>
      </c>
      <c r="E83" s="15">
        <v>0</v>
      </c>
      <c r="F83" s="15">
        <f t="shared" si="6"/>
        <v>5391133.5800000001</v>
      </c>
      <c r="G83" s="15">
        <v>791534.81</v>
      </c>
      <c r="H83" s="15">
        <v>290400.82</v>
      </c>
      <c r="I83" s="15">
        <f t="shared" si="7"/>
        <v>1081935.6300000001</v>
      </c>
      <c r="J83" s="15">
        <v>35476.120000000003</v>
      </c>
      <c r="K83" s="15">
        <v>27733.24</v>
      </c>
      <c r="L83" s="15">
        <v>3982.34</v>
      </c>
      <c r="M83" s="15">
        <f t="shared" si="8"/>
        <v>31715.58</v>
      </c>
      <c r="N83" s="15">
        <v>355517.26</v>
      </c>
      <c r="O83" s="15">
        <v>126627.82</v>
      </c>
      <c r="P83" s="15">
        <v>187926.6</v>
      </c>
      <c r="Q83" s="15">
        <v>5888.38</v>
      </c>
      <c r="R83" s="15">
        <v>0</v>
      </c>
      <c r="S83" s="15">
        <v>7091.25</v>
      </c>
      <c r="T83" s="15">
        <v>164415</v>
      </c>
      <c r="U83" s="36">
        <f t="shared" si="5"/>
        <v>7387727.2199999997</v>
      </c>
      <c r="W83" s="15">
        <v>0</v>
      </c>
      <c r="X83" s="15">
        <v>0</v>
      </c>
      <c r="Y83" s="15">
        <v>0</v>
      </c>
      <c r="Z83" s="15">
        <v>-51525.56</v>
      </c>
      <c r="AA83" s="36">
        <f t="shared" si="9"/>
        <v>-51525.56</v>
      </c>
      <c r="AB83" s="17"/>
    </row>
    <row r="84" spans="1:29" s="16" customFormat="1" ht="12" customHeight="1" x14ac:dyDescent="0.3">
      <c r="A84" s="13">
        <v>78</v>
      </c>
      <c r="B84" s="18" t="s">
        <v>101</v>
      </c>
      <c r="C84" s="15">
        <v>22329966.289999999</v>
      </c>
      <c r="D84" s="15">
        <v>5733424.6200000001</v>
      </c>
      <c r="E84" s="15">
        <v>0</v>
      </c>
      <c r="F84" s="15">
        <f t="shared" si="6"/>
        <v>28063390.91</v>
      </c>
      <c r="G84" s="15">
        <v>3609986.11</v>
      </c>
      <c r="H84" s="15">
        <v>1571915.62</v>
      </c>
      <c r="I84" s="15">
        <f t="shared" si="7"/>
        <v>5181901.7300000004</v>
      </c>
      <c r="J84" s="15">
        <v>251820.11</v>
      </c>
      <c r="K84" s="15">
        <v>196858.81</v>
      </c>
      <c r="L84" s="15">
        <v>28267.87</v>
      </c>
      <c r="M84" s="15">
        <f t="shared" si="8"/>
        <v>225126.68</v>
      </c>
      <c r="N84" s="15">
        <v>87306.74</v>
      </c>
      <c r="O84" s="15">
        <v>405309.98</v>
      </c>
      <c r="P84" s="15">
        <v>601514.94999999995</v>
      </c>
      <c r="Q84" s="15">
        <v>41797.51</v>
      </c>
      <c r="R84" s="15">
        <v>0</v>
      </c>
      <c r="S84" s="15">
        <v>50335.81</v>
      </c>
      <c r="T84" s="15">
        <v>1607888.002729052</v>
      </c>
      <c r="U84" s="36">
        <f t="shared" si="5"/>
        <v>36516392.422729053</v>
      </c>
      <c r="W84" s="15">
        <v>0</v>
      </c>
      <c r="X84" s="15">
        <v>0</v>
      </c>
      <c r="Y84" s="15">
        <v>0</v>
      </c>
      <c r="Z84" s="15">
        <v>-365743.84</v>
      </c>
      <c r="AA84" s="36">
        <f t="shared" si="9"/>
        <v>-365743.84</v>
      </c>
      <c r="AB84" s="17"/>
      <c r="AC84" s="17"/>
    </row>
    <row r="85" spans="1:29" s="16" customFormat="1" ht="12" customHeight="1" x14ac:dyDescent="0.3">
      <c r="A85" s="13">
        <v>79</v>
      </c>
      <c r="B85" s="18" t="s">
        <v>102</v>
      </c>
      <c r="C85" s="15">
        <v>3528602.27</v>
      </c>
      <c r="D85" s="15">
        <v>722053.64</v>
      </c>
      <c r="E85" s="15">
        <v>0</v>
      </c>
      <c r="F85" s="15">
        <f t="shared" si="6"/>
        <v>4250655.91</v>
      </c>
      <c r="G85" s="15">
        <v>647382.35</v>
      </c>
      <c r="H85" s="15">
        <v>239375.7</v>
      </c>
      <c r="I85" s="15">
        <f t="shared" si="7"/>
        <v>886758.05</v>
      </c>
      <c r="J85" s="15">
        <v>31713.62</v>
      </c>
      <c r="K85" s="15">
        <v>24791.919999999998</v>
      </c>
      <c r="L85" s="15">
        <v>3559.99</v>
      </c>
      <c r="M85" s="15">
        <f t="shared" si="8"/>
        <v>28351.909999999996</v>
      </c>
      <c r="N85" s="15">
        <v>16902.5</v>
      </c>
      <c r="O85" s="15">
        <v>79770.47</v>
      </c>
      <c r="P85" s="15">
        <v>118386.26</v>
      </c>
      <c r="Q85" s="15">
        <v>5263.88</v>
      </c>
      <c r="R85" s="15">
        <v>0</v>
      </c>
      <c r="S85" s="15">
        <v>6339.17</v>
      </c>
      <c r="T85" s="15">
        <v>0</v>
      </c>
      <c r="U85" s="36">
        <f t="shared" si="5"/>
        <v>5424141.7699999996</v>
      </c>
      <c r="W85" s="15">
        <v>0</v>
      </c>
      <c r="X85" s="15">
        <v>0</v>
      </c>
      <c r="Y85" s="15">
        <v>0</v>
      </c>
      <c r="Z85" s="15">
        <v>-46060.9</v>
      </c>
      <c r="AA85" s="36">
        <f t="shared" si="9"/>
        <v>-46060.9</v>
      </c>
      <c r="AB85" s="17"/>
    </row>
    <row r="86" spans="1:29" s="16" customFormat="1" ht="12" customHeight="1" x14ac:dyDescent="0.3">
      <c r="A86" s="13">
        <v>80</v>
      </c>
      <c r="B86" s="18" t="s">
        <v>103</v>
      </c>
      <c r="C86" s="15">
        <v>2181600.25</v>
      </c>
      <c r="D86" s="15">
        <v>455493.57</v>
      </c>
      <c r="E86" s="15">
        <v>0</v>
      </c>
      <c r="F86" s="15">
        <f t="shared" si="6"/>
        <v>2637093.8199999998</v>
      </c>
      <c r="G86" s="15">
        <v>393997.35</v>
      </c>
      <c r="H86" s="15">
        <v>145577.79</v>
      </c>
      <c r="I86" s="15">
        <f t="shared" si="7"/>
        <v>539575.14</v>
      </c>
      <c r="J86" s="15">
        <v>20005.919999999998</v>
      </c>
      <c r="K86" s="15">
        <v>15639.5</v>
      </c>
      <c r="L86" s="15">
        <v>2245.75</v>
      </c>
      <c r="M86" s="15">
        <f t="shared" si="8"/>
        <v>17885.25</v>
      </c>
      <c r="N86" s="15">
        <v>17263.98</v>
      </c>
      <c r="O86" s="15">
        <v>50255.22</v>
      </c>
      <c r="P86" s="15">
        <v>74583.08</v>
      </c>
      <c r="Q86" s="15">
        <v>3320.62</v>
      </c>
      <c r="R86" s="15">
        <v>0</v>
      </c>
      <c r="S86" s="15">
        <v>3998.94</v>
      </c>
      <c r="T86" s="15">
        <v>0</v>
      </c>
      <c r="U86" s="36">
        <f t="shared" si="5"/>
        <v>3363981.97</v>
      </c>
      <c r="W86" s="15">
        <v>0</v>
      </c>
      <c r="X86" s="15">
        <v>0</v>
      </c>
      <c r="Y86" s="15">
        <v>0</v>
      </c>
      <c r="Z86" s="15">
        <v>-29056.63</v>
      </c>
      <c r="AA86" s="36">
        <f t="shared" si="9"/>
        <v>-29056.63</v>
      </c>
      <c r="AB86" s="17"/>
    </row>
    <row r="87" spans="1:29" s="16" customFormat="1" ht="12" customHeight="1" x14ac:dyDescent="0.3">
      <c r="A87" s="13">
        <v>81</v>
      </c>
      <c r="B87" s="18" t="s">
        <v>104</v>
      </c>
      <c r="C87" s="15">
        <v>3682746.34</v>
      </c>
      <c r="D87" s="15">
        <v>707078.83</v>
      </c>
      <c r="E87" s="15">
        <v>0</v>
      </c>
      <c r="F87" s="15">
        <f t="shared" si="6"/>
        <v>4389825.17</v>
      </c>
      <c r="G87" s="15">
        <v>854984.78</v>
      </c>
      <c r="H87" s="15">
        <v>404901.18</v>
      </c>
      <c r="I87" s="15">
        <f t="shared" si="7"/>
        <v>1259885.96</v>
      </c>
      <c r="J87" s="15">
        <v>31055.9</v>
      </c>
      <c r="K87" s="15">
        <v>24277.759999999998</v>
      </c>
      <c r="L87" s="15">
        <v>3486.16</v>
      </c>
      <c r="M87" s="15">
        <f t="shared" si="8"/>
        <v>27763.919999999998</v>
      </c>
      <c r="N87" s="15">
        <v>346392.25</v>
      </c>
      <c r="O87" s="15">
        <v>103939.22</v>
      </c>
      <c r="P87" s="15">
        <v>154254.76</v>
      </c>
      <c r="Q87" s="15">
        <v>5154.71</v>
      </c>
      <c r="R87" s="15">
        <v>0</v>
      </c>
      <c r="S87" s="15">
        <v>6207.7</v>
      </c>
      <c r="T87" s="15">
        <v>0</v>
      </c>
      <c r="U87" s="36">
        <f t="shared" si="5"/>
        <v>6324479.5899999999</v>
      </c>
      <c r="W87" s="15">
        <v>0</v>
      </c>
      <c r="X87" s="15">
        <v>0</v>
      </c>
      <c r="Y87" s="15">
        <v>0</v>
      </c>
      <c r="Z87" s="15">
        <v>-45105.63</v>
      </c>
      <c r="AA87" s="36">
        <f t="shared" si="9"/>
        <v>-45105.63</v>
      </c>
      <c r="AB87" s="17"/>
    </row>
    <row r="88" spans="1:29" s="16" customFormat="1" ht="12" customHeight="1" x14ac:dyDescent="0.3">
      <c r="A88" s="13">
        <v>82</v>
      </c>
      <c r="B88" s="18" t="s">
        <v>105</v>
      </c>
      <c r="C88" s="15">
        <v>1924676.52</v>
      </c>
      <c r="D88" s="15">
        <v>371490.9</v>
      </c>
      <c r="E88" s="15">
        <v>0</v>
      </c>
      <c r="F88" s="15">
        <f t="shared" si="6"/>
        <v>2296167.42</v>
      </c>
      <c r="G88" s="15">
        <v>257239.45</v>
      </c>
      <c r="H88" s="15">
        <v>127601.95</v>
      </c>
      <c r="I88" s="15">
        <f t="shared" si="7"/>
        <v>384841.4</v>
      </c>
      <c r="J88" s="15">
        <v>16316.41</v>
      </c>
      <c r="K88" s="15">
        <v>12755.25</v>
      </c>
      <c r="L88" s="15">
        <v>1831.59</v>
      </c>
      <c r="M88" s="15">
        <f t="shared" si="8"/>
        <v>14586.84</v>
      </c>
      <c r="N88" s="15">
        <v>263634.14</v>
      </c>
      <c r="O88" s="15">
        <v>32863.699999999997</v>
      </c>
      <c r="P88" s="15">
        <v>48772.56</v>
      </c>
      <c r="Q88" s="15">
        <v>2708.22</v>
      </c>
      <c r="R88" s="15">
        <v>0</v>
      </c>
      <c r="S88" s="15">
        <v>3261.45</v>
      </c>
      <c r="T88" s="15">
        <v>0</v>
      </c>
      <c r="U88" s="36">
        <f t="shared" si="5"/>
        <v>3063152.1400000006</v>
      </c>
      <c r="W88" s="15">
        <v>0</v>
      </c>
      <c r="X88" s="15">
        <v>0</v>
      </c>
      <c r="Y88" s="15">
        <v>0</v>
      </c>
      <c r="Z88" s="15">
        <v>-23697.97</v>
      </c>
      <c r="AA88" s="36">
        <f t="shared" si="9"/>
        <v>-23697.97</v>
      </c>
      <c r="AB88" s="17"/>
    </row>
    <row r="89" spans="1:29" s="16" customFormat="1" ht="12" customHeight="1" x14ac:dyDescent="0.3">
      <c r="A89" s="13">
        <v>83</v>
      </c>
      <c r="B89" s="18" t="s">
        <v>106</v>
      </c>
      <c r="C89" s="15">
        <v>2084588.12</v>
      </c>
      <c r="D89" s="15">
        <v>419540.86</v>
      </c>
      <c r="E89" s="15">
        <v>0</v>
      </c>
      <c r="F89" s="15">
        <f t="shared" si="6"/>
        <v>2504128.98</v>
      </c>
      <c r="G89" s="15">
        <v>284735.84999999998</v>
      </c>
      <c r="H89" s="15">
        <v>138573.4</v>
      </c>
      <c r="I89" s="15">
        <f t="shared" si="7"/>
        <v>423309.25</v>
      </c>
      <c r="J89" s="15">
        <v>18426.830000000002</v>
      </c>
      <c r="K89" s="15">
        <v>14405.06</v>
      </c>
      <c r="L89" s="15">
        <v>2068.4899999999998</v>
      </c>
      <c r="M89" s="15">
        <f t="shared" si="8"/>
        <v>16473.55</v>
      </c>
      <c r="N89" s="15">
        <v>12607.59</v>
      </c>
      <c r="O89" s="15">
        <v>36764.959999999999</v>
      </c>
      <c r="P89" s="15">
        <v>54562.37</v>
      </c>
      <c r="Q89" s="15">
        <v>3058.51</v>
      </c>
      <c r="R89" s="15">
        <v>0</v>
      </c>
      <c r="S89" s="15">
        <v>3683.3</v>
      </c>
      <c r="T89" s="15">
        <v>0</v>
      </c>
      <c r="U89" s="36">
        <f t="shared" si="5"/>
        <v>3073015.3399999994</v>
      </c>
      <c r="W89" s="15">
        <v>0</v>
      </c>
      <c r="X89" s="15">
        <v>0</v>
      </c>
      <c r="Y89" s="15">
        <v>0</v>
      </c>
      <c r="Z89" s="15">
        <v>-26763.15</v>
      </c>
      <c r="AA89" s="36">
        <f t="shared" si="9"/>
        <v>-26763.15</v>
      </c>
      <c r="AB89" s="17"/>
    </row>
    <row r="90" spans="1:29" s="16" customFormat="1" ht="12" customHeight="1" x14ac:dyDescent="0.3">
      <c r="A90" s="13">
        <v>84</v>
      </c>
      <c r="B90" s="18" t="s">
        <v>107</v>
      </c>
      <c r="C90" s="15">
        <v>2503102.73</v>
      </c>
      <c r="D90" s="15">
        <v>496137.98</v>
      </c>
      <c r="E90" s="15">
        <v>0</v>
      </c>
      <c r="F90" s="15">
        <f t="shared" si="6"/>
        <v>2999240.71</v>
      </c>
      <c r="G90" s="15">
        <v>370572.36</v>
      </c>
      <c r="H90" s="15">
        <v>131840.87</v>
      </c>
      <c r="I90" s="15">
        <f t="shared" si="7"/>
        <v>502413.23</v>
      </c>
      <c r="J90" s="15">
        <v>21791.08</v>
      </c>
      <c r="K90" s="15">
        <v>17035.04</v>
      </c>
      <c r="L90" s="15">
        <v>2446.14</v>
      </c>
      <c r="M90" s="15">
        <f t="shared" si="8"/>
        <v>19481.18</v>
      </c>
      <c r="N90" s="15">
        <v>5629.7</v>
      </c>
      <c r="O90" s="15">
        <v>16432.07</v>
      </c>
      <c r="P90" s="15">
        <v>24386.6</v>
      </c>
      <c r="Q90" s="15">
        <v>3616.92</v>
      </c>
      <c r="R90" s="15">
        <v>40197.620000000003</v>
      </c>
      <c r="S90" s="15">
        <v>4355.7700000000004</v>
      </c>
      <c r="T90" s="15">
        <v>0</v>
      </c>
      <c r="U90" s="36">
        <f t="shared" si="5"/>
        <v>3637544.8800000004</v>
      </c>
      <c r="W90" s="15">
        <v>0</v>
      </c>
      <c r="X90" s="15">
        <v>0</v>
      </c>
      <c r="Y90" s="15">
        <v>0</v>
      </c>
      <c r="Z90" s="15">
        <v>-31649.39</v>
      </c>
      <c r="AA90" s="36">
        <f t="shared" si="9"/>
        <v>-31649.39</v>
      </c>
      <c r="AB90" s="17"/>
    </row>
    <row r="91" spans="1:29" s="16" customFormat="1" ht="12" customHeight="1" x14ac:dyDescent="0.3">
      <c r="A91" s="13">
        <v>85</v>
      </c>
      <c r="B91" s="18" t="s">
        <v>108</v>
      </c>
      <c r="C91" s="15">
        <v>1990086.74</v>
      </c>
      <c r="D91" s="15">
        <v>491880.67</v>
      </c>
      <c r="E91" s="15">
        <v>0</v>
      </c>
      <c r="F91" s="15">
        <f t="shared" si="6"/>
        <v>2481967.41</v>
      </c>
      <c r="G91" s="15">
        <v>356196.12</v>
      </c>
      <c r="H91" s="15">
        <v>172667.02</v>
      </c>
      <c r="I91" s="15">
        <f t="shared" si="7"/>
        <v>528863.14</v>
      </c>
      <c r="J91" s="15">
        <v>21604.09</v>
      </c>
      <c r="K91" s="15">
        <v>16888.87</v>
      </c>
      <c r="L91" s="15">
        <v>2425.15</v>
      </c>
      <c r="M91" s="15">
        <f t="shared" si="8"/>
        <v>19314.02</v>
      </c>
      <c r="N91" s="15">
        <v>7155.52</v>
      </c>
      <c r="O91" s="15">
        <v>20889.38</v>
      </c>
      <c r="P91" s="15">
        <v>31001.65</v>
      </c>
      <c r="Q91" s="15">
        <v>3585.88</v>
      </c>
      <c r="R91" s="15">
        <v>0</v>
      </c>
      <c r="S91" s="15">
        <v>4318.3999999999996</v>
      </c>
      <c r="T91" s="15">
        <v>0</v>
      </c>
      <c r="U91" s="36">
        <f t="shared" si="5"/>
        <v>3118699.4899999998</v>
      </c>
      <c r="W91" s="15">
        <v>0</v>
      </c>
      <c r="X91" s="15">
        <v>0</v>
      </c>
      <c r="Y91" s="15">
        <v>0</v>
      </c>
      <c r="Z91" s="15">
        <v>-31377.81</v>
      </c>
      <c r="AA91" s="36">
        <f t="shared" si="9"/>
        <v>-31377.81</v>
      </c>
      <c r="AB91" s="17"/>
    </row>
    <row r="92" spans="1:29" s="16" customFormat="1" ht="12" customHeight="1" x14ac:dyDescent="0.3">
      <c r="A92" s="13">
        <v>86</v>
      </c>
      <c r="B92" s="18" t="s">
        <v>109</v>
      </c>
      <c r="C92" s="15">
        <v>2346017.13</v>
      </c>
      <c r="D92" s="15">
        <v>488615.27</v>
      </c>
      <c r="E92" s="15">
        <v>0</v>
      </c>
      <c r="F92" s="15">
        <f t="shared" si="6"/>
        <v>2834632.4</v>
      </c>
      <c r="G92" s="15">
        <v>421715.9</v>
      </c>
      <c r="H92" s="15">
        <v>163986.14000000001</v>
      </c>
      <c r="I92" s="15">
        <f t="shared" si="7"/>
        <v>585702.04</v>
      </c>
      <c r="J92" s="15">
        <v>21460.67</v>
      </c>
      <c r="K92" s="15">
        <v>16776.75</v>
      </c>
      <c r="L92" s="15">
        <v>2409.0500000000002</v>
      </c>
      <c r="M92" s="15">
        <f t="shared" si="8"/>
        <v>19185.8</v>
      </c>
      <c r="N92" s="15">
        <v>10364.42</v>
      </c>
      <c r="O92" s="15">
        <v>48625.16</v>
      </c>
      <c r="P92" s="15">
        <v>72163.929999999993</v>
      </c>
      <c r="Q92" s="15">
        <v>3562.08</v>
      </c>
      <c r="R92" s="15">
        <v>0</v>
      </c>
      <c r="S92" s="15">
        <v>4289.7299999999996</v>
      </c>
      <c r="T92" s="15">
        <v>0</v>
      </c>
      <c r="U92" s="36">
        <f t="shared" si="5"/>
        <v>3599986.23</v>
      </c>
      <c r="W92" s="15">
        <v>0</v>
      </c>
      <c r="X92" s="15">
        <v>0</v>
      </c>
      <c r="Y92" s="15">
        <v>0</v>
      </c>
      <c r="Z92" s="15">
        <v>-31169.51</v>
      </c>
      <c r="AA92" s="36">
        <f t="shared" si="9"/>
        <v>-31169.51</v>
      </c>
      <c r="AB92" s="17"/>
    </row>
    <row r="93" spans="1:29" s="16" customFormat="1" ht="12" customHeight="1" x14ac:dyDescent="0.3">
      <c r="A93" s="13">
        <v>87</v>
      </c>
      <c r="B93" s="18" t="s">
        <v>110</v>
      </c>
      <c r="C93" s="15">
        <v>3752283.31</v>
      </c>
      <c r="D93" s="15">
        <v>698889.89</v>
      </c>
      <c r="E93" s="15">
        <v>0</v>
      </c>
      <c r="F93" s="15">
        <f t="shared" si="6"/>
        <v>4451173.2</v>
      </c>
      <c r="G93" s="15">
        <v>627127.59</v>
      </c>
      <c r="H93" s="15">
        <v>234630.14</v>
      </c>
      <c r="I93" s="15">
        <f t="shared" si="7"/>
        <v>861757.73</v>
      </c>
      <c r="J93" s="15">
        <v>30696.23</v>
      </c>
      <c r="K93" s="15">
        <v>23996.59</v>
      </c>
      <c r="L93" s="15">
        <v>3445.78</v>
      </c>
      <c r="M93" s="15">
        <f t="shared" si="8"/>
        <v>27442.37</v>
      </c>
      <c r="N93" s="15">
        <v>27647.29</v>
      </c>
      <c r="O93" s="15">
        <v>80538.8</v>
      </c>
      <c r="P93" s="15">
        <v>119526.53</v>
      </c>
      <c r="Q93" s="15">
        <v>5095.01</v>
      </c>
      <c r="R93" s="15">
        <v>0</v>
      </c>
      <c r="S93" s="15">
        <v>6135.81</v>
      </c>
      <c r="T93" s="15">
        <v>18822</v>
      </c>
      <c r="U93" s="36">
        <f t="shared" si="5"/>
        <v>5628834.9699999997</v>
      </c>
      <c r="W93" s="15">
        <v>0</v>
      </c>
      <c r="X93" s="15">
        <v>0</v>
      </c>
      <c r="Y93" s="15">
        <v>0</v>
      </c>
      <c r="Z93" s="15">
        <v>-44583.25</v>
      </c>
      <c r="AA93" s="36">
        <f t="shared" si="9"/>
        <v>-44583.25</v>
      </c>
      <c r="AB93" s="17"/>
    </row>
    <row r="94" spans="1:29" s="16" customFormat="1" ht="12" customHeight="1" x14ac:dyDescent="0.3">
      <c r="A94" s="13">
        <v>88</v>
      </c>
      <c r="B94" s="18" t="s">
        <v>111</v>
      </c>
      <c r="C94" s="15">
        <v>1644457.97</v>
      </c>
      <c r="D94" s="15">
        <v>304910.63</v>
      </c>
      <c r="E94" s="15">
        <v>0</v>
      </c>
      <c r="F94" s="15">
        <f t="shared" si="6"/>
        <v>1949368.6</v>
      </c>
      <c r="G94" s="15">
        <v>146224.48000000001</v>
      </c>
      <c r="H94" s="15">
        <v>85317.55</v>
      </c>
      <c r="I94" s="15">
        <f t="shared" si="7"/>
        <v>231542.03000000003</v>
      </c>
      <c r="J94" s="15">
        <v>13392.11</v>
      </c>
      <c r="K94" s="15">
        <v>10469.200000000001</v>
      </c>
      <c r="L94" s="15">
        <v>1503.32</v>
      </c>
      <c r="M94" s="15">
        <f t="shared" si="8"/>
        <v>11972.52</v>
      </c>
      <c r="N94" s="15">
        <v>1525.28</v>
      </c>
      <c r="O94" s="15">
        <v>4447.1000000000004</v>
      </c>
      <c r="P94" s="15">
        <v>6599.88</v>
      </c>
      <c r="Q94" s="15">
        <v>2222.84</v>
      </c>
      <c r="R94" s="15">
        <v>10837.06</v>
      </c>
      <c r="S94" s="15">
        <v>2676.92</v>
      </c>
      <c r="T94" s="15">
        <v>0</v>
      </c>
      <c r="U94" s="36">
        <f t="shared" si="5"/>
        <v>2234584.3399999994</v>
      </c>
      <c r="W94" s="15">
        <v>0</v>
      </c>
      <c r="X94" s="15">
        <v>0</v>
      </c>
      <c r="Y94" s="15">
        <v>0</v>
      </c>
      <c r="Z94" s="15">
        <v>-19450.71</v>
      </c>
      <c r="AA94" s="36">
        <f t="shared" si="9"/>
        <v>-19450.71</v>
      </c>
      <c r="AB94" s="17"/>
    </row>
    <row r="95" spans="1:29" s="16" customFormat="1" ht="12" customHeight="1" x14ac:dyDescent="0.3">
      <c r="A95" s="13">
        <v>89</v>
      </c>
      <c r="B95" s="18" t="s">
        <v>112</v>
      </c>
      <c r="C95" s="15">
        <v>43450259.25</v>
      </c>
      <c r="D95" s="15">
        <v>9420104.2400000002</v>
      </c>
      <c r="E95" s="15">
        <v>0</v>
      </c>
      <c r="F95" s="15">
        <f t="shared" si="6"/>
        <v>52870363.490000002</v>
      </c>
      <c r="G95" s="15">
        <v>6248512.54</v>
      </c>
      <c r="H95" s="15">
        <v>2554874.2200000002</v>
      </c>
      <c r="I95" s="15">
        <f t="shared" si="7"/>
        <v>8803386.7599999998</v>
      </c>
      <c r="J95" s="15">
        <v>413744.29</v>
      </c>
      <c r="K95" s="15">
        <v>323442.03999999998</v>
      </c>
      <c r="L95" s="15">
        <v>46444.54</v>
      </c>
      <c r="M95" s="15">
        <f t="shared" si="8"/>
        <v>369886.57999999996</v>
      </c>
      <c r="N95" s="15">
        <v>143050.65</v>
      </c>
      <c r="O95" s="15">
        <v>665463.36</v>
      </c>
      <c r="P95" s="15">
        <v>987605</v>
      </c>
      <c r="Q95" s="15">
        <v>68673.95</v>
      </c>
      <c r="R95" s="15">
        <v>0</v>
      </c>
      <c r="S95" s="15">
        <v>82702.5</v>
      </c>
      <c r="T95" s="15">
        <v>3330252</v>
      </c>
      <c r="U95" s="36">
        <f t="shared" si="5"/>
        <v>67735128.579999998</v>
      </c>
      <c r="W95" s="15">
        <v>0</v>
      </c>
      <c r="X95" s="15">
        <v>0</v>
      </c>
      <c r="Y95" s="15">
        <v>0</v>
      </c>
      <c r="Z95" s="15">
        <v>-600922.72</v>
      </c>
      <c r="AA95" s="36">
        <f t="shared" si="9"/>
        <v>-600922.72</v>
      </c>
      <c r="AB95" s="17"/>
    </row>
    <row r="96" spans="1:29" s="16" customFormat="1" ht="12" customHeight="1" x14ac:dyDescent="0.3">
      <c r="A96" s="13">
        <v>90</v>
      </c>
      <c r="B96" s="18" t="s">
        <v>113</v>
      </c>
      <c r="C96" s="15">
        <v>1429930.94</v>
      </c>
      <c r="D96" s="15">
        <v>294436.03999999998</v>
      </c>
      <c r="E96" s="15">
        <v>0</v>
      </c>
      <c r="F96" s="15">
        <f t="shared" si="6"/>
        <v>1724366.98</v>
      </c>
      <c r="G96" s="15">
        <v>153199.26</v>
      </c>
      <c r="H96" s="15">
        <v>79268.61</v>
      </c>
      <c r="I96" s="15">
        <f t="shared" si="7"/>
        <v>232467.87</v>
      </c>
      <c r="J96" s="15">
        <v>12932.05</v>
      </c>
      <c r="K96" s="15">
        <v>10109.549999999999</v>
      </c>
      <c r="L96" s="15">
        <v>1451.68</v>
      </c>
      <c r="M96" s="15">
        <f t="shared" si="8"/>
        <v>11561.23</v>
      </c>
      <c r="N96" s="15">
        <v>3002.4</v>
      </c>
      <c r="O96" s="15">
        <v>8755.4699999999993</v>
      </c>
      <c r="P96" s="15">
        <v>12993.87</v>
      </c>
      <c r="Q96" s="15">
        <v>2146.48</v>
      </c>
      <c r="R96" s="15">
        <v>0</v>
      </c>
      <c r="S96" s="15">
        <v>2584.96</v>
      </c>
      <c r="T96" s="15">
        <v>0</v>
      </c>
      <c r="U96" s="36">
        <f t="shared" si="5"/>
        <v>2010811.31</v>
      </c>
      <c r="W96" s="15">
        <v>0</v>
      </c>
      <c r="X96" s="15">
        <v>0</v>
      </c>
      <c r="Y96" s="15">
        <v>0</v>
      </c>
      <c r="Z96" s="15">
        <v>-18782.52</v>
      </c>
      <c r="AA96" s="36">
        <f t="shared" si="9"/>
        <v>-18782.52</v>
      </c>
      <c r="AB96" s="17"/>
    </row>
    <row r="97" spans="1:28" s="16" customFormat="1" ht="12" customHeight="1" x14ac:dyDescent="0.3">
      <c r="A97" s="13">
        <v>91</v>
      </c>
      <c r="B97" s="18" t="s">
        <v>114</v>
      </c>
      <c r="C97" s="15">
        <v>1619313.4100000001</v>
      </c>
      <c r="D97" s="15">
        <v>383455.12</v>
      </c>
      <c r="E97" s="15">
        <v>0</v>
      </c>
      <c r="F97" s="15">
        <f t="shared" si="6"/>
        <v>2002768.5300000003</v>
      </c>
      <c r="G97" s="15">
        <v>299919.38</v>
      </c>
      <c r="H97" s="15">
        <v>123774.26</v>
      </c>
      <c r="I97" s="15">
        <f t="shared" si="7"/>
        <v>423693.64</v>
      </c>
      <c r="J97" s="15">
        <v>16841.89</v>
      </c>
      <c r="K97" s="15">
        <v>13166.04</v>
      </c>
      <c r="L97" s="15">
        <v>1890.57</v>
      </c>
      <c r="M97" s="15">
        <f t="shared" si="8"/>
        <v>15056.61</v>
      </c>
      <c r="N97" s="15">
        <v>5497.06</v>
      </c>
      <c r="O97" s="15">
        <v>25716.38</v>
      </c>
      <c r="P97" s="15">
        <v>38165.33</v>
      </c>
      <c r="Q97" s="15">
        <v>2795.44</v>
      </c>
      <c r="R97" s="15">
        <v>0</v>
      </c>
      <c r="S97" s="15">
        <v>3366.49</v>
      </c>
      <c r="T97" s="15">
        <v>0</v>
      </c>
      <c r="U97" s="36">
        <f t="shared" si="5"/>
        <v>2533901.3700000006</v>
      </c>
      <c r="W97" s="15">
        <v>0</v>
      </c>
      <c r="X97" s="15">
        <v>0</v>
      </c>
      <c r="Y97" s="15">
        <v>0</v>
      </c>
      <c r="Z97" s="15">
        <v>-24461.18</v>
      </c>
      <c r="AA97" s="36">
        <f t="shared" si="9"/>
        <v>-24461.18</v>
      </c>
      <c r="AB97" s="17"/>
    </row>
    <row r="98" spans="1:28" s="16" customFormat="1" ht="12" customHeight="1" x14ac:dyDescent="0.3">
      <c r="A98" s="13">
        <v>92</v>
      </c>
      <c r="B98" s="18" t="s">
        <v>115</v>
      </c>
      <c r="C98" s="15">
        <v>2148593.2599999998</v>
      </c>
      <c r="D98" s="15">
        <v>484336.13</v>
      </c>
      <c r="E98" s="15">
        <v>0</v>
      </c>
      <c r="F98" s="15">
        <f t="shared" si="6"/>
        <v>2632929.3899999997</v>
      </c>
      <c r="G98" s="15">
        <v>432669.46</v>
      </c>
      <c r="H98" s="15">
        <v>160738.74</v>
      </c>
      <c r="I98" s="15">
        <f t="shared" si="7"/>
        <v>593408.19999999995</v>
      </c>
      <c r="J98" s="15">
        <v>21272.73</v>
      </c>
      <c r="K98" s="15">
        <v>16629.82</v>
      </c>
      <c r="L98" s="15">
        <v>2387.9499999999998</v>
      </c>
      <c r="M98" s="15">
        <f t="shared" si="8"/>
        <v>19017.77</v>
      </c>
      <c r="N98" s="15">
        <v>14284.34</v>
      </c>
      <c r="O98" s="15">
        <v>41566.79</v>
      </c>
      <c r="P98" s="15">
        <v>61688.71</v>
      </c>
      <c r="Q98" s="15">
        <v>3530.88</v>
      </c>
      <c r="R98" s="15">
        <v>0</v>
      </c>
      <c r="S98" s="15">
        <v>4252.16</v>
      </c>
      <c r="T98" s="15">
        <v>0</v>
      </c>
      <c r="U98" s="36">
        <f t="shared" si="5"/>
        <v>3391950.9699999997</v>
      </c>
      <c r="W98" s="15">
        <v>0</v>
      </c>
      <c r="X98" s="15">
        <v>0</v>
      </c>
      <c r="Y98" s="15">
        <v>0</v>
      </c>
      <c r="Z98" s="15">
        <v>-30896.54</v>
      </c>
      <c r="AA98" s="36">
        <f t="shared" si="9"/>
        <v>-30896.54</v>
      </c>
      <c r="AB98" s="17"/>
    </row>
    <row r="99" spans="1:28" s="16" customFormat="1" ht="12" customHeight="1" x14ac:dyDescent="0.3">
      <c r="A99" s="13">
        <v>93</v>
      </c>
      <c r="B99" s="18" t="s">
        <v>116</v>
      </c>
      <c r="C99" s="15">
        <v>3305802.79</v>
      </c>
      <c r="D99" s="15">
        <v>644078.91</v>
      </c>
      <c r="E99" s="15">
        <v>0</v>
      </c>
      <c r="F99" s="15">
        <f t="shared" si="6"/>
        <v>3949881.7</v>
      </c>
      <c r="G99" s="15">
        <v>695664.84</v>
      </c>
      <c r="H99" s="15">
        <v>245584.02</v>
      </c>
      <c r="I99" s="15">
        <f t="shared" si="7"/>
        <v>941248.86</v>
      </c>
      <c r="J99" s="15">
        <v>28288.86</v>
      </c>
      <c r="K99" s="15">
        <v>22114.639999999999</v>
      </c>
      <c r="L99" s="15">
        <v>3175.54</v>
      </c>
      <c r="M99" s="15">
        <f t="shared" si="8"/>
        <v>25290.18</v>
      </c>
      <c r="N99" s="15">
        <v>347853.26</v>
      </c>
      <c r="O99" s="15">
        <v>93910.34</v>
      </c>
      <c r="P99" s="15">
        <v>139371.04</v>
      </c>
      <c r="Q99" s="15">
        <v>4695.43</v>
      </c>
      <c r="R99" s="15">
        <v>0</v>
      </c>
      <c r="S99" s="15">
        <v>5654.6</v>
      </c>
      <c r="T99" s="15">
        <v>0</v>
      </c>
      <c r="U99" s="36">
        <f t="shared" si="5"/>
        <v>5536194.2699999996</v>
      </c>
      <c r="W99" s="15">
        <v>0</v>
      </c>
      <c r="X99" s="15">
        <v>0</v>
      </c>
      <c r="Y99" s="15">
        <v>0</v>
      </c>
      <c r="Z99" s="15">
        <v>-41086.769999999997</v>
      </c>
      <c r="AA99" s="36">
        <f t="shared" si="9"/>
        <v>-41086.769999999997</v>
      </c>
      <c r="AB99" s="17"/>
    </row>
    <row r="100" spans="1:28" s="16" customFormat="1" ht="12" customHeight="1" x14ac:dyDescent="0.3">
      <c r="A100" s="13">
        <v>94</v>
      </c>
      <c r="B100" s="18" t="s">
        <v>117</v>
      </c>
      <c r="C100" s="15">
        <v>3697182.0700000003</v>
      </c>
      <c r="D100" s="15">
        <v>762017.42</v>
      </c>
      <c r="E100" s="15">
        <v>0</v>
      </c>
      <c r="F100" s="15">
        <f t="shared" si="6"/>
        <v>4459199.49</v>
      </c>
      <c r="G100" s="15">
        <v>678823.35</v>
      </c>
      <c r="H100" s="15">
        <v>275238.84999999998</v>
      </c>
      <c r="I100" s="15">
        <f t="shared" si="7"/>
        <v>954062.2</v>
      </c>
      <c r="J100" s="15">
        <v>33468.879999999997</v>
      </c>
      <c r="K100" s="15">
        <v>26164.09</v>
      </c>
      <c r="L100" s="15">
        <v>3757.02</v>
      </c>
      <c r="M100" s="15">
        <f t="shared" si="8"/>
        <v>29921.11</v>
      </c>
      <c r="N100" s="15">
        <v>276444.15000000002</v>
      </c>
      <c r="O100" s="15">
        <v>96413.26</v>
      </c>
      <c r="P100" s="15">
        <v>143085.57999999999</v>
      </c>
      <c r="Q100" s="15">
        <v>5555.22</v>
      </c>
      <c r="R100" s="15">
        <v>0</v>
      </c>
      <c r="S100" s="15">
        <v>6690.03</v>
      </c>
      <c r="T100" s="15">
        <v>0</v>
      </c>
      <c r="U100" s="36">
        <f t="shared" si="5"/>
        <v>6004839.9200000009</v>
      </c>
      <c r="W100" s="15">
        <v>0</v>
      </c>
      <c r="X100" s="15">
        <v>0</v>
      </c>
      <c r="Y100" s="15">
        <v>0</v>
      </c>
      <c r="Z100" s="15">
        <v>-48610.25</v>
      </c>
      <c r="AA100" s="36">
        <f t="shared" si="9"/>
        <v>-48610.25</v>
      </c>
      <c r="AB100" s="17"/>
    </row>
    <row r="101" spans="1:28" s="16" customFormat="1" ht="12" customHeight="1" x14ac:dyDescent="0.3">
      <c r="A101" s="13">
        <v>96</v>
      </c>
      <c r="B101" s="18" t="s">
        <v>118</v>
      </c>
      <c r="C101" s="15">
        <v>4962367.6900000004</v>
      </c>
      <c r="D101" s="15">
        <v>987830.8</v>
      </c>
      <c r="E101" s="15">
        <v>0</v>
      </c>
      <c r="F101" s="15">
        <f t="shared" si="6"/>
        <v>5950198.4900000002</v>
      </c>
      <c r="G101" s="15">
        <v>1232488.6000000001</v>
      </c>
      <c r="H101" s="15">
        <v>509104.13</v>
      </c>
      <c r="I101" s="15">
        <f t="shared" si="7"/>
        <v>1741592.73</v>
      </c>
      <c r="J101" s="15">
        <v>43386.93</v>
      </c>
      <c r="K101" s="15">
        <v>33917.46</v>
      </c>
      <c r="L101" s="15">
        <v>4870.37</v>
      </c>
      <c r="M101" s="15">
        <f t="shared" si="8"/>
        <v>38787.83</v>
      </c>
      <c r="N101" s="15">
        <v>623797.82999999996</v>
      </c>
      <c r="O101" s="15">
        <v>164324.76999999999</v>
      </c>
      <c r="P101" s="15">
        <v>243872.13</v>
      </c>
      <c r="Q101" s="15">
        <v>7201.43</v>
      </c>
      <c r="R101" s="15">
        <v>0</v>
      </c>
      <c r="S101" s="15">
        <v>8672.52</v>
      </c>
      <c r="T101" s="15">
        <v>0</v>
      </c>
      <c r="U101" s="36">
        <f t="shared" si="5"/>
        <v>8821834.6600000001</v>
      </c>
      <c r="W101" s="15">
        <v>0</v>
      </c>
      <c r="X101" s="15">
        <v>0</v>
      </c>
      <c r="Y101" s="15">
        <v>0</v>
      </c>
      <c r="Z101" s="15">
        <v>-63015.22</v>
      </c>
      <c r="AA101" s="36">
        <f t="shared" si="9"/>
        <v>-63015.22</v>
      </c>
      <c r="AB101" s="17"/>
    </row>
    <row r="102" spans="1:28" s="16" customFormat="1" ht="12" customHeight="1" x14ac:dyDescent="0.3">
      <c r="A102" s="13">
        <v>97</v>
      </c>
      <c r="B102" s="18" t="s">
        <v>119</v>
      </c>
      <c r="C102" s="15">
        <v>8017409.0600000005</v>
      </c>
      <c r="D102" s="15">
        <v>1483330.76</v>
      </c>
      <c r="E102" s="15">
        <v>-1361850</v>
      </c>
      <c r="F102" s="15">
        <f t="shared" si="6"/>
        <v>8138889.8200000003</v>
      </c>
      <c r="G102" s="15">
        <v>1259335.46</v>
      </c>
      <c r="H102" s="15">
        <v>480036.73</v>
      </c>
      <c r="I102" s="15">
        <f t="shared" si="7"/>
        <v>1739372.19</v>
      </c>
      <c r="J102" s="15">
        <v>65149.98</v>
      </c>
      <c r="K102" s="15">
        <v>50930.6</v>
      </c>
      <c r="L102" s="15">
        <v>7313.36</v>
      </c>
      <c r="M102" s="15">
        <f t="shared" si="8"/>
        <v>58243.96</v>
      </c>
      <c r="N102" s="15">
        <v>37172.720000000001</v>
      </c>
      <c r="O102" s="15">
        <v>173411.97</v>
      </c>
      <c r="P102" s="15">
        <v>257358.31</v>
      </c>
      <c r="Q102" s="15">
        <v>10813.7</v>
      </c>
      <c r="R102" s="15">
        <v>0</v>
      </c>
      <c r="S102" s="15">
        <v>13022.7</v>
      </c>
      <c r="T102" s="15">
        <v>0</v>
      </c>
      <c r="U102" s="36">
        <f t="shared" si="5"/>
        <v>10493435.350000001</v>
      </c>
      <c r="W102" s="15">
        <v>0</v>
      </c>
      <c r="X102" s="15">
        <v>0</v>
      </c>
      <c r="Y102" s="15">
        <v>0</v>
      </c>
      <c r="Z102" s="15">
        <v>-94623.92</v>
      </c>
      <c r="AA102" s="36">
        <f t="shared" si="9"/>
        <v>-94623.92</v>
      </c>
      <c r="AB102" s="17"/>
    </row>
    <row r="103" spans="1:28" s="16" customFormat="1" ht="12" customHeight="1" x14ac:dyDescent="0.3">
      <c r="A103" s="13">
        <v>98</v>
      </c>
      <c r="B103" s="18" t="s">
        <v>120</v>
      </c>
      <c r="C103" s="15">
        <v>1770362.31</v>
      </c>
      <c r="D103" s="15">
        <v>395783.44</v>
      </c>
      <c r="E103" s="15">
        <v>0</v>
      </c>
      <c r="F103" s="15">
        <f t="shared" si="6"/>
        <v>2166145.75</v>
      </c>
      <c r="G103" s="15">
        <v>186329.97</v>
      </c>
      <c r="H103" s="15">
        <v>100951.7</v>
      </c>
      <c r="I103" s="15">
        <f t="shared" si="7"/>
        <v>287281.67</v>
      </c>
      <c r="J103" s="15">
        <v>17383.37</v>
      </c>
      <c r="K103" s="15">
        <v>13589.34</v>
      </c>
      <c r="L103" s="15">
        <v>1951.36</v>
      </c>
      <c r="M103" s="15">
        <f t="shared" si="8"/>
        <v>15540.7</v>
      </c>
      <c r="N103" s="15">
        <v>4847.9399999999996</v>
      </c>
      <c r="O103" s="15">
        <v>14081.31</v>
      </c>
      <c r="P103" s="15">
        <v>20897.88</v>
      </c>
      <c r="Q103" s="15">
        <v>2885.32</v>
      </c>
      <c r="R103" s="15">
        <v>0</v>
      </c>
      <c r="S103" s="15">
        <v>3474.73</v>
      </c>
      <c r="T103" s="15">
        <v>13083</v>
      </c>
      <c r="U103" s="36">
        <f t="shared" si="5"/>
        <v>2545621.67</v>
      </c>
      <c r="W103" s="15">
        <v>0</v>
      </c>
      <c r="X103" s="15">
        <v>0</v>
      </c>
      <c r="Y103" s="15">
        <v>0</v>
      </c>
      <c r="Z103" s="15">
        <v>-25247.63</v>
      </c>
      <c r="AA103" s="36">
        <f t="shared" si="9"/>
        <v>-25247.63</v>
      </c>
      <c r="AB103" s="17"/>
    </row>
    <row r="104" spans="1:28" s="16" customFormat="1" ht="12" customHeight="1" x14ac:dyDescent="0.3">
      <c r="A104" s="13">
        <v>99</v>
      </c>
      <c r="B104" s="18" t="s">
        <v>121</v>
      </c>
      <c r="C104" s="15">
        <v>5788643.8799999999</v>
      </c>
      <c r="D104" s="15">
        <v>1085116.05</v>
      </c>
      <c r="E104" s="15">
        <v>0</v>
      </c>
      <c r="F104" s="15">
        <f t="shared" si="6"/>
        <v>6873759.9299999997</v>
      </c>
      <c r="G104" s="15">
        <v>1676495.81</v>
      </c>
      <c r="H104" s="15">
        <v>919295.7</v>
      </c>
      <c r="I104" s="15">
        <f t="shared" si="7"/>
        <v>2595791.5099999998</v>
      </c>
      <c r="J104" s="15">
        <v>47659.83</v>
      </c>
      <c r="K104" s="15">
        <v>37257.78</v>
      </c>
      <c r="L104" s="15">
        <v>5350.02</v>
      </c>
      <c r="M104" s="15">
        <f t="shared" si="8"/>
        <v>42607.8</v>
      </c>
      <c r="N104" s="15">
        <v>54907.88</v>
      </c>
      <c r="O104" s="15">
        <v>160100.74</v>
      </c>
      <c r="P104" s="15">
        <v>237603.3</v>
      </c>
      <c r="Q104" s="15">
        <v>7910.66</v>
      </c>
      <c r="R104" s="15">
        <v>0</v>
      </c>
      <c r="S104" s="15">
        <v>9526.6299999999992</v>
      </c>
      <c r="T104" s="15">
        <v>612254</v>
      </c>
      <c r="U104" s="36">
        <f t="shared" si="5"/>
        <v>10642122.280000003</v>
      </c>
      <c r="W104" s="15">
        <v>0</v>
      </c>
      <c r="X104" s="15">
        <v>0</v>
      </c>
      <c r="Y104" s="15">
        <v>0</v>
      </c>
      <c r="Z104" s="15">
        <v>-69221.2</v>
      </c>
      <c r="AA104" s="36">
        <f t="shared" si="9"/>
        <v>-69221.2</v>
      </c>
      <c r="AB104" s="17"/>
    </row>
    <row r="105" spans="1:28" s="16" customFormat="1" ht="12" customHeight="1" x14ac:dyDescent="0.3">
      <c r="A105" s="13">
        <v>100</v>
      </c>
      <c r="B105" s="18" t="s">
        <v>122</v>
      </c>
      <c r="C105" s="15">
        <v>2951947.4</v>
      </c>
      <c r="D105" s="15">
        <v>594495.82999999996</v>
      </c>
      <c r="E105" s="15">
        <v>0</v>
      </c>
      <c r="F105" s="15">
        <f t="shared" si="6"/>
        <v>3546443.23</v>
      </c>
      <c r="G105" s="15">
        <v>873928.34</v>
      </c>
      <c r="H105" s="15">
        <v>333670.18</v>
      </c>
      <c r="I105" s="15">
        <f t="shared" si="7"/>
        <v>1207598.52</v>
      </c>
      <c r="J105" s="15">
        <v>26111.1</v>
      </c>
      <c r="K105" s="15">
        <v>20412.189999999999</v>
      </c>
      <c r="L105" s="15">
        <v>2931.08</v>
      </c>
      <c r="M105" s="15">
        <f t="shared" si="8"/>
        <v>23343.269999999997</v>
      </c>
      <c r="N105" s="15">
        <v>273729.95</v>
      </c>
      <c r="O105" s="15">
        <v>75222.350000000006</v>
      </c>
      <c r="P105" s="15">
        <v>111636.45</v>
      </c>
      <c r="Q105" s="15">
        <v>4333.96</v>
      </c>
      <c r="R105" s="15">
        <v>0</v>
      </c>
      <c r="S105" s="15">
        <v>5219.29</v>
      </c>
      <c r="T105" s="15">
        <v>120281</v>
      </c>
      <c r="U105" s="36">
        <f t="shared" si="5"/>
        <v>5393919.1199999992</v>
      </c>
      <c r="W105" s="15">
        <v>0</v>
      </c>
      <c r="X105" s="15">
        <v>0</v>
      </c>
      <c r="Y105" s="15">
        <v>0</v>
      </c>
      <c r="Z105" s="15">
        <v>-37923.79</v>
      </c>
      <c r="AA105" s="36">
        <f t="shared" si="9"/>
        <v>-37923.79</v>
      </c>
      <c r="AB105" s="17"/>
    </row>
    <row r="106" spans="1:28" s="16" customFormat="1" ht="12" customHeight="1" x14ac:dyDescent="0.3">
      <c r="A106" s="13">
        <v>101</v>
      </c>
      <c r="B106" s="18" t="s">
        <v>123</v>
      </c>
      <c r="C106" s="15">
        <v>119952472.77</v>
      </c>
      <c r="D106" s="15">
        <v>27739224.68</v>
      </c>
      <c r="E106" s="15">
        <v>0</v>
      </c>
      <c r="F106" s="15">
        <f t="shared" si="6"/>
        <v>147691697.44999999</v>
      </c>
      <c r="G106" s="15">
        <v>14336705.170000002</v>
      </c>
      <c r="H106" s="15">
        <v>6851156.0499999998</v>
      </c>
      <c r="I106" s="15">
        <f t="shared" si="7"/>
        <v>21187861.220000003</v>
      </c>
      <c r="J106" s="15">
        <v>1218345.8899999999</v>
      </c>
      <c r="K106" s="15">
        <v>952434.47</v>
      </c>
      <c r="L106" s="15">
        <v>136764.48000000001</v>
      </c>
      <c r="M106" s="15">
        <f t="shared" si="8"/>
        <v>1089198.95</v>
      </c>
      <c r="N106" s="15">
        <v>244337.51</v>
      </c>
      <c r="O106" s="15">
        <v>1116003.9500000002</v>
      </c>
      <c r="P106" s="15">
        <v>1656245.92</v>
      </c>
      <c r="Q106" s="15">
        <v>202223.06</v>
      </c>
      <c r="R106" s="15">
        <v>0</v>
      </c>
      <c r="S106" s="15">
        <v>243532.77</v>
      </c>
      <c r="T106" s="15">
        <v>8345859</v>
      </c>
      <c r="U106" s="36">
        <f t="shared" si="5"/>
        <v>182995305.71999994</v>
      </c>
      <c r="W106" s="15">
        <v>0</v>
      </c>
      <c r="X106" s="15">
        <v>0</v>
      </c>
      <c r="Y106" s="15">
        <v>0</v>
      </c>
      <c r="Z106" s="15">
        <v>-1769527.18</v>
      </c>
      <c r="AA106" s="36">
        <f t="shared" si="9"/>
        <v>-1769527.18</v>
      </c>
      <c r="AB106" s="17"/>
    </row>
    <row r="107" spans="1:28" s="16" customFormat="1" ht="12" customHeight="1" x14ac:dyDescent="0.3">
      <c r="A107" s="13">
        <v>102</v>
      </c>
      <c r="B107" s="18" t="s">
        <v>124</v>
      </c>
      <c r="C107" s="15">
        <v>3702551.58</v>
      </c>
      <c r="D107" s="15">
        <v>714041.09</v>
      </c>
      <c r="E107" s="15">
        <v>0</v>
      </c>
      <c r="F107" s="15">
        <f t="shared" si="6"/>
        <v>4416592.67</v>
      </c>
      <c r="G107" s="15">
        <v>641134.38</v>
      </c>
      <c r="H107" s="15">
        <v>238863.32</v>
      </c>
      <c r="I107" s="15">
        <f t="shared" si="7"/>
        <v>879997.7</v>
      </c>
      <c r="J107" s="15">
        <v>31361.69</v>
      </c>
      <c r="K107" s="15">
        <v>24516.81</v>
      </c>
      <c r="L107" s="15">
        <v>3520.48</v>
      </c>
      <c r="M107" s="15">
        <f t="shared" si="8"/>
        <v>28037.29</v>
      </c>
      <c r="N107" s="15">
        <v>26991.16</v>
      </c>
      <c r="O107" s="15">
        <v>78773.27</v>
      </c>
      <c r="P107" s="15">
        <v>116906.33</v>
      </c>
      <c r="Q107" s="15">
        <v>5205.46</v>
      </c>
      <c r="R107" s="15">
        <v>0</v>
      </c>
      <c r="S107" s="15">
        <v>6268.83</v>
      </c>
      <c r="T107" s="15">
        <v>0</v>
      </c>
      <c r="U107" s="36">
        <f t="shared" si="5"/>
        <v>5590134.4000000004</v>
      </c>
      <c r="W107" s="15">
        <v>0</v>
      </c>
      <c r="X107" s="15">
        <v>0</v>
      </c>
      <c r="Y107" s="15">
        <v>0</v>
      </c>
      <c r="Z107" s="15">
        <v>-45549.760000000002</v>
      </c>
      <c r="AA107" s="36">
        <f t="shared" si="9"/>
        <v>-45549.760000000002</v>
      </c>
      <c r="AB107" s="17"/>
    </row>
    <row r="108" spans="1:28" s="16" customFormat="1" ht="12" customHeight="1" x14ac:dyDescent="0.3">
      <c r="A108" s="13">
        <v>103</v>
      </c>
      <c r="B108" s="18" t="s">
        <v>125</v>
      </c>
      <c r="C108" s="15">
        <v>2750040.7800000003</v>
      </c>
      <c r="D108" s="15">
        <v>519229.53</v>
      </c>
      <c r="E108" s="15">
        <v>0</v>
      </c>
      <c r="F108" s="15">
        <f t="shared" si="6"/>
        <v>3269270.3100000005</v>
      </c>
      <c r="G108" s="15">
        <v>409689.53</v>
      </c>
      <c r="H108" s="15">
        <v>178461.12</v>
      </c>
      <c r="I108" s="15">
        <f t="shared" si="7"/>
        <v>588150.65</v>
      </c>
      <c r="J108" s="15">
        <v>22805.3</v>
      </c>
      <c r="K108" s="15">
        <v>17827.900000000001</v>
      </c>
      <c r="L108" s="15">
        <v>2559.9899999999998</v>
      </c>
      <c r="M108" s="15">
        <f t="shared" si="8"/>
        <v>20387.89</v>
      </c>
      <c r="N108" s="15">
        <v>19894.39</v>
      </c>
      <c r="O108" s="15">
        <v>58089.02</v>
      </c>
      <c r="P108" s="15">
        <v>86209.11</v>
      </c>
      <c r="Q108" s="15">
        <v>3785.26</v>
      </c>
      <c r="R108" s="15">
        <v>0</v>
      </c>
      <c r="S108" s="15">
        <v>4558.5</v>
      </c>
      <c r="T108" s="15">
        <v>90356</v>
      </c>
      <c r="U108" s="36">
        <f t="shared" si="5"/>
        <v>4163506.43</v>
      </c>
      <c r="W108" s="15">
        <v>0</v>
      </c>
      <c r="X108" s="15">
        <v>0</v>
      </c>
      <c r="Y108" s="15">
        <v>0</v>
      </c>
      <c r="Z108" s="15">
        <v>-33122.44</v>
      </c>
      <c r="AA108" s="36">
        <f t="shared" si="9"/>
        <v>-33122.44</v>
      </c>
      <c r="AB108" s="17"/>
    </row>
    <row r="109" spans="1:28" s="16" customFormat="1" ht="12" customHeight="1" x14ac:dyDescent="0.3">
      <c r="A109" s="13">
        <v>104</v>
      </c>
      <c r="B109" s="18" t="s">
        <v>126</v>
      </c>
      <c r="C109" s="15">
        <v>2135014.2200000002</v>
      </c>
      <c r="D109" s="15">
        <v>434201.07</v>
      </c>
      <c r="E109" s="15">
        <v>0</v>
      </c>
      <c r="F109" s="15">
        <f t="shared" si="6"/>
        <v>2569215.29</v>
      </c>
      <c r="G109" s="15">
        <v>345439.7</v>
      </c>
      <c r="H109" s="15">
        <v>151534.82999999999</v>
      </c>
      <c r="I109" s="15">
        <f t="shared" si="7"/>
        <v>496974.53</v>
      </c>
      <c r="J109" s="15">
        <v>19070.72</v>
      </c>
      <c r="K109" s="15">
        <v>14908.42</v>
      </c>
      <c r="L109" s="15">
        <v>2140.77</v>
      </c>
      <c r="M109" s="15">
        <f t="shared" si="8"/>
        <v>17049.189999999999</v>
      </c>
      <c r="N109" s="15">
        <v>6697.42</v>
      </c>
      <c r="O109" s="15">
        <v>31672.7</v>
      </c>
      <c r="P109" s="15">
        <v>47005.02</v>
      </c>
      <c r="Q109" s="15">
        <v>3165.39</v>
      </c>
      <c r="R109" s="15">
        <v>0</v>
      </c>
      <c r="S109" s="15">
        <v>3812.01</v>
      </c>
      <c r="T109" s="15">
        <v>8043</v>
      </c>
      <c r="U109" s="36">
        <f t="shared" si="5"/>
        <v>3202705.2700000005</v>
      </c>
      <c r="W109" s="15">
        <v>0</v>
      </c>
      <c r="X109" s="15">
        <v>0</v>
      </c>
      <c r="Y109" s="15">
        <v>0</v>
      </c>
      <c r="Z109" s="15">
        <v>-27698.34</v>
      </c>
      <c r="AA109" s="36">
        <f t="shared" si="9"/>
        <v>-27698.34</v>
      </c>
      <c r="AB109" s="17"/>
    </row>
    <row r="110" spans="1:28" s="16" customFormat="1" ht="12" customHeight="1" x14ac:dyDescent="0.3">
      <c r="A110" s="13">
        <v>105</v>
      </c>
      <c r="B110" s="18" t="s">
        <v>127</v>
      </c>
      <c r="C110" s="15">
        <v>1860519.9899999998</v>
      </c>
      <c r="D110" s="15">
        <v>388983.98</v>
      </c>
      <c r="E110" s="15">
        <v>0</v>
      </c>
      <c r="F110" s="15">
        <f t="shared" si="6"/>
        <v>2249503.9699999997</v>
      </c>
      <c r="G110" s="15">
        <v>273217.93</v>
      </c>
      <c r="H110" s="15">
        <v>126337.72</v>
      </c>
      <c r="I110" s="15">
        <f t="shared" si="7"/>
        <v>399555.65</v>
      </c>
      <c r="J110" s="15">
        <v>17084.73</v>
      </c>
      <c r="K110" s="15">
        <v>13355.88</v>
      </c>
      <c r="L110" s="15">
        <v>1917.83</v>
      </c>
      <c r="M110" s="15">
        <f t="shared" si="8"/>
        <v>15273.71</v>
      </c>
      <c r="N110" s="15">
        <v>6474.18</v>
      </c>
      <c r="O110" s="15">
        <v>30447.24</v>
      </c>
      <c r="P110" s="15">
        <v>45186.34</v>
      </c>
      <c r="Q110" s="15">
        <v>2835.75</v>
      </c>
      <c r="R110" s="15">
        <v>0</v>
      </c>
      <c r="S110" s="15">
        <v>3415.03</v>
      </c>
      <c r="T110" s="15">
        <v>0</v>
      </c>
      <c r="U110" s="36">
        <f t="shared" si="5"/>
        <v>2769776.5999999996</v>
      </c>
      <c r="W110" s="15">
        <v>0</v>
      </c>
      <c r="X110" s="15">
        <v>0</v>
      </c>
      <c r="Y110" s="15">
        <v>0</v>
      </c>
      <c r="Z110" s="15">
        <v>-24813.88</v>
      </c>
      <c r="AA110" s="36">
        <f t="shared" si="9"/>
        <v>-24813.88</v>
      </c>
      <c r="AB110" s="17"/>
    </row>
    <row r="111" spans="1:28" s="16" customFormat="1" ht="12" customHeight="1" x14ac:dyDescent="0.3">
      <c r="A111" s="13">
        <v>106</v>
      </c>
      <c r="B111" s="18" t="s">
        <v>128</v>
      </c>
      <c r="C111" s="15">
        <v>5021553.1099999994</v>
      </c>
      <c r="D111" s="15">
        <v>869791.46</v>
      </c>
      <c r="E111" s="15">
        <v>0</v>
      </c>
      <c r="F111" s="15">
        <f t="shared" si="6"/>
        <v>5891344.5699999994</v>
      </c>
      <c r="G111" s="15">
        <v>914907.85</v>
      </c>
      <c r="H111" s="15">
        <v>306858.48</v>
      </c>
      <c r="I111" s="15">
        <f t="shared" si="7"/>
        <v>1221766.33</v>
      </c>
      <c r="J111" s="15">
        <v>38202.47</v>
      </c>
      <c r="K111" s="15">
        <v>29864.54</v>
      </c>
      <c r="L111" s="15">
        <v>4288.3900000000003</v>
      </c>
      <c r="M111" s="15">
        <f t="shared" si="8"/>
        <v>34152.93</v>
      </c>
      <c r="N111" s="15">
        <v>44789.23</v>
      </c>
      <c r="O111" s="15">
        <v>130381.59</v>
      </c>
      <c r="P111" s="15">
        <v>193497.52</v>
      </c>
      <c r="Q111" s="15">
        <v>6340.91</v>
      </c>
      <c r="R111" s="15">
        <v>0</v>
      </c>
      <c r="S111" s="15">
        <v>7636.21</v>
      </c>
      <c r="T111" s="15">
        <v>212778</v>
      </c>
      <c r="U111" s="36">
        <f t="shared" si="5"/>
        <v>7780889.7599999988</v>
      </c>
      <c r="W111" s="15">
        <v>0</v>
      </c>
      <c r="X111" s="15">
        <v>0</v>
      </c>
      <c r="Y111" s="15">
        <v>0</v>
      </c>
      <c r="Z111" s="15">
        <v>-55485.32</v>
      </c>
      <c r="AA111" s="36">
        <f t="shared" si="9"/>
        <v>-55485.32</v>
      </c>
      <c r="AB111" s="17"/>
    </row>
    <row r="112" spans="1:28" s="16" customFormat="1" ht="12" customHeight="1" x14ac:dyDescent="0.3">
      <c r="A112" s="13">
        <v>107</v>
      </c>
      <c r="B112" s="18" t="s">
        <v>129</v>
      </c>
      <c r="C112" s="15">
        <v>5124979.54</v>
      </c>
      <c r="D112" s="15">
        <v>845445.35</v>
      </c>
      <c r="E112" s="15">
        <v>0</v>
      </c>
      <c r="F112" s="15">
        <f t="shared" si="6"/>
        <v>5970424.8899999997</v>
      </c>
      <c r="G112" s="15">
        <v>923639.13</v>
      </c>
      <c r="H112" s="15">
        <v>301660.07</v>
      </c>
      <c r="I112" s="15">
        <f t="shared" si="7"/>
        <v>1225299.2</v>
      </c>
      <c r="J112" s="15">
        <v>37133.15</v>
      </c>
      <c r="K112" s="15">
        <v>29028.61</v>
      </c>
      <c r="L112" s="15">
        <v>4168.3500000000004</v>
      </c>
      <c r="M112" s="15">
        <f t="shared" si="8"/>
        <v>33196.959999999999</v>
      </c>
      <c r="N112" s="15">
        <v>43586.26</v>
      </c>
      <c r="O112" s="15">
        <v>126947.48</v>
      </c>
      <c r="P112" s="15">
        <v>188401.01</v>
      </c>
      <c r="Q112" s="15">
        <v>6163.42</v>
      </c>
      <c r="R112" s="15">
        <v>0</v>
      </c>
      <c r="S112" s="15">
        <v>7422.47</v>
      </c>
      <c r="T112" s="15">
        <v>0</v>
      </c>
      <c r="U112" s="36">
        <f t="shared" si="5"/>
        <v>7638574.8399999999</v>
      </c>
      <c r="W112" s="15">
        <v>0</v>
      </c>
      <c r="X112" s="15">
        <v>0</v>
      </c>
      <c r="Y112" s="15">
        <v>0</v>
      </c>
      <c r="Z112" s="15">
        <v>-53932.24</v>
      </c>
      <c r="AA112" s="36">
        <f t="shared" si="9"/>
        <v>-53932.24</v>
      </c>
      <c r="AB112" s="17"/>
    </row>
    <row r="113" spans="1:28" s="16" customFormat="1" ht="12" customHeight="1" x14ac:dyDescent="0.3">
      <c r="A113" s="13">
        <v>108</v>
      </c>
      <c r="B113" s="18" t="s">
        <v>130</v>
      </c>
      <c r="C113" s="15">
        <v>8469422.9000000004</v>
      </c>
      <c r="D113" s="15">
        <v>1617567.55</v>
      </c>
      <c r="E113" s="15">
        <v>0</v>
      </c>
      <c r="F113" s="15">
        <f t="shared" si="6"/>
        <v>10086990.450000001</v>
      </c>
      <c r="G113" s="15">
        <v>1528093.36</v>
      </c>
      <c r="H113" s="15">
        <v>538511</v>
      </c>
      <c r="I113" s="15">
        <f t="shared" si="7"/>
        <v>2066604.36</v>
      </c>
      <c r="J113" s="15">
        <v>71045.850000000006</v>
      </c>
      <c r="K113" s="15">
        <v>55539.66</v>
      </c>
      <c r="L113" s="15">
        <v>7975.2</v>
      </c>
      <c r="M113" s="15">
        <f t="shared" si="8"/>
        <v>63514.86</v>
      </c>
      <c r="N113" s="15">
        <v>44300.06</v>
      </c>
      <c r="O113" s="15">
        <v>208460.98</v>
      </c>
      <c r="P113" s="15">
        <v>309374.07</v>
      </c>
      <c r="Q113" s="15">
        <v>11792.31</v>
      </c>
      <c r="R113" s="15">
        <v>0</v>
      </c>
      <c r="S113" s="15">
        <v>14201.21</v>
      </c>
      <c r="T113" s="15">
        <v>0</v>
      </c>
      <c r="U113" s="36">
        <f t="shared" si="5"/>
        <v>12876284.150000002</v>
      </c>
      <c r="W113" s="15">
        <v>0</v>
      </c>
      <c r="X113" s="15">
        <v>0</v>
      </c>
      <c r="Y113" s="15">
        <v>0</v>
      </c>
      <c r="Z113" s="15">
        <v>-103187.09</v>
      </c>
      <c r="AA113" s="36">
        <f t="shared" si="9"/>
        <v>-103187.09</v>
      </c>
      <c r="AB113" s="17"/>
    </row>
    <row r="114" spans="1:28" s="16" customFormat="1" ht="12" customHeight="1" x14ac:dyDescent="0.3">
      <c r="A114" s="13">
        <v>109</v>
      </c>
      <c r="B114" s="18" t="s">
        <v>131</v>
      </c>
      <c r="C114" s="15">
        <v>3474278.68</v>
      </c>
      <c r="D114" s="15">
        <v>626529.01</v>
      </c>
      <c r="E114" s="15">
        <v>0</v>
      </c>
      <c r="F114" s="15">
        <f t="shared" si="6"/>
        <v>4100807.6900000004</v>
      </c>
      <c r="G114" s="15">
        <v>544579.07999999996</v>
      </c>
      <c r="H114" s="15">
        <v>215106.49</v>
      </c>
      <c r="I114" s="15">
        <f t="shared" si="7"/>
        <v>759685.57</v>
      </c>
      <c r="J114" s="15">
        <v>27518.04</v>
      </c>
      <c r="K114" s="15">
        <v>21512.06</v>
      </c>
      <c r="L114" s="15">
        <v>3089.02</v>
      </c>
      <c r="M114" s="15">
        <f t="shared" si="8"/>
        <v>24601.08</v>
      </c>
      <c r="N114" s="15">
        <v>229323.03</v>
      </c>
      <c r="O114" s="15">
        <v>78866.320000000007</v>
      </c>
      <c r="P114" s="15">
        <v>117044.42</v>
      </c>
      <c r="Q114" s="15">
        <v>4567.49</v>
      </c>
      <c r="R114" s="15">
        <v>0</v>
      </c>
      <c r="S114" s="15">
        <v>5500.52</v>
      </c>
      <c r="T114" s="15">
        <v>176032</v>
      </c>
      <c r="U114" s="36">
        <f t="shared" si="5"/>
        <v>5523946.1600000011</v>
      </c>
      <c r="W114" s="15">
        <v>0</v>
      </c>
      <c r="X114" s="15">
        <v>0</v>
      </c>
      <c r="Y114" s="15">
        <v>0</v>
      </c>
      <c r="Z114" s="15">
        <v>-39967.24</v>
      </c>
      <c r="AA114" s="36">
        <f t="shared" si="9"/>
        <v>-39967.24</v>
      </c>
      <c r="AB114" s="17"/>
    </row>
    <row r="115" spans="1:28" s="16" customFormat="1" ht="12" customHeight="1" x14ac:dyDescent="0.3">
      <c r="A115" s="13">
        <v>110</v>
      </c>
      <c r="B115" s="18" t="s">
        <v>132</v>
      </c>
      <c r="C115" s="15">
        <v>1897047.81</v>
      </c>
      <c r="D115" s="15">
        <v>340301.47</v>
      </c>
      <c r="E115" s="15">
        <v>0</v>
      </c>
      <c r="F115" s="15">
        <f t="shared" si="6"/>
        <v>2237349.2800000003</v>
      </c>
      <c r="G115" s="15">
        <v>178585.27</v>
      </c>
      <c r="H115" s="15">
        <v>87361.86</v>
      </c>
      <c r="I115" s="15">
        <f t="shared" si="7"/>
        <v>265947.13</v>
      </c>
      <c r="J115" s="15">
        <v>14946.52</v>
      </c>
      <c r="K115" s="15">
        <v>11684.35</v>
      </c>
      <c r="L115" s="15">
        <v>1677.81</v>
      </c>
      <c r="M115" s="15">
        <f t="shared" si="8"/>
        <v>13362.16</v>
      </c>
      <c r="N115" s="15">
        <v>5027.5600000000004</v>
      </c>
      <c r="O115" s="15">
        <v>14623.5</v>
      </c>
      <c r="P115" s="15">
        <v>21702.53</v>
      </c>
      <c r="Q115" s="15">
        <v>2480.85</v>
      </c>
      <c r="R115" s="15">
        <v>0</v>
      </c>
      <c r="S115" s="15">
        <v>2987.63</v>
      </c>
      <c r="T115" s="15">
        <v>0</v>
      </c>
      <c r="U115" s="36">
        <f t="shared" si="5"/>
        <v>2578427.16</v>
      </c>
      <c r="W115" s="15">
        <v>0</v>
      </c>
      <c r="X115" s="15">
        <v>0</v>
      </c>
      <c r="Y115" s="15">
        <v>0</v>
      </c>
      <c r="Z115" s="15">
        <v>-21708.35</v>
      </c>
      <c r="AA115" s="36">
        <f t="shared" si="9"/>
        <v>-21708.35</v>
      </c>
      <c r="AB115" s="17"/>
    </row>
    <row r="116" spans="1:28" s="16" customFormat="1" ht="12" customHeight="1" x14ac:dyDescent="0.3">
      <c r="A116" s="13">
        <v>111</v>
      </c>
      <c r="B116" s="18" t="s">
        <v>133</v>
      </c>
      <c r="C116" s="15">
        <v>2920557.8</v>
      </c>
      <c r="D116" s="15">
        <v>622052.31999999995</v>
      </c>
      <c r="E116" s="15">
        <v>0</v>
      </c>
      <c r="F116" s="15">
        <f t="shared" si="6"/>
        <v>3542610.1199999996</v>
      </c>
      <c r="G116" s="15">
        <v>535848.09</v>
      </c>
      <c r="H116" s="15">
        <v>240548.73</v>
      </c>
      <c r="I116" s="15">
        <f t="shared" si="7"/>
        <v>776396.82</v>
      </c>
      <c r="J116" s="15">
        <v>27321.42</v>
      </c>
      <c r="K116" s="15">
        <v>21358.35</v>
      </c>
      <c r="L116" s="15">
        <v>3066.94</v>
      </c>
      <c r="M116" s="15">
        <f t="shared" si="8"/>
        <v>24425.289999999997</v>
      </c>
      <c r="N116" s="15">
        <v>435300.94</v>
      </c>
      <c r="O116" s="15">
        <v>90062.64</v>
      </c>
      <c r="P116" s="15">
        <v>133660.72</v>
      </c>
      <c r="Q116" s="15">
        <v>4534.8500000000004</v>
      </c>
      <c r="R116" s="15">
        <v>0</v>
      </c>
      <c r="S116" s="15">
        <v>5461.22</v>
      </c>
      <c r="T116" s="15">
        <v>243330</v>
      </c>
      <c r="U116" s="36">
        <f t="shared" si="5"/>
        <v>5283104.0199999986</v>
      </c>
      <c r="W116" s="15">
        <v>0</v>
      </c>
      <c r="X116" s="15">
        <v>0</v>
      </c>
      <c r="Y116" s="15">
        <v>0</v>
      </c>
      <c r="Z116" s="15">
        <v>-39681.660000000003</v>
      </c>
      <c r="AA116" s="36">
        <f t="shared" si="9"/>
        <v>-39681.660000000003</v>
      </c>
      <c r="AB116" s="17"/>
    </row>
    <row r="117" spans="1:28" s="16" customFormat="1" ht="12" customHeight="1" x14ac:dyDescent="0.3">
      <c r="A117" s="13">
        <v>112</v>
      </c>
      <c r="B117" s="18" t="s">
        <v>134</v>
      </c>
      <c r="C117" s="15">
        <v>2498240.29</v>
      </c>
      <c r="D117" s="15">
        <v>602559.29</v>
      </c>
      <c r="E117" s="15">
        <v>0</v>
      </c>
      <c r="F117" s="15">
        <f t="shared" si="6"/>
        <v>3100799.58</v>
      </c>
      <c r="G117" s="15">
        <v>326959.63</v>
      </c>
      <c r="H117" s="15">
        <v>218442.23</v>
      </c>
      <c r="I117" s="15">
        <f t="shared" si="7"/>
        <v>545401.86</v>
      </c>
      <c r="J117" s="15">
        <v>26465.26</v>
      </c>
      <c r="K117" s="15">
        <v>20689.05</v>
      </c>
      <c r="L117" s="15">
        <v>2970.84</v>
      </c>
      <c r="M117" s="15">
        <f t="shared" si="8"/>
        <v>23659.89</v>
      </c>
      <c r="N117" s="15">
        <v>462405.11</v>
      </c>
      <c r="O117" s="15">
        <v>76611.13</v>
      </c>
      <c r="P117" s="15">
        <v>113697.52</v>
      </c>
      <c r="Q117" s="15">
        <v>4392.75</v>
      </c>
      <c r="R117" s="15">
        <v>0</v>
      </c>
      <c r="S117" s="15">
        <v>5290.09</v>
      </c>
      <c r="T117" s="15">
        <v>231405</v>
      </c>
      <c r="U117" s="36">
        <f t="shared" si="5"/>
        <v>4590128.1899999995</v>
      </c>
      <c r="W117" s="15">
        <v>0</v>
      </c>
      <c r="X117" s="15">
        <v>0</v>
      </c>
      <c r="Y117" s="15">
        <v>0</v>
      </c>
      <c r="Z117" s="15">
        <v>-38438.17</v>
      </c>
      <c r="AA117" s="36">
        <f t="shared" si="9"/>
        <v>-38438.17</v>
      </c>
      <c r="AB117" s="17"/>
    </row>
    <row r="118" spans="1:28" s="16" customFormat="1" ht="12" customHeight="1" x14ac:dyDescent="0.3">
      <c r="A118" s="13">
        <v>113</v>
      </c>
      <c r="B118" s="18" t="s">
        <v>135</v>
      </c>
      <c r="C118" s="15">
        <v>958145.24</v>
      </c>
      <c r="D118" s="15">
        <v>317307.77</v>
      </c>
      <c r="E118" s="15">
        <v>0</v>
      </c>
      <c r="F118" s="15">
        <f t="shared" si="6"/>
        <v>1275453.01</v>
      </c>
      <c r="G118" s="15">
        <v>63211.27</v>
      </c>
      <c r="H118" s="15">
        <v>27989.95</v>
      </c>
      <c r="I118" s="15">
        <f t="shared" si="7"/>
        <v>91201.22</v>
      </c>
      <c r="J118" s="15">
        <v>13936.61</v>
      </c>
      <c r="K118" s="15">
        <v>10894.86</v>
      </c>
      <c r="L118" s="15">
        <v>1564.44</v>
      </c>
      <c r="M118" s="15">
        <f t="shared" si="8"/>
        <v>12459.300000000001</v>
      </c>
      <c r="N118" s="15">
        <v>61370.13</v>
      </c>
      <c r="O118" s="15">
        <v>16574.990000000002</v>
      </c>
      <c r="P118" s="15">
        <v>24598.71</v>
      </c>
      <c r="Q118" s="15">
        <v>2313.2199999999998</v>
      </c>
      <c r="R118" s="15">
        <v>0</v>
      </c>
      <c r="S118" s="15">
        <v>2785.76</v>
      </c>
      <c r="T118" s="15">
        <v>0</v>
      </c>
      <c r="U118" s="36">
        <f t="shared" si="5"/>
        <v>1500692.95</v>
      </c>
      <c r="W118" s="15">
        <v>0</v>
      </c>
      <c r="X118" s="15">
        <v>0</v>
      </c>
      <c r="Y118" s="15">
        <v>0</v>
      </c>
      <c r="Z118" s="15">
        <v>-20241.54</v>
      </c>
      <c r="AA118" s="36">
        <f t="shared" si="9"/>
        <v>-20241.54</v>
      </c>
      <c r="AB118" s="17"/>
    </row>
    <row r="119" spans="1:28" s="16" customFormat="1" ht="12" customHeight="1" x14ac:dyDescent="0.3">
      <c r="A119" s="13">
        <v>114</v>
      </c>
      <c r="B119" s="18" t="s">
        <v>136</v>
      </c>
      <c r="C119" s="15">
        <v>1856797.4100000001</v>
      </c>
      <c r="D119" s="15">
        <v>463471.57</v>
      </c>
      <c r="E119" s="15">
        <v>0</v>
      </c>
      <c r="F119" s="15">
        <f t="shared" si="6"/>
        <v>2320268.98</v>
      </c>
      <c r="G119" s="15">
        <v>335077.95</v>
      </c>
      <c r="H119" s="15">
        <v>156331.94</v>
      </c>
      <c r="I119" s="15">
        <f t="shared" si="7"/>
        <v>491409.89</v>
      </c>
      <c r="J119" s="15">
        <v>20356.330000000002</v>
      </c>
      <c r="K119" s="15">
        <v>15913.43</v>
      </c>
      <c r="L119" s="15">
        <v>2285.08</v>
      </c>
      <c r="M119" s="15">
        <f t="shared" si="8"/>
        <v>18198.510000000002</v>
      </c>
      <c r="N119" s="15">
        <v>15639.09</v>
      </c>
      <c r="O119" s="15">
        <v>45571.05</v>
      </c>
      <c r="P119" s="15">
        <v>67631.360000000001</v>
      </c>
      <c r="Q119" s="15">
        <v>3378.78</v>
      </c>
      <c r="R119" s="15">
        <v>0</v>
      </c>
      <c r="S119" s="15">
        <v>4068.98</v>
      </c>
      <c r="T119" s="15">
        <v>175012</v>
      </c>
      <c r="U119" s="36">
        <f t="shared" si="5"/>
        <v>3161534.9699999993</v>
      </c>
      <c r="W119" s="15">
        <v>0</v>
      </c>
      <c r="X119" s="15">
        <v>0</v>
      </c>
      <c r="Y119" s="15">
        <v>0</v>
      </c>
      <c r="Z119" s="15">
        <v>-29565.55</v>
      </c>
      <c r="AA119" s="36">
        <f t="shared" si="9"/>
        <v>-29565.55</v>
      </c>
      <c r="AB119" s="17"/>
    </row>
    <row r="120" spans="1:28" s="16" customFormat="1" ht="12" customHeight="1" x14ac:dyDescent="0.3">
      <c r="A120" s="13">
        <v>115</v>
      </c>
      <c r="B120" s="18" t="s">
        <v>137</v>
      </c>
      <c r="C120" s="15">
        <v>1580653.2</v>
      </c>
      <c r="D120" s="15">
        <v>391683.83</v>
      </c>
      <c r="E120" s="15">
        <v>0</v>
      </c>
      <c r="F120" s="15">
        <f t="shared" si="6"/>
        <v>1972337.03</v>
      </c>
      <c r="G120" s="15">
        <v>238534.49</v>
      </c>
      <c r="H120" s="15">
        <v>122527.36</v>
      </c>
      <c r="I120" s="15">
        <f t="shared" si="7"/>
        <v>361061.85</v>
      </c>
      <c r="J120" s="15">
        <v>17203.310000000001</v>
      </c>
      <c r="K120" s="15">
        <v>13448.58</v>
      </c>
      <c r="L120" s="15">
        <v>1931.14</v>
      </c>
      <c r="M120" s="15">
        <f t="shared" si="8"/>
        <v>15379.72</v>
      </c>
      <c r="N120" s="15">
        <v>104200.04</v>
      </c>
      <c r="O120" s="15">
        <v>28896.07</v>
      </c>
      <c r="P120" s="15">
        <v>42884.26</v>
      </c>
      <c r="Q120" s="15">
        <v>2855.43</v>
      </c>
      <c r="R120" s="15">
        <v>0</v>
      </c>
      <c r="S120" s="15">
        <v>3438.73</v>
      </c>
      <c r="T120" s="15">
        <v>0</v>
      </c>
      <c r="U120" s="36">
        <f t="shared" si="5"/>
        <v>2548256.44</v>
      </c>
      <c r="W120" s="15">
        <v>0</v>
      </c>
      <c r="X120" s="15">
        <v>0</v>
      </c>
      <c r="Y120" s="15">
        <v>0</v>
      </c>
      <c r="Z120" s="15">
        <v>-24986.11</v>
      </c>
      <c r="AA120" s="36">
        <f t="shared" si="9"/>
        <v>-24986.11</v>
      </c>
      <c r="AB120" s="17"/>
    </row>
    <row r="121" spans="1:28" s="16" customFormat="1" ht="12" customHeight="1" x14ac:dyDescent="0.3">
      <c r="A121" s="13">
        <v>116</v>
      </c>
      <c r="B121" s="18" t="s">
        <v>138</v>
      </c>
      <c r="C121" s="15">
        <v>1427147.47</v>
      </c>
      <c r="D121" s="15">
        <v>392918.5</v>
      </c>
      <c r="E121" s="15">
        <v>0</v>
      </c>
      <c r="F121" s="15">
        <f t="shared" si="6"/>
        <v>1820065.97</v>
      </c>
      <c r="G121" s="15">
        <v>242588.81</v>
      </c>
      <c r="H121" s="15">
        <v>124925.27</v>
      </c>
      <c r="I121" s="15">
        <f t="shared" si="7"/>
        <v>367514.08</v>
      </c>
      <c r="J121" s="15">
        <v>17257.54</v>
      </c>
      <c r="K121" s="15">
        <v>13490.97</v>
      </c>
      <c r="L121" s="15">
        <v>1937.23</v>
      </c>
      <c r="M121" s="15">
        <f t="shared" si="8"/>
        <v>15428.199999999999</v>
      </c>
      <c r="N121" s="15">
        <v>8701.8700000000008</v>
      </c>
      <c r="O121" s="15">
        <v>25253.39</v>
      </c>
      <c r="P121" s="15">
        <v>37478.21</v>
      </c>
      <c r="Q121" s="15">
        <v>2864.43</v>
      </c>
      <c r="R121" s="15">
        <v>0</v>
      </c>
      <c r="S121" s="15">
        <v>3449.57</v>
      </c>
      <c r="T121" s="15">
        <v>393556</v>
      </c>
      <c r="U121" s="36">
        <f t="shared" si="5"/>
        <v>2691569.2600000002</v>
      </c>
      <c r="W121" s="15">
        <v>0</v>
      </c>
      <c r="X121" s="15">
        <v>0</v>
      </c>
      <c r="Y121" s="15">
        <v>0</v>
      </c>
      <c r="Z121" s="15">
        <v>-25064.87</v>
      </c>
      <c r="AA121" s="36">
        <f t="shared" si="9"/>
        <v>-25064.87</v>
      </c>
      <c r="AB121" s="17"/>
    </row>
    <row r="122" spans="1:28" s="16" customFormat="1" ht="12" customHeight="1" x14ac:dyDescent="0.3">
      <c r="A122" s="13">
        <v>117</v>
      </c>
      <c r="B122" s="18" t="s">
        <v>139</v>
      </c>
      <c r="C122" s="15">
        <v>1451953.33</v>
      </c>
      <c r="D122" s="15">
        <v>415875.76</v>
      </c>
      <c r="E122" s="15">
        <v>0</v>
      </c>
      <c r="F122" s="15">
        <f t="shared" si="6"/>
        <v>1867829.09</v>
      </c>
      <c r="G122" s="15">
        <v>217205.57</v>
      </c>
      <c r="H122" s="15">
        <v>139124.04</v>
      </c>
      <c r="I122" s="15">
        <f t="shared" si="7"/>
        <v>356329.61</v>
      </c>
      <c r="J122" s="15">
        <v>18265.849999999999</v>
      </c>
      <c r="K122" s="15">
        <v>14279.22</v>
      </c>
      <c r="L122" s="15">
        <v>2050.42</v>
      </c>
      <c r="M122" s="15">
        <f t="shared" si="8"/>
        <v>16329.64</v>
      </c>
      <c r="N122" s="15">
        <v>5596.3</v>
      </c>
      <c r="O122" s="15">
        <v>16292.58</v>
      </c>
      <c r="P122" s="15">
        <v>24179.59</v>
      </c>
      <c r="Q122" s="15">
        <v>3031.8</v>
      </c>
      <c r="R122" s="15">
        <v>0</v>
      </c>
      <c r="S122" s="15">
        <v>3651.12</v>
      </c>
      <c r="T122" s="15">
        <v>0</v>
      </c>
      <c r="U122" s="36">
        <f t="shared" si="5"/>
        <v>2311505.58</v>
      </c>
      <c r="W122" s="15">
        <v>0</v>
      </c>
      <c r="X122" s="15">
        <v>0</v>
      </c>
      <c r="Y122" s="15">
        <v>0</v>
      </c>
      <c r="Z122" s="15">
        <v>-26529.34</v>
      </c>
      <c r="AA122" s="36">
        <f t="shared" si="9"/>
        <v>-26529.34</v>
      </c>
      <c r="AB122" s="17"/>
    </row>
    <row r="123" spans="1:28" s="16" customFormat="1" ht="12" customHeight="1" x14ac:dyDescent="0.3">
      <c r="A123" s="13">
        <v>118</v>
      </c>
      <c r="B123" s="18" t="s">
        <v>140</v>
      </c>
      <c r="C123" s="15">
        <v>900370.44</v>
      </c>
      <c r="D123" s="15">
        <v>293858.64</v>
      </c>
      <c r="E123" s="15">
        <v>0</v>
      </c>
      <c r="F123" s="15">
        <f t="shared" si="6"/>
        <v>1194229.08</v>
      </c>
      <c r="G123" s="15">
        <v>94111.73</v>
      </c>
      <c r="H123" s="15">
        <v>20398.810000000001</v>
      </c>
      <c r="I123" s="15">
        <f t="shared" si="7"/>
        <v>114510.54</v>
      </c>
      <c r="J123" s="15">
        <v>12906.69</v>
      </c>
      <c r="K123" s="15">
        <v>10089.719999999999</v>
      </c>
      <c r="L123" s="15">
        <v>1448.83</v>
      </c>
      <c r="M123" s="15">
        <f t="shared" si="8"/>
        <v>11538.55</v>
      </c>
      <c r="N123" s="15">
        <v>43958.19</v>
      </c>
      <c r="O123" s="15">
        <v>11828.16</v>
      </c>
      <c r="P123" s="15">
        <v>17554.02</v>
      </c>
      <c r="Q123" s="15">
        <v>2142.27</v>
      </c>
      <c r="R123" s="15">
        <v>0</v>
      </c>
      <c r="S123" s="15">
        <v>2579.89</v>
      </c>
      <c r="T123" s="15">
        <v>0</v>
      </c>
      <c r="U123" s="36">
        <f t="shared" si="5"/>
        <v>1411247.39</v>
      </c>
      <c r="W123" s="15">
        <v>0</v>
      </c>
      <c r="X123" s="15">
        <v>0</v>
      </c>
      <c r="Y123" s="15">
        <v>0</v>
      </c>
      <c r="Z123" s="15">
        <v>-18745.689999999999</v>
      </c>
      <c r="AA123" s="36">
        <f t="shared" si="9"/>
        <v>-18745.689999999999</v>
      </c>
      <c r="AB123" s="17"/>
    </row>
    <row r="124" spans="1:28" s="16" customFormat="1" ht="12" customHeight="1" x14ac:dyDescent="0.3">
      <c r="A124" s="13">
        <v>119</v>
      </c>
      <c r="B124" s="18" t="s">
        <v>141</v>
      </c>
      <c r="C124" s="15">
        <v>1178317.82</v>
      </c>
      <c r="D124" s="15">
        <v>458835.53</v>
      </c>
      <c r="E124" s="15">
        <v>0</v>
      </c>
      <c r="F124" s="15">
        <f t="shared" si="6"/>
        <v>1637153.35</v>
      </c>
      <c r="G124" s="15">
        <v>48416.03</v>
      </c>
      <c r="H124" s="15">
        <v>16368.18</v>
      </c>
      <c r="I124" s="15">
        <f t="shared" si="7"/>
        <v>64784.21</v>
      </c>
      <c r="J124" s="15">
        <v>20152.71</v>
      </c>
      <c r="K124" s="15">
        <v>15754.25</v>
      </c>
      <c r="L124" s="15">
        <v>2262.23</v>
      </c>
      <c r="M124" s="15">
        <f t="shared" si="8"/>
        <v>18016.48</v>
      </c>
      <c r="N124" s="15">
        <v>39435.769999999997</v>
      </c>
      <c r="O124" s="15">
        <v>9779.02</v>
      </c>
      <c r="P124" s="15">
        <v>14512.91</v>
      </c>
      <c r="Q124" s="15">
        <v>3344.98</v>
      </c>
      <c r="R124" s="15">
        <v>0</v>
      </c>
      <c r="S124" s="15">
        <v>4028.28</v>
      </c>
      <c r="T124" s="15">
        <v>0</v>
      </c>
      <c r="U124" s="36">
        <f t="shared" si="5"/>
        <v>1811207.71</v>
      </c>
      <c r="W124" s="15">
        <v>0</v>
      </c>
      <c r="X124" s="15">
        <v>0</v>
      </c>
      <c r="Y124" s="15">
        <v>0</v>
      </c>
      <c r="Z124" s="15">
        <v>-29269.81</v>
      </c>
      <c r="AA124" s="36">
        <f t="shared" si="9"/>
        <v>-29269.81</v>
      </c>
      <c r="AB124" s="17"/>
    </row>
    <row r="125" spans="1:28" s="16" customFormat="1" ht="12" customHeight="1" x14ac:dyDescent="0.3">
      <c r="A125" s="13">
        <v>120</v>
      </c>
      <c r="B125" s="18" t="s">
        <v>142</v>
      </c>
      <c r="C125" s="15">
        <v>806810.7</v>
      </c>
      <c r="D125" s="15">
        <v>295866.43</v>
      </c>
      <c r="E125" s="15">
        <v>0</v>
      </c>
      <c r="F125" s="15">
        <f t="shared" si="6"/>
        <v>1102677.1299999999</v>
      </c>
      <c r="G125" s="15">
        <v>127814.96</v>
      </c>
      <c r="H125" s="15">
        <v>79844.600000000006</v>
      </c>
      <c r="I125" s="15">
        <f t="shared" si="7"/>
        <v>207659.56</v>
      </c>
      <c r="J125" s="15">
        <v>12994.87</v>
      </c>
      <c r="K125" s="15">
        <v>10158.66</v>
      </c>
      <c r="L125" s="15">
        <v>1458.73</v>
      </c>
      <c r="M125" s="15">
        <f t="shared" si="8"/>
        <v>11617.39</v>
      </c>
      <c r="N125" s="15">
        <v>21972.6</v>
      </c>
      <c r="O125" s="15">
        <v>8402.94</v>
      </c>
      <c r="P125" s="15">
        <v>12470.69</v>
      </c>
      <c r="Q125" s="15">
        <v>2156.91</v>
      </c>
      <c r="R125" s="15">
        <v>0</v>
      </c>
      <c r="S125" s="15">
        <v>2597.52</v>
      </c>
      <c r="T125" s="15">
        <v>0</v>
      </c>
      <c r="U125" s="36">
        <f t="shared" si="5"/>
        <v>1382549.6099999999</v>
      </c>
      <c r="W125" s="15">
        <v>0</v>
      </c>
      <c r="X125" s="15">
        <v>0</v>
      </c>
      <c r="Y125" s="15">
        <v>0</v>
      </c>
      <c r="Z125" s="15">
        <v>-18873.77</v>
      </c>
      <c r="AA125" s="36">
        <f t="shared" si="9"/>
        <v>-18873.77</v>
      </c>
      <c r="AB125" s="17"/>
    </row>
    <row r="126" spans="1:28" s="16" customFormat="1" ht="12" customHeight="1" x14ac:dyDescent="0.3">
      <c r="A126" s="13">
        <v>121</v>
      </c>
      <c r="B126" s="18" t="s">
        <v>143</v>
      </c>
      <c r="C126" s="15">
        <v>992318.95</v>
      </c>
      <c r="D126" s="15">
        <v>312767.02</v>
      </c>
      <c r="E126" s="15">
        <v>0</v>
      </c>
      <c r="F126" s="15">
        <f t="shared" si="6"/>
        <v>1305085.97</v>
      </c>
      <c r="G126" s="15">
        <v>113039.64</v>
      </c>
      <c r="H126" s="15">
        <v>28775.52</v>
      </c>
      <c r="I126" s="15">
        <f t="shared" si="7"/>
        <v>141815.16</v>
      </c>
      <c r="J126" s="15">
        <v>13737.17</v>
      </c>
      <c r="K126" s="15">
        <v>10738.95</v>
      </c>
      <c r="L126" s="15">
        <v>1542.06</v>
      </c>
      <c r="M126" s="15">
        <f t="shared" si="8"/>
        <v>12281.01</v>
      </c>
      <c r="N126" s="15">
        <v>63403.21</v>
      </c>
      <c r="O126" s="15">
        <v>16995.71</v>
      </c>
      <c r="P126" s="15">
        <v>25223.1</v>
      </c>
      <c r="Q126" s="15">
        <v>2280.12</v>
      </c>
      <c r="R126" s="15">
        <v>0</v>
      </c>
      <c r="S126" s="15">
        <v>2745.89</v>
      </c>
      <c r="T126" s="15">
        <v>0</v>
      </c>
      <c r="U126" s="36">
        <f t="shared" si="5"/>
        <v>1583567.3399999999</v>
      </c>
      <c r="W126" s="15">
        <v>0</v>
      </c>
      <c r="X126" s="15">
        <v>0</v>
      </c>
      <c r="Y126" s="15">
        <v>0</v>
      </c>
      <c r="Z126" s="15">
        <v>-19951.88</v>
      </c>
      <c r="AA126" s="36">
        <f t="shared" si="9"/>
        <v>-19951.88</v>
      </c>
      <c r="AB126" s="17"/>
    </row>
    <row r="127" spans="1:28" s="16" customFormat="1" ht="12" customHeight="1" x14ac:dyDescent="0.3">
      <c r="A127" s="13">
        <v>122</v>
      </c>
      <c r="B127" s="18" t="s">
        <v>144</v>
      </c>
      <c r="C127" s="15">
        <v>1736244.1800000002</v>
      </c>
      <c r="D127" s="15">
        <v>473013.28</v>
      </c>
      <c r="E127" s="15">
        <v>0</v>
      </c>
      <c r="F127" s="15">
        <f t="shared" si="6"/>
        <v>2209257.46</v>
      </c>
      <c r="G127" s="15">
        <v>329905.49</v>
      </c>
      <c r="H127" s="15">
        <v>176872.4</v>
      </c>
      <c r="I127" s="15">
        <f t="shared" si="7"/>
        <v>506777.89</v>
      </c>
      <c r="J127" s="15">
        <v>20775.41</v>
      </c>
      <c r="K127" s="15">
        <v>16241.05</v>
      </c>
      <c r="L127" s="15">
        <v>2332.13</v>
      </c>
      <c r="M127" s="15">
        <f t="shared" si="8"/>
        <v>18573.18</v>
      </c>
      <c r="N127" s="15">
        <v>6303.91</v>
      </c>
      <c r="O127" s="15">
        <v>29703.29</v>
      </c>
      <c r="P127" s="15">
        <v>44082.239999999998</v>
      </c>
      <c r="Q127" s="15">
        <v>3448.34</v>
      </c>
      <c r="R127" s="15">
        <v>0</v>
      </c>
      <c r="S127" s="15">
        <v>4152.75</v>
      </c>
      <c r="T127" s="15">
        <v>0</v>
      </c>
      <c r="U127" s="36">
        <f t="shared" si="5"/>
        <v>2843074.4700000007</v>
      </c>
      <c r="W127" s="15">
        <v>0</v>
      </c>
      <c r="X127" s="15">
        <v>0</v>
      </c>
      <c r="Y127" s="15">
        <v>0</v>
      </c>
      <c r="Z127" s="15">
        <v>-30174.23</v>
      </c>
      <c r="AA127" s="36">
        <f t="shared" si="9"/>
        <v>-30174.23</v>
      </c>
      <c r="AB127" s="17"/>
    </row>
    <row r="128" spans="1:28" s="16" customFormat="1" ht="12" customHeight="1" x14ac:dyDescent="0.3">
      <c r="A128" s="13">
        <v>123</v>
      </c>
      <c r="B128" s="18" t="s">
        <v>145</v>
      </c>
      <c r="C128" s="15">
        <v>1234541.6299999999</v>
      </c>
      <c r="D128" s="15">
        <v>356996.85</v>
      </c>
      <c r="E128" s="15">
        <v>0</v>
      </c>
      <c r="F128" s="15">
        <f t="shared" si="6"/>
        <v>1591538.48</v>
      </c>
      <c r="G128" s="15">
        <v>191083.94</v>
      </c>
      <c r="H128" s="15">
        <v>111909.63</v>
      </c>
      <c r="I128" s="15">
        <f t="shared" si="7"/>
        <v>302993.57</v>
      </c>
      <c r="J128" s="15">
        <v>15679.81</v>
      </c>
      <c r="K128" s="15">
        <v>12257.59</v>
      </c>
      <c r="L128" s="15">
        <v>1760.12</v>
      </c>
      <c r="M128" s="15">
        <f t="shared" si="8"/>
        <v>14017.71</v>
      </c>
      <c r="N128" s="15">
        <v>4361.01</v>
      </c>
      <c r="O128" s="15">
        <v>20587.36</v>
      </c>
      <c r="P128" s="15">
        <v>30553.41</v>
      </c>
      <c r="Q128" s="15">
        <v>2602.56</v>
      </c>
      <c r="R128" s="15">
        <v>0</v>
      </c>
      <c r="S128" s="15">
        <v>3134.2</v>
      </c>
      <c r="T128" s="15">
        <v>0</v>
      </c>
      <c r="U128" s="36">
        <f t="shared" si="5"/>
        <v>1985468.11</v>
      </c>
      <c r="W128" s="15">
        <v>0</v>
      </c>
      <c r="X128" s="15">
        <v>0</v>
      </c>
      <c r="Y128" s="15">
        <v>0</v>
      </c>
      <c r="Z128" s="15">
        <v>-22773.37</v>
      </c>
      <c r="AA128" s="36">
        <f t="shared" si="9"/>
        <v>-22773.37</v>
      </c>
      <c r="AB128" s="17"/>
    </row>
    <row r="129" spans="1:28" s="16" customFormat="1" ht="12" customHeight="1" x14ac:dyDescent="0.3">
      <c r="A129" s="13">
        <v>124</v>
      </c>
      <c r="B129" s="18" t="s">
        <v>146</v>
      </c>
      <c r="C129" s="15">
        <v>1854296.56</v>
      </c>
      <c r="D129" s="15">
        <v>470647.73</v>
      </c>
      <c r="E129" s="15">
        <v>0</v>
      </c>
      <c r="F129" s="15">
        <f t="shared" si="6"/>
        <v>2324944.29</v>
      </c>
      <c r="G129" s="15">
        <v>296348.01</v>
      </c>
      <c r="H129" s="15">
        <v>158131.12</v>
      </c>
      <c r="I129" s="15">
        <f t="shared" si="7"/>
        <v>454479.13</v>
      </c>
      <c r="J129" s="15">
        <v>20671.509999999998</v>
      </c>
      <c r="K129" s="15">
        <v>16159.83</v>
      </c>
      <c r="L129" s="15">
        <v>2320.46</v>
      </c>
      <c r="M129" s="15">
        <f t="shared" si="8"/>
        <v>18480.29</v>
      </c>
      <c r="N129" s="15">
        <v>15816.12</v>
      </c>
      <c r="O129" s="15">
        <v>46076.98</v>
      </c>
      <c r="P129" s="15">
        <v>68382.210000000006</v>
      </c>
      <c r="Q129" s="15">
        <v>3431.09</v>
      </c>
      <c r="R129" s="15">
        <v>0</v>
      </c>
      <c r="S129" s="15">
        <v>4131.99</v>
      </c>
      <c r="T129" s="15">
        <v>0</v>
      </c>
      <c r="U129" s="36">
        <f t="shared" si="5"/>
        <v>2956413.61</v>
      </c>
      <c r="W129" s="15">
        <v>0</v>
      </c>
      <c r="X129" s="15">
        <v>0</v>
      </c>
      <c r="Y129" s="15">
        <v>0</v>
      </c>
      <c r="Z129" s="15">
        <v>-30023.33</v>
      </c>
      <c r="AA129" s="36">
        <f t="shared" si="9"/>
        <v>-30023.33</v>
      </c>
      <c r="AB129" s="17"/>
    </row>
    <row r="130" spans="1:28" s="16" customFormat="1" ht="12" customHeight="1" x14ac:dyDescent="0.3">
      <c r="A130" s="13">
        <v>125</v>
      </c>
      <c r="B130" s="18" t="s">
        <v>147</v>
      </c>
      <c r="C130" s="15">
        <v>1206037.04</v>
      </c>
      <c r="D130" s="15">
        <v>269691.99</v>
      </c>
      <c r="E130" s="15">
        <v>0</v>
      </c>
      <c r="F130" s="15">
        <f t="shared" si="6"/>
        <v>1475729.03</v>
      </c>
      <c r="G130" s="15">
        <v>170728.52</v>
      </c>
      <c r="H130" s="15">
        <v>43264.81</v>
      </c>
      <c r="I130" s="15">
        <f t="shared" si="7"/>
        <v>213993.33</v>
      </c>
      <c r="J130" s="15">
        <v>11845.25</v>
      </c>
      <c r="K130" s="15">
        <v>9259.9500000000007</v>
      </c>
      <c r="L130" s="15">
        <v>1329.68</v>
      </c>
      <c r="M130" s="15">
        <f t="shared" si="8"/>
        <v>10589.630000000001</v>
      </c>
      <c r="N130" s="15">
        <v>7806.09</v>
      </c>
      <c r="O130" s="15">
        <v>22690.2</v>
      </c>
      <c r="P130" s="15">
        <v>33674.21</v>
      </c>
      <c r="Q130" s="15">
        <v>1966.09</v>
      </c>
      <c r="R130" s="15">
        <v>0</v>
      </c>
      <c r="S130" s="15">
        <v>2367.7199999999998</v>
      </c>
      <c r="T130" s="15">
        <v>0</v>
      </c>
      <c r="U130" s="36">
        <f t="shared" si="5"/>
        <v>1780661.55</v>
      </c>
      <c r="W130" s="15">
        <v>0</v>
      </c>
      <c r="X130" s="15">
        <v>0</v>
      </c>
      <c r="Y130" s="15">
        <v>0</v>
      </c>
      <c r="Z130" s="15">
        <v>-17204.060000000001</v>
      </c>
      <c r="AA130" s="36">
        <f t="shared" si="9"/>
        <v>-17204.060000000001</v>
      </c>
      <c r="AB130" s="17"/>
    </row>
    <row r="131" spans="1:28" s="16" customFormat="1" ht="12" customHeight="1" x14ac:dyDescent="0.3">
      <c r="A131" s="19" t="s">
        <v>148</v>
      </c>
      <c r="B131" s="20" t="s">
        <v>149</v>
      </c>
      <c r="C131" s="15">
        <v>77525.350000000006</v>
      </c>
      <c r="D131" s="21">
        <v>0</v>
      </c>
      <c r="E131" s="15">
        <v>0</v>
      </c>
      <c r="F131" s="15">
        <f t="shared" si="6"/>
        <v>77525.350000000006</v>
      </c>
      <c r="G131" s="21">
        <v>39429.56</v>
      </c>
      <c r="H131" s="21">
        <v>0</v>
      </c>
      <c r="I131" s="15">
        <f t="shared" si="7"/>
        <v>39429.56</v>
      </c>
      <c r="J131" s="21">
        <v>0</v>
      </c>
      <c r="K131" s="21">
        <v>0</v>
      </c>
      <c r="L131" s="21">
        <v>0</v>
      </c>
      <c r="M131" s="15">
        <f t="shared" si="8"/>
        <v>0</v>
      </c>
      <c r="N131" s="15">
        <v>0</v>
      </c>
      <c r="O131" s="21">
        <v>0</v>
      </c>
      <c r="P131" s="21">
        <v>0</v>
      </c>
      <c r="Q131" s="21">
        <v>0</v>
      </c>
      <c r="R131" s="15">
        <v>0</v>
      </c>
      <c r="S131" s="21">
        <v>0</v>
      </c>
      <c r="T131" s="21">
        <v>0</v>
      </c>
      <c r="U131" s="37">
        <f t="shared" si="5"/>
        <v>116954.91</v>
      </c>
      <c r="W131" s="15">
        <v>0</v>
      </c>
      <c r="X131" s="15">
        <v>0</v>
      </c>
      <c r="Y131" s="15">
        <v>0</v>
      </c>
      <c r="Z131" s="21">
        <v>0</v>
      </c>
      <c r="AA131" s="36">
        <f t="shared" si="9"/>
        <v>0</v>
      </c>
      <c r="AB131" s="17"/>
    </row>
    <row r="132" spans="1:28" s="41" customFormat="1" ht="13.5" thickBot="1" x14ac:dyDescent="0.35">
      <c r="A132" s="22"/>
      <c r="B132" s="23" t="s">
        <v>150</v>
      </c>
      <c r="C132" s="38">
        <f t="shared" ref="C132:T132" si="10">SUM(C7:C131)</f>
        <v>575587029.25</v>
      </c>
      <c r="D132" s="38">
        <f t="shared" si="10"/>
        <v>121671256.80999997</v>
      </c>
      <c r="E132" s="38">
        <f t="shared" si="10"/>
        <v>-1839158</v>
      </c>
      <c r="F132" s="38">
        <f t="shared" si="10"/>
        <v>695419128.06000018</v>
      </c>
      <c r="G132" s="38">
        <f t="shared" si="10"/>
        <v>99971719.979999945</v>
      </c>
      <c r="H132" s="38">
        <f t="shared" si="10"/>
        <v>45746312.029999986</v>
      </c>
      <c r="I132" s="38">
        <f t="shared" si="10"/>
        <v>145718032.01000005</v>
      </c>
      <c r="J132" s="38">
        <f t="shared" si="10"/>
        <v>5343973.5999999996</v>
      </c>
      <c r="K132" s="38">
        <f t="shared" si="10"/>
        <v>4177618.3000000003</v>
      </c>
      <c r="L132" s="38">
        <f t="shared" si="10"/>
        <v>599883.60999999987</v>
      </c>
      <c r="M132" s="38">
        <f t="shared" si="10"/>
        <v>4777501.9099999983</v>
      </c>
      <c r="N132" s="38">
        <f t="shared" si="10"/>
        <v>14947408.399999997</v>
      </c>
      <c r="O132" s="38">
        <f t="shared" si="10"/>
        <v>10653206.799999997</v>
      </c>
      <c r="P132" s="38">
        <f t="shared" si="10"/>
        <v>15810277.199999997</v>
      </c>
      <c r="Q132" s="38">
        <f t="shared" si="10"/>
        <v>887001.40000000014</v>
      </c>
      <c r="R132" s="38">
        <f t="shared" si="10"/>
        <v>796580.60000000009</v>
      </c>
      <c r="S132" s="38">
        <f t="shared" si="10"/>
        <v>1068195.9999999995</v>
      </c>
      <c r="T132" s="38">
        <f t="shared" si="10"/>
        <v>19116649.002729051</v>
      </c>
      <c r="U132" s="39">
        <f>SUM(U7:U131)</f>
        <v>914537954.98272884</v>
      </c>
      <c r="W132" s="38">
        <f t="shared" ref="W132:AA132" si="11">SUM(W7:W131)</f>
        <v>0</v>
      </c>
      <c r="X132" s="38">
        <f t="shared" si="11"/>
        <v>0</v>
      </c>
      <c r="Y132" s="38">
        <f t="shared" si="11"/>
        <v>0</v>
      </c>
      <c r="Z132" s="42">
        <f>SUM(Z7:Z131)</f>
        <v>-7761593.9199999981</v>
      </c>
      <c r="AA132" s="40">
        <f t="shared" si="11"/>
        <v>-7761593.9199999981</v>
      </c>
      <c r="AB132" s="43"/>
    </row>
    <row r="133" spans="1:28" s="1" customFormat="1" ht="14.25" x14ac:dyDescent="0.3">
      <c r="B133" s="56" t="s">
        <v>151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</row>
    <row r="134" spans="1:28" x14ac:dyDescent="0.3">
      <c r="T134" s="25"/>
      <c r="Z134" s="25"/>
      <c r="AA134" s="25"/>
    </row>
    <row r="135" spans="1:28" ht="12" x14ac:dyDescent="0.3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"/>
      <c r="U135" s="2"/>
      <c r="AA135" s="25"/>
    </row>
    <row r="137" spans="1:28" x14ac:dyDescent="0.3">
      <c r="B137" s="27" t="s">
        <v>152</v>
      </c>
    </row>
    <row r="138" spans="1:28" x14ac:dyDescent="0.3">
      <c r="B138" s="44" t="s">
        <v>153</v>
      </c>
      <c r="C138" s="44"/>
      <c r="D138" s="28"/>
      <c r="E138" s="28"/>
      <c r="F138" s="28"/>
    </row>
    <row r="139" spans="1:28" ht="12" customHeight="1" x14ac:dyDescent="0.3">
      <c r="B139" s="29" t="s">
        <v>154</v>
      </c>
      <c r="C139" s="30"/>
      <c r="D139" s="30"/>
      <c r="E139" s="30"/>
      <c r="F139" s="30"/>
    </row>
    <row r="140" spans="1:28" ht="12" customHeight="1" x14ac:dyDescent="0.3">
      <c r="B140" s="29" t="s">
        <v>155</v>
      </c>
      <c r="C140" s="31"/>
      <c r="D140" s="31"/>
      <c r="E140" s="31"/>
      <c r="F140" s="31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8" ht="12" customHeight="1" x14ac:dyDescent="0.3">
      <c r="B141" s="29" t="s">
        <v>156</v>
      </c>
      <c r="C141" s="31"/>
      <c r="D141" s="31"/>
      <c r="E141" s="31"/>
      <c r="F141" s="31"/>
    </row>
    <row r="142" spans="1:28" ht="12" customHeight="1" x14ac:dyDescent="0.3">
      <c r="B142" s="29" t="s">
        <v>157</v>
      </c>
      <c r="C142" s="28"/>
      <c r="D142" s="28"/>
      <c r="E142" s="28"/>
      <c r="F142" s="28"/>
    </row>
    <row r="143" spans="1:28" ht="12" customHeight="1" x14ac:dyDescent="0.3">
      <c r="B143" s="29" t="s">
        <v>158</v>
      </c>
      <c r="C143" s="28"/>
      <c r="D143" s="28"/>
      <c r="E143" s="28"/>
      <c r="F143" s="28"/>
    </row>
    <row r="144" spans="1:28" ht="12" customHeight="1" x14ac:dyDescent="0.3">
      <c r="B144" s="29" t="s">
        <v>159</v>
      </c>
      <c r="C144" s="28"/>
      <c r="D144" s="28"/>
      <c r="E144" s="28"/>
      <c r="F144" s="28"/>
    </row>
    <row r="145" spans="2:13" ht="12" customHeight="1" x14ac:dyDescent="0.3">
      <c r="B145" s="29" t="s">
        <v>160</v>
      </c>
      <c r="C145" s="28"/>
      <c r="D145" s="28"/>
      <c r="E145" s="28"/>
      <c r="F145" s="28"/>
    </row>
    <row r="146" spans="2:13" ht="12" customHeight="1" x14ac:dyDescent="0.3">
      <c r="B146" s="33" t="s">
        <v>161</v>
      </c>
      <c r="C146" s="34"/>
      <c r="D146" s="34"/>
      <c r="E146" s="34"/>
      <c r="F146" s="34"/>
    </row>
    <row r="147" spans="2:13" ht="12" customHeight="1" x14ac:dyDescent="0.3">
      <c r="B147" s="29" t="s">
        <v>162</v>
      </c>
      <c r="C147" s="28"/>
      <c r="D147" s="28"/>
      <c r="E147" s="28"/>
      <c r="F147" s="28"/>
    </row>
    <row r="148" spans="2:13" ht="12" customHeight="1" x14ac:dyDescent="0.3">
      <c r="B148" s="57" t="s">
        <v>163</v>
      </c>
      <c r="C148" s="57"/>
      <c r="D148" s="57"/>
      <c r="E148" s="57"/>
      <c r="F148" s="57"/>
      <c r="G148" s="57"/>
      <c r="H148" s="57"/>
      <c r="I148" s="57"/>
      <c r="J148" s="57"/>
      <c r="K148" s="35"/>
      <c r="L148" s="35"/>
      <c r="M148" s="35"/>
    </row>
  </sheetData>
  <mergeCells count="28">
    <mergeCell ref="U5:U6"/>
    <mergeCell ref="Z5:Z6"/>
    <mergeCell ref="AA5:AA6"/>
    <mergeCell ref="B133:T133"/>
    <mergeCell ref="B148:J148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A5:A6"/>
    <mergeCell ref="B5:B6"/>
    <mergeCell ref="C5:C6"/>
    <mergeCell ref="D5:D6"/>
    <mergeCell ref="F5:F6"/>
    <mergeCell ref="B138:C138"/>
    <mergeCell ref="N5:N6"/>
    <mergeCell ref="B1:T1"/>
    <mergeCell ref="B2:T2"/>
    <mergeCell ref="B3:T3"/>
    <mergeCell ref="G5:G6"/>
    <mergeCell ref="H5:H6"/>
  </mergeCells>
  <conditionalFormatting sqref="J149:J1048576 J134:J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2024-06-26T19:54:23Z</dcterms:created>
  <dcterms:modified xsi:type="dcterms:W3CDTF">2024-07-01T18:09:54Z</dcterms:modified>
</cp:coreProperties>
</file>