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450"/>
  </bookViews>
  <sheets>
    <sheet name="07-2024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2" i="1" l="1"/>
  <c r="Q132" i="1"/>
  <c r="P132" i="1"/>
  <c r="O132" i="1"/>
  <c r="N132" i="1"/>
  <c r="M132" i="1"/>
  <c r="L132" i="1"/>
  <c r="J132" i="1"/>
  <c r="I132" i="1"/>
  <c r="H132" i="1"/>
  <c r="G132" i="1"/>
  <c r="F132" i="1"/>
  <c r="D132" i="1"/>
  <c r="U131" i="1"/>
  <c r="K131" i="1"/>
  <c r="E131" i="1"/>
  <c r="R131" i="1" s="1"/>
  <c r="U130" i="1"/>
  <c r="K130" i="1"/>
  <c r="E130" i="1"/>
  <c r="R130" i="1" s="1"/>
  <c r="U129" i="1"/>
  <c r="K129" i="1"/>
  <c r="E129" i="1"/>
  <c r="U128" i="1"/>
  <c r="K128" i="1"/>
  <c r="E128" i="1"/>
  <c r="U127" i="1"/>
  <c r="K127" i="1"/>
  <c r="E127" i="1"/>
  <c r="R127" i="1" s="1"/>
  <c r="U126" i="1"/>
  <c r="K126" i="1"/>
  <c r="E126" i="1"/>
  <c r="U125" i="1"/>
  <c r="K125" i="1"/>
  <c r="E125" i="1"/>
  <c r="U124" i="1"/>
  <c r="K124" i="1"/>
  <c r="E124" i="1"/>
  <c r="U123" i="1"/>
  <c r="K123" i="1"/>
  <c r="E123" i="1"/>
  <c r="R123" i="1" s="1"/>
  <c r="U122" i="1"/>
  <c r="K122" i="1"/>
  <c r="E122" i="1"/>
  <c r="U121" i="1"/>
  <c r="K121" i="1"/>
  <c r="E121" i="1"/>
  <c r="U120" i="1"/>
  <c r="K120" i="1"/>
  <c r="E120" i="1"/>
  <c r="U119" i="1"/>
  <c r="K119" i="1"/>
  <c r="E119" i="1"/>
  <c r="R119" i="1" s="1"/>
  <c r="U118" i="1"/>
  <c r="K118" i="1"/>
  <c r="E118" i="1"/>
  <c r="U117" i="1"/>
  <c r="K117" i="1"/>
  <c r="E117" i="1"/>
  <c r="U116" i="1"/>
  <c r="K116" i="1"/>
  <c r="E116" i="1"/>
  <c r="U115" i="1"/>
  <c r="K115" i="1"/>
  <c r="E115" i="1"/>
  <c r="R115" i="1" s="1"/>
  <c r="U114" i="1"/>
  <c r="K114" i="1"/>
  <c r="E114" i="1"/>
  <c r="R114" i="1" s="1"/>
  <c r="U113" i="1"/>
  <c r="K113" i="1"/>
  <c r="E113" i="1"/>
  <c r="U112" i="1"/>
  <c r="K112" i="1"/>
  <c r="E112" i="1"/>
  <c r="U111" i="1"/>
  <c r="K111" i="1"/>
  <c r="E111" i="1"/>
  <c r="R111" i="1" s="1"/>
  <c r="U110" i="1"/>
  <c r="K110" i="1"/>
  <c r="E110" i="1"/>
  <c r="R110" i="1" s="1"/>
  <c r="U109" i="1"/>
  <c r="K109" i="1"/>
  <c r="E109" i="1"/>
  <c r="U108" i="1"/>
  <c r="K108" i="1"/>
  <c r="E108" i="1"/>
  <c r="U107" i="1"/>
  <c r="K107" i="1"/>
  <c r="E107" i="1"/>
  <c r="R107" i="1" s="1"/>
  <c r="U106" i="1"/>
  <c r="K106" i="1"/>
  <c r="E106" i="1"/>
  <c r="U105" i="1"/>
  <c r="K105" i="1"/>
  <c r="E105" i="1"/>
  <c r="U104" i="1"/>
  <c r="K104" i="1"/>
  <c r="E104" i="1"/>
  <c r="U103" i="1"/>
  <c r="K103" i="1"/>
  <c r="E103" i="1"/>
  <c r="U102" i="1"/>
  <c r="K102" i="1"/>
  <c r="E102" i="1"/>
  <c r="R102" i="1" s="1"/>
  <c r="U101" i="1"/>
  <c r="K101" i="1"/>
  <c r="E101" i="1"/>
  <c r="U100" i="1"/>
  <c r="K100" i="1"/>
  <c r="E100" i="1"/>
  <c r="U99" i="1"/>
  <c r="K99" i="1"/>
  <c r="E99" i="1"/>
  <c r="R99" i="1" s="1"/>
  <c r="U98" i="1"/>
  <c r="K98" i="1"/>
  <c r="E98" i="1"/>
  <c r="U97" i="1"/>
  <c r="K97" i="1"/>
  <c r="E97" i="1"/>
  <c r="U96" i="1"/>
  <c r="K96" i="1"/>
  <c r="E96" i="1"/>
  <c r="U95" i="1"/>
  <c r="K95" i="1"/>
  <c r="E95" i="1"/>
  <c r="R95" i="1" s="1"/>
  <c r="U94" i="1"/>
  <c r="K94" i="1"/>
  <c r="E94" i="1"/>
  <c r="U93" i="1"/>
  <c r="K93" i="1"/>
  <c r="E93" i="1"/>
  <c r="U92" i="1"/>
  <c r="K92" i="1"/>
  <c r="E92" i="1"/>
  <c r="U91" i="1"/>
  <c r="K91" i="1"/>
  <c r="E91" i="1"/>
  <c r="R91" i="1" s="1"/>
  <c r="U90" i="1"/>
  <c r="K90" i="1"/>
  <c r="E90" i="1"/>
  <c r="U89" i="1"/>
  <c r="K89" i="1"/>
  <c r="E89" i="1"/>
  <c r="U88" i="1"/>
  <c r="K88" i="1"/>
  <c r="E88" i="1"/>
  <c r="U87" i="1"/>
  <c r="K87" i="1"/>
  <c r="E87" i="1"/>
  <c r="U86" i="1"/>
  <c r="K86" i="1"/>
  <c r="E86" i="1"/>
  <c r="R86" i="1" s="1"/>
  <c r="U85" i="1"/>
  <c r="K85" i="1"/>
  <c r="E85" i="1"/>
  <c r="U84" i="1"/>
  <c r="K84" i="1"/>
  <c r="E84" i="1"/>
  <c r="U83" i="1"/>
  <c r="K83" i="1"/>
  <c r="E83" i="1"/>
  <c r="U82" i="1"/>
  <c r="K82" i="1"/>
  <c r="E82" i="1"/>
  <c r="U81" i="1"/>
  <c r="K81" i="1"/>
  <c r="E81" i="1"/>
  <c r="U80" i="1"/>
  <c r="K80" i="1"/>
  <c r="E80" i="1"/>
  <c r="U79" i="1"/>
  <c r="K79" i="1"/>
  <c r="E79" i="1"/>
  <c r="U78" i="1"/>
  <c r="K78" i="1"/>
  <c r="E78" i="1"/>
  <c r="R78" i="1" s="1"/>
  <c r="U77" i="1"/>
  <c r="K77" i="1"/>
  <c r="E77" i="1"/>
  <c r="U76" i="1"/>
  <c r="K76" i="1"/>
  <c r="E76" i="1"/>
  <c r="U75" i="1"/>
  <c r="K75" i="1"/>
  <c r="E75" i="1"/>
  <c r="U74" i="1"/>
  <c r="K74" i="1"/>
  <c r="E74" i="1"/>
  <c r="R74" i="1" s="1"/>
  <c r="U73" i="1"/>
  <c r="K73" i="1"/>
  <c r="E73" i="1"/>
  <c r="U72" i="1"/>
  <c r="K72" i="1"/>
  <c r="E72" i="1"/>
  <c r="U71" i="1"/>
  <c r="K71" i="1"/>
  <c r="E71" i="1"/>
  <c r="U70" i="1"/>
  <c r="K70" i="1"/>
  <c r="E70" i="1"/>
  <c r="U69" i="1"/>
  <c r="K69" i="1"/>
  <c r="E69" i="1"/>
  <c r="R69" i="1" s="1"/>
  <c r="U68" i="1"/>
  <c r="K68" i="1"/>
  <c r="E68" i="1"/>
  <c r="U67" i="1"/>
  <c r="K67" i="1"/>
  <c r="E67" i="1"/>
  <c r="U66" i="1"/>
  <c r="K66" i="1"/>
  <c r="E66" i="1"/>
  <c r="U65" i="1"/>
  <c r="K65" i="1"/>
  <c r="E65" i="1"/>
  <c r="U64" i="1"/>
  <c r="K64" i="1"/>
  <c r="E64" i="1"/>
  <c r="U63" i="1"/>
  <c r="K63" i="1"/>
  <c r="E63" i="1"/>
  <c r="U62" i="1"/>
  <c r="K62" i="1"/>
  <c r="E62" i="1"/>
  <c r="U61" i="1"/>
  <c r="K61" i="1"/>
  <c r="E61" i="1"/>
  <c r="R61" i="1" s="1"/>
  <c r="U60" i="1"/>
  <c r="K60" i="1"/>
  <c r="E60" i="1"/>
  <c r="U59" i="1"/>
  <c r="K59" i="1"/>
  <c r="E59" i="1"/>
  <c r="U58" i="1"/>
  <c r="K58" i="1"/>
  <c r="E58" i="1"/>
  <c r="U57" i="1"/>
  <c r="K57" i="1"/>
  <c r="E57" i="1"/>
  <c r="U56" i="1"/>
  <c r="K56" i="1"/>
  <c r="E56" i="1"/>
  <c r="U55" i="1"/>
  <c r="K55" i="1"/>
  <c r="E55" i="1"/>
  <c r="U54" i="1"/>
  <c r="K54" i="1"/>
  <c r="E54" i="1"/>
  <c r="U53" i="1"/>
  <c r="K53" i="1"/>
  <c r="E53" i="1"/>
  <c r="R53" i="1" s="1"/>
  <c r="U52" i="1"/>
  <c r="K52" i="1"/>
  <c r="E52" i="1"/>
  <c r="U51" i="1"/>
  <c r="K51" i="1"/>
  <c r="E51" i="1"/>
  <c r="U50" i="1"/>
  <c r="K50" i="1"/>
  <c r="E50" i="1"/>
  <c r="U49" i="1"/>
  <c r="K49" i="1"/>
  <c r="E49" i="1"/>
  <c r="U48" i="1"/>
  <c r="K48" i="1"/>
  <c r="E48" i="1"/>
  <c r="U47" i="1"/>
  <c r="K47" i="1"/>
  <c r="E47" i="1"/>
  <c r="U46" i="1"/>
  <c r="K46" i="1"/>
  <c r="E46" i="1"/>
  <c r="U45" i="1"/>
  <c r="K45" i="1"/>
  <c r="E45" i="1"/>
  <c r="R45" i="1" s="1"/>
  <c r="U44" i="1"/>
  <c r="K44" i="1"/>
  <c r="E44" i="1"/>
  <c r="U43" i="1"/>
  <c r="K43" i="1"/>
  <c r="E43" i="1"/>
  <c r="U42" i="1"/>
  <c r="K42" i="1"/>
  <c r="E42" i="1"/>
  <c r="U41" i="1"/>
  <c r="K41" i="1"/>
  <c r="E41" i="1"/>
  <c r="U40" i="1"/>
  <c r="K40" i="1"/>
  <c r="E40" i="1"/>
  <c r="U39" i="1"/>
  <c r="K39" i="1"/>
  <c r="E39" i="1"/>
  <c r="U38" i="1"/>
  <c r="K38" i="1"/>
  <c r="E38" i="1"/>
  <c r="U37" i="1"/>
  <c r="K37" i="1"/>
  <c r="E37" i="1"/>
  <c r="U36" i="1"/>
  <c r="K36" i="1"/>
  <c r="E36" i="1"/>
  <c r="U35" i="1"/>
  <c r="K35" i="1"/>
  <c r="E35" i="1"/>
  <c r="R35" i="1" s="1"/>
  <c r="U34" i="1"/>
  <c r="K34" i="1"/>
  <c r="E34" i="1"/>
  <c r="U33" i="1"/>
  <c r="K33" i="1"/>
  <c r="E33" i="1"/>
  <c r="R33" i="1" s="1"/>
  <c r="U32" i="1"/>
  <c r="K32" i="1"/>
  <c r="E32" i="1"/>
  <c r="U31" i="1"/>
  <c r="K31" i="1"/>
  <c r="E31" i="1"/>
  <c r="R31" i="1" s="1"/>
  <c r="U30" i="1"/>
  <c r="K30" i="1"/>
  <c r="E30" i="1"/>
  <c r="R30" i="1" s="1"/>
  <c r="U29" i="1"/>
  <c r="K29" i="1"/>
  <c r="E29" i="1"/>
  <c r="U28" i="1"/>
  <c r="K28" i="1"/>
  <c r="E28" i="1"/>
  <c r="U27" i="1"/>
  <c r="K27" i="1"/>
  <c r="E27" i="1"/>
  <c r="R27" i="1" s="1"/>
  <c r="U26" i="1"/>
  <c r="K26" i="1"/>
  <c r="E26" i="1"/>
  <c r="U25" i="1"/>
  <c r="K25" i="1"/>
  <c r="E25" i="1"/>
  <c r="U24" i="1"/>
  <c r="K24" i="1"/>
  <c r="E24" i="1"/>
  <c r="U23" i="1"/>
  <c r="K23" i="1"/>
  <c r="E23" i="1"/>
  <c r="U22" i="1"/>
  <c r="K22" i="1"/>
  <c r="E22" i="1"/>
  <c r="U21" i="1"/>
  <c r="K21" i="1"/>
  <c r="E21" i="1"/>
  <c r="R21" i="1" s="1"/>
  <c r="U20" i="1"/>
  <c r="K20" i="1"/>
  <c r="E20" i="1"/>
  <c r="U19" i="1"/>
  <c r="K19" i="1"/>
  <c r="E19" i="1"/>
  <c r="U18" i="1"/>
  <c r="K18" i="1"/>
  <c r="E18" i="1"/>
  <c r="U17" i="1"/>
  <c r="K17" i="1"/>
  <c r="E17" i="1"/>
  <c r="U16" i="1"/>
  <c r="K16" i="1"/>
  <c r="E16" i="1"/>
  <c r="U15" i="1"/>
  <c r="K15" i="1"/>
  <c r="E15" i="1"/>
  <c r="U14" i="1"/>
  <c r="K14" i="1"/>
  <c r="E14" i="1"/>
  <c r="R14" i="1" s="1"/>
  <c r="U13" i="1"/>
  <c r="K13" i="1"/>
  <c r="E13" i="1"/>
  <c r="R13" i="1" s="1"/>
  <c r="U12" i="1"/>
  <c r="K12" i="1"/>
  <c r="E12" i="1"/>
  <c r="U11" i="1"/>
  <c r="K11" i="1"/>
  <c r="E11" i="1"/>
  <c r="U10" i="1"/>
  <c r="K10" i="1"/>
  <c r="E10" i="1"/>
  <c r="R10" i="1" s="1"/>
  <c r="U9" i="1"/>
  <c r="K9" i="1"/>
  <c r="E9" i="1"/>
  <c r="U8" i="1"/>
  <c r="K8" i="1"/>
  <c r="E8" i="1"/>
  <c r="U7" i="1"/>
  <c r="K7" i="1"/>
  <c r="E7" i="1"/>
  <c r="R97" i="1" l="1"/>
  <c r="R34" i="1"/>
  <c r="R38" i="1"/>
  <c r="R42" i="1"/>
  <c r="R50" i="1"/>
  <c r="R58" i="1"/>
  <c r="R66" i="1"/>
  <c r="R94" i="1"/>
  <c r="R118" i="1"/>
  <c r="R122" i="1"/>
  <c r="R126" i="1"/>
  <c r="R25" i="1"/>
  <c r="R77" i="1"/>
  <c r="R85" i="1"/>
  <c r="R101" i="1"/>
  <c r="R105" i="1"/>
  <c r="R113" i="1"/>
  <c r="R121" i="1"/>
  <c r="R129" i="1"/>
  <c r="R8" i="1"/>
  <c r="R28" i="1"/>
  <c r="R36" i="1"/>
  <c r="R40" i="1"/>
  <c r="R48" i="1"/>
  <c r="R56" i="1"/>
  <c r="R64" i="1"/>
  <c r="R72" i="1"/>
  <c r="R80" i="1"/>
  <c r="R88" i="1"/>
  <c r="R92" i="1"/>
  <c r="R96" i="1"/>
  <c r="R104" i="1"/>
  <c r="R108" i="1"/>
  <c r="R112" i="1"/>
  <c r="R116" i="1"/>
  <c r="R120" i="1"/>
  <c r="R124" i="1"/>
  <c r="R128" i="1"/>
  <c r="R12" i="1"/>
  <c r="R17" i="1"/>
  <c r="R29" i="1"/>
  <c r="R37" i="1"/>
  <c r="R41" i="1"/>
  <c r="R57" i="1"/>
  <c r="R73" i="1"/>
  <c r="R79" i="1"/>
  <c r="R84" i="1"/>
  <c r="R90" i="1"/>
  <c r="R98" i="1"/>
  <c r="R100" i="1"/>
  <c r="R109" i="1"/>
  <c r="R117" i="1"/>
  <c r="R125" i="1"/>
  <c r="R9" i="1"/>
  <c r="R19" i="1"/>
  <c r="R32" i="1"/>
  <c r="R49" i="1"/>
  <c r="R65" i="1"/>
  <c r="R82" i="1"/>
  <c r="R87" i="1"/>
  <c r="R93" i="1"/>
  <c r="R103" i="1"/>
  <c r="R106" i="1"/>
  <c r="R16" i="1"/>
  <c r="R18" i="1"/>
  <c r="R11" i="1"/>
  <c r="R23" i="1"/>
  <c r="R43" i="1"/>
  <c r="R51" i="1"/>
  <c r="R59" i="1"/>
  <c r="R67" i="1"/>
  <c r="R75" i="1"/>
  <c r="R24" i="1"/>
  <c r="R26" i="1"/>
  <c r="R15" i="1"/>
  <c r="R20" i="1"/>
  <c r="R22" i="1"/>
  <c r="R39" i="1"/>
  <c r="R47" i="1"/>
  <c r="R55" i="1"/>
  <c r="R63" i="1"/>
  <c r="R71" i="1"/>
  <c r="R81" i="1"/>
  <c r="R83" i="1"/>
  <c r="R89" i="1"/>
  <c r="E132" i="1"/>
  <c r="R7" i="1"/>
  <c r="U132" i="1"/>
  <c r="R46" i="1"/>
  <c r="R54" i="1"/>
  <c r="R62" i="1"/>
  <c r="R70" i="1"/>
  <c r="C132" i="1"/>
  <c r="K132" i="1"/>
  <c r="R44" i="1"/>
  <c r="R52" i="1"/>
  <c r="R60" i="1"/>
  <c r="R68" i="1"/>
  <c r="R76" i="1"/>
  <c r="R132" i="1" l="1"/>
</calcChain>
</file>

<file path=xl/sharedStrings.xml><?xml version="1.0" encoding="utf-8"?>
<sst xmlns="http://schemas.openxmlformats.org/spreadsheetml/2006/main" count="165" uniqueCount="164">
  <si>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</si>
  <si>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Julio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2024</t>
    </r>
  </si>
  <si>
    <t xml:space="preserve">Cifras en pesos </t>
  </si>
  <si>
    <t>FEIEF</t>
  </si>
  <si>
    <t>Cve.</t>
  </si>
  <si>
    <t>Municipio</t>
  </si>
  <si>
    <t>FGP</t>
  </si>
  <si>
    <t xml:space="preserve">Compensación </t>
  </si>
  <si>
    <t>FGP Neto</t>
  </si>
  <si>
    <t>FFM</t>
  </si>
  <si>
    <t>ISAN</t>
  </si>
  <si>
    <t>IEPS</t>
  </si>
  <si>
    <t>FOFIR</t>
  </si>
  <si>
    <t>Dif a favor</t>
  </si>
  <si>
    <t>FOFIR Neto</t>
  </si>
  <si>
    <t>IVFGyD</t>
  </si>
  <si>
    <t>FoCo</t>
  </si>
  <si>
    <t>FoCo ISAN</t>
  </si>
  <si>
    <t>FEXHI</t>
  </si>
  <si>
    <t>ISR EBI</t>
  </si>
  <si>
    <t>ISR 3B LCF</t>
  </si>
  <si>
    <t>TOTAL</t>
  </si>
  <si>
    <t>Compensación sobre 
Participaciones FGP</t>
  </si>
  <si>
    <t>Créditos ISR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</si>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</sst>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9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vertical="center"/>
    </xf>
    <xf numFmtId="164" fontId="11" fillId="2" borderId="0" xfId="2" applyNumberFormat="1" applyFont="1" applyFill="1" applyAlignment="1">
      <alignment vertical="center" wrapText="1"/>
    </xf>
    <xf numFmtId="4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3" applyFont="1" applyFill="1" applyBorder="1" applyAlignment="1" applyProtection="1">
      <alignment vertical="center" wrapText="1"/>
    </xf>
    <xf numFmtId="3" fontId="14" fillId="2" borderId="3" xfId="3" applyNumberFormat="1" applyFont="1" applyFill="1" applyBorder="1" applyAlignment="1" applyProtection="1">
      <alignment vertical="center" wrapText="1"/>
    </xf>
    <xf numFmtId="3" fontId="14" fillId="2" borderId="3" xfId="3" applyNumberFormat="1" applyFont="1" applyFill="1" applyBorder="1" applyAlignment="1" applyProtection="1">
      <alignment horizontal="right" vertical="center" wrapText="1"/>
    </xf>
    <xf numFmtId="3" fontId="12" fillId="4" borderId="3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4" fillId="2" borderId="3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3" fontId="14" fillId="2" borderId="4" xfId="3" applyNumberFormat="1" applyFont="1" applyFill="1" applyBorder="1" applyAlignment="1" applyProtection="1">
      <alignment vertical="center" wrapText="1"/>
    </xf>
    <xf numFmtId="3" fontId="16" fillId="2" borderId="4" xfId="0" applyNumberFormat="1" applyFont="1" applyFill="1" applyBorder="1" applyAlignment="1">
      <alignment horizontal="right" vertical="center"/>
    </xf>
    <xf numFmtId="3" fontId="16" fillId="4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8" fillId="2" borderId="0" xfId="0" applyFont="1" applyFill="1" applyAlignment="1">
      <alignment vertical="center"/>
    </xf>
    <xf numFmtId="41" fontId="8" fillId="2" borderId="0" xfId="1" applyNumberFormat="1" applyFont="1" applyFill="1" applyAlignment="1">
      <alignment horizontal="left" vertical="center"/>
    </xf>
    <xf numFmtId="41" fontId="8" fillId="2" borderId="0" xfId="1" applyNumberFormat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41" fontId="8" fillId="2" borderId="0" xfId="0" applyNumberFormat="1" applyFont="1" applyFill="1" applyAlignment="1">
      <alignment horizontal="left" vertical="center" wrapText="1"/>
    </xf>
    <xf numFmtId="41" fontId="8" fillId="2" borderId="0" xfId="0" applyNumberFormat="1" applyFont="1" applyFill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tabSelected="1"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F10" sqref="F10"/>
    </sheetView>
  </sheetViews>
  <sheetFormatPr baseColWidth="10" defaultColWidth="11.42578125" defaultRowHeight="11.25" x14ac:dyDescent="0.3"/>
  <cols>
    <col min="1" max="1" width="4.42578125" style="28" bestFit="1" customWidth="1"/>
    <col min="2" max="2" width="24.42578125" style="28" bestFit="1" customWidth="1"/>
    <col min="3" max="3" width="10.85546875" style="28" customWidth="1"/>
    <col min="4" max="4" width="12.85546875" style="28" customWidth="1"/>
    <col min="5" max="5" width="10.85546875" style="28" customWidth="1"/>
    <col min="6" max="6" width="10.85546875" style="28" bestFit="1" customWidth="1"/>
    <col min="7" max="8" width="8.85546875" style="28" customWidth="1"/>
    <col min="9" max="10" width="9.85546875" style="28" bestFit="1" customWidth="1"/>
    <col min="11" max="13" width="9.85546875" style="28" customWidth="1"/>
    <col min="14" max="14" width="9.28515625" style="28" bestFit="1" customWidth="1"/>
    <col min="15" max="15" width="7.42578125" style="28" bestFit="1" customWidth="1"/>
    <col min="16" max="16" width="8.85546875" style="28" customWidth="1"/>
    <col min="17" max="17" width="9.85546875" style="28" bestFit="1" customWidth="1"/>
    <col min="18" max="18" width="13.5703125" style="28" bestFit="1" customWidth="1"/>
    <col min="19" max="19" width="0.85546875" style="28" customWidth="1"/>
    <col min="20" max="20" width="18.28515625" style="28" bestFit="1" customWidth="1"/>
    <col min="21" max="22" width="11.42578125" style="28"/>
    <col min="23" max="23" width="24.42578125" style="28" customWidth="1"/>
    <col min="24" max="24" width="16.7109375" style="28" customWidth="1"/>
    <col min="25" max="16384" width="11.42578125" style="28"/>
  </cols>
  <sheetData>
    <row r="1" spans="1:22" s="1" customFormat="1" ht="15" x14ac:dyDescent="0.3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2"/>
    </row>
    <row r="2" spans="1:22" s="1" customFormat="1" ht="14.25" x14ac:dyDescent="0.3"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3"/>
    </row>
    <row r="3" spans="1:22" s="1" customFormat="1" ht="14.25" x14ac:dyDescent="0.3">
      <c r="B3" s="52" t="s">
        <v>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"/>
    </row>
    <row r="4" spans="1:22" s="1" customFormat="1" ht="12.75" customHeight="1" x14ac:dyDescent="0.3">
      <c r="G4" s="5"/>
      <c r="H4" s="6"/>
      <c r="I4" s="6"/>
      <c r="J4" s="6"/>
      <c r="R4" s="7"/>
      <c r="T4" s="8" t="s">
        <v>3</v>
      </c>
    </row>
    <row r="5" spans="1:22" s="1" customFormat="1" ht="14.25" customHeight="1" x14ac:dyDescent="0.3">
      <c r="A5" s="53" t="s">
        <v>4</v>
      </c>
      <c r="B5" s="53" t="s">
        <v>5</v>
      </c>
      <c r="C5" s="42" t="s">
        <v>6</v>
      </c>
      <c r="D5" s="10" t="s">
        <v>7</v>
      </c>
      <c r="E5" s="42" t="s">
        <v>8</v>
      </c>
      <c r="F5" s="42" t="s">
        <v>9</v>
      </c>
      <c r="G5" s="42" t="s">
        <v>10</v>
      </c>
      <c r="H5" s="42" t="s">
        <v>11</v>
      </c>
      <c r="I5" s="42" t="s">
        <v>12</v>
      </c>
      <c r="J5" s="9" t="s">
        <v>13</v>
      </c>
      <c r="K5" s="42" t="s">
        <v>14</v>
      </c>
      <c r="L5" s="42" t="s">
        <v>15</v>
      </c>
      <c r="M5" s="42" t="s">
        <v>16</v>
      </c>
      <c r="N5" s="42" t="s">
        <v>17</v>
      </c>
      <c r="O5" s="42" t="s">
        <v>18</v>
      </c>
      <c r="P5" s="42" t="s">
        <v>19</v>
      </c>
      <c r="Q5" s="42" t="s">
        <v>20</v>
      </c>
      <c r="R5" s="44" t="s">
        <v>21</v>
      </c>
      <c r="T5" s="46" t="s">
        <v>22</v>
      </c>
      <c r="U5" s="44" t="s">
        <v>21</v>
      </c>
    </row>
    <row r="6" spans="1:22" s="8" customFormat="1" ht="14.25" x14ac:dyDescent="0.3">
      <c r="A6" s="43"/>
      <c r="B6" s="43"/>
      <c r="C6" s="43"/>
      <c r="D6" s="12" t="s">
        <v>23</v>
      </c>
      <c r="E6" s="43"/>
      <c r="F6" s="43"/>
      <c r="G6" s="43"/>
      <c r="H6" s="43"/>
      <c r="I6" s="49"/>
      <c r="J6" s="11">
        <v>2024</v>
      </c>
      <c r="K6" s="49"/>
      <c r="L6" s="43"/>
      <c r="M6" s="43"/>
      <c r="N6" s="43"/>
      <c r="O6" s="43"/>
      <c r="P6" s="43"/>
      <c r="Q6" s="43"/>
      <c r="R6" s="45"/>
      <c r="T6" s="47"/>
      <c r="U6" s="45"/>
    </row>
    <row r="7" spans="1:22" s="18" customFormat="1" ht="12" customHeight="1" x14ac:dyDescent="0.3">
      <c r="A7" s="13">
        <v>1</v>
      </c>
      <c r="B7" s="14" t="s">
        <v>24</v>
      </c>
      <c r="C7" s="16">
        <v>2234846.42</v>
      </c>
      <c r="D7" s="15">
        <v>0</v>
      </c>
      <c r="E7" s="16">
        <f>C7+D7</f>
        <v>2234846.42</v>
      </c>
      <c r="F7" s="15">
        <v>333640.09000000003</v>
      </c>
      <c r="G7" s="15">
        <v>19200.849999999999</v>
      </c>
      <c r="H7" s="15">
        <v>13596.68</v>
      </c>
      <c r="I7" s="15">
        <v>7277.38</v>
      </c>
      <c r="J7" s="15">
        <v>20162.11</v>
      </c>
      <c r="K7" s="15">
        <f>I7+J7</f>
        <v>27439.49</v>
      </c>
      <c r="L7" s="15">
        <v>38698.57</v>
      </c>
      <c r="M7" s="15">
        <v>51322.37</v>
      </c>
      <c r="N7" s="15">
        <v>2980.24</v>
      </c>
      <c r="O7" s="15">
        <v>0</v>
      </c>
      <c r="P7" s="15">
        <v>403.31</v>
      </c>
      <c r="Q7" s="15">
        <v>0</v>
      </c>
      <c r="R7" s="17">
        <f>E7+F7+G7+H7+K7+L7+M7+N7+O7+P7+Q7</f>
        <v>2722128.0200000005</v>
      </c>
      <c r="T7" s="15">
        <v>-26289.03</v>
      </c>
      <c r="U7" s="17">
        <f>T7</f>
        <v>-26289.03</v>
      </c>
      <c r="V7" s="19"/>
    </row>
    <row r="8" spans="1:22" s="18" customFormat="1" ht="12" customHeight="1" x14ac:dyDescent="0.3">
      <c r="A8" s="13">
        <v>2</v>
      </c>
      <c r="B8" s="14" t="s">
        <v>25</v>
      </c>
      <c r="C8" s="16">
        <v>2160187.91</v>
      </c>
      <c r="D8" s="15">
        <v>0</v>
      </c>
      <c r="E8" s="16">
        <f t="shared" ref="E8:E71" si="0">C8+D8</f>
        <v>2160187.91</v>
      </c>
      <c r="F8" s="15">
        <v>384345.81</v>
      </c>
      <c r="G8" s="15">
        <v>22053.25</v>
      </c>
      <c r="H8" s="15">
        <v>15616.54</v>
      </c>
      <c r="I8" s="15">
        <v>8568.74</v>
      </c>
      <c r="J8" s="15">
        <v>23739.84</v>
      </c>
      <c r="K8" s="15">
        <f t="shared" ref="K8:K71" si="1">I8+J8</f>
        <v>32308.58</v>
      </c>
      <c r="L8" s="15">
        <v>45562.63</v>
      </c>
      <c r="M8" s="15">
        <v>60425.55</v>
      </c>
      <c r="N8" s="15">
        <v>3422.97</v>
      </c>
      <c r="O8" s="15">
        <v>0</v>
      </c>
      <c r="P8" s="15">
        <v>463.22</v>
      </c>
      <c r="Q8" s="15">
        <v>0</v>
      </c>
      <c r="R8" s="17">
        <f t="shared" ref="R8:R71" si="2">E8+F8+G8+H8+K8+L8+M8+N8+O8+P8+Q8</f>
        <v>2724386.4600000004</v>
      </c>
      <c r="T8" s="15">
        <v>-30194.42</v>
      </c>
      <c r="U8" s="17">
        <f t="shared" ref="U8:U71" si="3">T8</f>
        <v>-30194.42</v>
      </c>
      <c r="V8" s="19"/>
    </row>
    <row r="9" spans="1:22" s="18" customFormat="1" ht="12" customHeight="1" x14ac:dyDescent="0.3">
      <c r="A9" s="13">
        <v>3</v>
      </c>
      <c r="B9" s="14" t="s">
        <v>26</v>
      </c>
      <c r="C9" s="16">
        <v>3082586.05</v>
      </c>
      <c r="D9" s="15">
        <v>0</v>
      </c>
      <c r="E9" s="16">
        <f t="shared" si="0"/>
        <v>3082586.05</v>
      </c>
      <c r="F9" s="15">
        <v>490827.91</v>
      </c>
      <c r="G9" s="15">
        <v>24950.62</v>
      </c>
      <c r="H9" s="15">
        <v>17668.25</v>
      </c>
      <c r="I9" s="15">
        <v>17718.55</v>
      </c>
      <c r="J9" s="15">
        <v>49089.56</v>
      </c>
      <c r="K9" s="15">
        <f t="shared" si="1"/>
        <v>66808.11</v>
      </c>
      <c r="L9" s="15">
        <v>58266.9</v>
      </c>
      <c r="M9" s="15">
        <v>77274.06</v>
      </c>
      <c r="N9" s="15">
        <v>3872.68</v>
      </c>
      <c r="O9" s="15">
        <v>0</v>
      </c>
      <c r="P9" s="15">
        <v>524.08000000000004</v>
      </c>
      <c r="Q9" s="15">
        <v>83038</v>
      </c>
      <c r="R9" s="17">
        <f t="shared" si="2"/>
        <v>3905816.66</v>
      </c>
      <c r="T9" s="15">
        <v>-34161.379999999997</v>
      </c>
      <c r="U9" s="17">
        <f t="shared" si="3"/>
        <v>-34161.379999999997</v>
      </c>
      <c r="V9" s="19"/>
    </row>
    <row r="10" spans="1:22" s="18" customFormat="1" ht="12" customHeight="1" x14ac:dyDescent="0.3">
      <c r="A10" s="13">
        <v>4</v>
      </c>
      <c r="B10" s="20" t="s">
        <v>27</v>
      </c>
      <c r="C10" s="16">
        <v>3411367.7600000002</v>
      </c>
      <c r="D10" s="15">
        <v>0</v>
      </c>
      <c r="E10" s="16">
        <f t="shared" si="0"/>
        <v>3411367.7600000002</v>
      </c>
      <c r="F10" s="15">
        <v>548761.89</v>
      </c>
      <c r="G10" s="15">
        <v>27745.4</v>
      </c>
      <c r="H10" s="15">
        <v>19647.32</v>
      </c>
      <c r="I10" s="15">
        <v>224227.4</v>
      </c>
      <c r="J10" s="15">
        <v>621225.88</v>
      </c>
      <c r="K10" s="15">
        <f t="shared" si="1"/>
        <v>845453.28</v>
      </c>
      <c r="L10" s="15">
        <v>79489.740000000005</v>
      </c>
      <c r="M10" s="15">
        <v>105419.97</v>
      </c>
      <c r="N10" s="15">
        <v>4306.47</v>
      </c>
      <c r="O10" s="15">
        <v>0</v>
      </c>
      <c r="P10" s="15">
        <v>582.78</v>
      </c>
      <c r="Q10" s="15">
        <v>0</v>
      </c>
      <c r="R10" s="17">
        <f t="shared" si="2"/>
        <v>5042774.6100000003</v>
      </c>
      <c r="T10" s="15">
        <v>-37987.870000000003</v>
      </c>
      <c r="U10" s="17">
        <f t="shared" si="3"/>
        <v>-37987.870000000003</v>
      </c>
      <c r="V10" s="19"/>
    </row>
    <row r="11" spans="1:22" s="18" customFormat="1" ht="12" customHeight="1" x14ac:dyDescent="0.3">
      <c r="A11" s="13">
        <v>5</v>
      </c>
      <c r="B11" s="14" t="s">
        <v>28</v>
      </c>
      <c r="C11" s="16">
        <v>2611853.9</v>
      </c>
      <c r="D11" s="15">
        <v>0</v>
      </c>
      <c r="E11" s="16">
        <f t="shared" si="0"/>
        <v>2611853.9</v>
      </c>
      <c r="F11" s="15">
        <v>470350.3</v>
      </c>
      <c r="G11" s="15">
        <v>25583.01</v>
      </c>
      <c r="H11" s="15">
        <v>18116.07</v>
      </c>
      <c r="I11" s="15">
        <v>136479.60999999999</v>
      </c>
      <c r="J11" s="15">
        <v>378119.12</v>
      </c>
      <c r="K11" s="15">
        <f t="shared" si="1"/>
        <v>514598.73</v>
      </c>
      <c r="L11" s="15">
        <v>54225.45</v>
      </c>
      <c r="M11" s="15">
        <v>71914.240000000005</v>
      </c>
      <c r="N11" s="15">
        <v>3970.84</v>
      </c>
      <c r="O11" s="15">
        <v>115354.18</v>
      </c>
      <c r="P11" s="15">
        <v>537.36</v>
      </c>
      <c r="Q11" s="15">
        <v>0</v>
      </c>
      <c r="R11" s="17">
        <f t="shared" si="2"/>
        <v>3886504.0799999996</v>
      </c>
      <c r="T11" s="15">
        <v>-35027.230000000003</v>
      </c>
      <c r="U11" s="17">
        <f t="shared" si="3"/>
        <v>-35027.230000000003</v>
      </c>
      <c r="V11" s="19"/>
    </row>
    <row r="12" spans="1:22" s="18" customFormat="1" ht="12" customHeight="1" x14ac:dyDescent="0.3">
      <c r="A12" s="13">
        <v>6</v>
      </c>
      <c r="B12" s="14" t="s">
        <v>29</v>
      </c>
      <c r="C12" s="16">
        <v>3632682.3899999997</v>
      </c>
      <c r="D12" s="15">
        <v>0</v>
      </c>
      <c r="E12" s="16">
        <f t="shared" si="0"/>
        <v>3632682.3899999997</v>
      </c>
      <c r="F12" s="15">
        <v>772520.07</v>
      </c>
      <c r="G12" s="15">
        <v>28237.89</v>
      </c>
      <c r="H12" s="15">
        <v>19996.060000000001</v>
      </c>
      <c r="I12" s="15">
        <v>20890.63</v>
      </c>
      <c r="J12" s="15">
        <v>57877.84</v>
      </c>
      <c r="K12" s="15">
        <f t="shared" si="1"/>
        <v>78768.47</v>
      </c>
      <c r="L12" s="15">
        <v>68708</v>
      </c>
      <c r="M12" s="15">
        <v>91121.13</v>
      </c>
      <c r="N12" s="15">
        <v>4382.91</v>
      </c>
      <c r="O12" s="15">
        <v>0</v>
      </c>
      <c r="P12" s="15">
        <v>593.13</v>
      </c>
      <c r="Q12" s="15">
        <v>0</v>
      </c>
      <c r="R12" s="17">
        <f t="shared" si="2"/>
        <v>4697010.0499999989</v>
      </c>
      <c r="T12" s="15">
        <v>-38662.18</v>
      </c>
      <c r="U12" s="17">
        <f t="shared" si="3"/>
        <v>-38662.18</v>
      </c>
      <c r="V12" s="19"/>
    </row>
    <row r="13" spans="1:22" s="18" customFormat="1" ht="12" customHeight="1" x14ac:dyDescent="0.3">
      <c r="A13" s="13">
        <v>7</v>
      </c>
      <c r="B13" s="14" t="s">
        <v>30</v>
      </c>
      <c r="C13" s="16">
        <v>1824123.23</v>
      </c>
      <c r="D13" s="15">
        <v>0</v>
      </c>
      <c r="E13" s="16">
        <f t="shared" si="0"/>
        <v>1824123.23</v>
      </c>
      <c r="F13" s="15">
        <v>226423.4</v>
      </c>
      <c r="G13" s="15">
        <v>17854.099999999999</v>
      </c>
      <c r="H13" s="15">
        <v>12643</v>
      </c>
      <c r="I13" s="15">
        <v>109726.93</v>
      </c>
      <c r="J13" s="15">
        <v>304000.34000000003</v>
      </c>
      <c r="K13" s="15">
        <f t="shared" si="1"/>
        <v>413727.27</v>
      </c>
      <c r="L13" s="15">
        <v>25385.99</v>
      </c>
      <c r="M13" s="15">
        <v>33667.11</v>
      </c>
      <c r="N13" s="15">
        <v>2771.2</v>
      </c>
      <c r="O13" s="15">
        <v>0</v>
      </c>
      <c r="P13" s="15">
        <v>375.02</v>
      </c>
      <c r="Q13" s="15">
        <v>104902</v>
      </c>
      <c r="R13" s="17">
        <f t="shared" si="2"/>
        <v>2661872.3200000003</v>
      </c>
      <c r="T13" s="15">
        <v>-24445.11</v>
      </c>
      <c r="U13" s="17">
        <f t="shared" si="3"/>
        <v>-24445.11</v>
      </c>
      <c r="V13" s="19"/>
    </row>
    <row r="14" spans="1:22" s="18" customFormat="1" ht="12" customHeight="1" x14ac:dyDescent="0.3">
      <c r="A14" s="13">
        <v>8</v>
      </c>
      <c r="B14" s="14" t="s">
        <v>31</v>
      </c>
      <c r="C14" s="16">
        <v>2612568.54</v>
      </c>
      <c r="D14" s="15">
        <v>0</v>
      </c>
      <c r="E14" s="16">
        <f t="shared" si="0"/>
        <v>2612568.54</v>
      </c>
      <c r="F14" s="15">
        <v>439553.08</v>
      </c>
      <c r="G14" s="15">
        <v>25041.919999999998</v>
      </c>
      <c r="H14" s="15">
        <v>17732.91</v>
      </c>
      <c r="I14" s="15">
        <v>21146.02</v>
      </c>
      <c r="J14" s="15">
        <v>58585.42</v>
      </c>
      <c r="K14" s="15">
        <f t="shared" si="1"/>
        <v>79731.44</v>
      </c>
      <c r="L14" s="15">
        <v>69463.14</v>
      </c>
      <c r="M14" s="15">
        <v>92122.6</v>
      </c>
      <c r="N14" s="15">
        <v>3886.85</v>
      </c>
      <c r="O14" s="15">
        <v>0</v>
      </c>
      <c r="P14" s="15">
        <v>526</v>
      </c>
      <c r="Q14" s="15">
        <v>0</v>
      </c>
      <c r="R14" s="17">
        <f t="shared" si="2"/>
        <v>3340626.4800000004</v>
      </c>
      <c r="T14" s="15">
        <v>-34286.39</v>
      </c>
      <c r="U14" s="17">
        <f t="shared" si="3"/>
        <v>-34286.39</v>
      </c>
      <c r="V14" s="19"/>
    </row>
    <row r="15" spans="1:22" s="18" customFormat="1" ht="12" customHeight="1" x14ac:dyDescent="0.3">
      <c r="A15" s="13">
        <v>9</v>
      </c>
      <c r="B15" s="14" t="s">
        <v>32</v>
      </c>
      <c r="C15" s="16">
        <v>4821004.4400000004</v>
      </c>
      <c r="D15" s="15">
        <v>0</v>
      </c>
      <c r="E15" s="16">
        <f t="shared" si="0"/>
        <v>4821004.4400000004</v>
      </c>
      <c r="F15" s="15">
        <v>737350.29</v>
      </c>
      <c r="G15" s="15">
        <v>35735.21</v>
      </c>
      <c r="H15" s="15">
        <v>25305.14</v>
      </c>
      <c r="I15" s="15">
        <v>16636.38</v>
      </c>
      <c r="J15" s="15">
        <v>46091.39</v>
      </c>
      <c r="K15" s="15">
        <f t="shared" si="1"/>
        <v>62727.770000000004</v>
      </c>
      <c r="L15" s="15">
        <v>87746.38</v>
      </c>
      <c r="M15" s="15">
        <v>116369.99</v>
      </c>
      <c r="N15" s="15">
        <v>5546.6</v>
      </c>
      <c r="O15" s="15">
        <v>0</v>
      </c>
      <c r="P15" s="15">
        <v>750.61</v>
      </c>
      <c r="Q15" s="15">
        <v>115238</v>
      </c>
      <c r="R15" s="17">
        <f t="shared" si="2"/>
        <v>6007774.4299999997</v>
      </c>
      <c r="T15" s="15">
        <v>-48927.21</v>
      </c>
      <c r="U15" s="17">
        <f t="shared" si="3"/>
        <v>-48927.21</v>
      </c>
      <c r="V15" s="19"/>
    </row>
    <row r="16" spans="1:22" s="18" customFormat="1" ht="12" customHeight="1" x14ac:dyDescent="0.3">
      <c r="A16" s="13">
        <v>10</v>
      </c>
      <c r="B16" s="14" t="s">
        <v>33</v>
      </c>
      <c r="C16" s="16">
        <v>1468105.51</v>
      </c>
      <c r="D16" s="15">
        <v>0</v>
      </c>
      <c r="E16" s="16">
        <f t="shared" si="0"/>
        <v>1468105.51</v>
      </c>
      <c r="F16" s="15">
        <v>199243.41</v>
      </c>
      <c r="G16" s="15">
        <v>14762.11</v>
      </c>
      <c r="H16" s="15">
        <v>10453.48</v>
      </c>
      <c r="I16" s="15">
        <v>4944.3</v>
      </c>
      <c r="J16" s="15">
        <v>13698.26</v>
      </c>
      <c r="K16" s="15">
        <f t="shared" si="1"/>
        <v>18642.560000000001</v>
      </c>
      <c r="L16" s="15">
        <v>16191.16</v>
      </c>
      <c r="M16" s="15">
        <v>21472.85</v>
      </c>
      <c r="N16" s="15">
        <v>2291.2800000000002</v>
      </c>
      <c r="O16" s="15">
        <v>0</v>
      </c>
      <c r="P16" s="15">
        <v>310.07</v>
      </c>
      <c r="Q16" s="15">
        <v>0</v>
      </c>
      <c r="R16" s="17">
        <f t="shared" si="2"/>
        <v>1751472.4300000002</v>
      </c>
      <c r="T16" s="15">
        <v>-20211.68</v>
      </c>
      <c r="U16" s="17">
        <f t="shared" si="3"/>
        <v>-20211.68</v>
      </c>
      <c r="V16" s="19"/>
    </row>
    <row r="17" spans="1:22" s="18" customFormat="1" ht="12" customHeight="1" x14ac:dyDescent="0.3">
      <c r="A17" s="13">
        <v>11</v>
      </c>
      <c r="B17" s="14" t="s">
        <v>34</v>
      </c>
      <c r="C17" s="16">
        <v>2770327.67</v>
      </c>
      <c r="D17" s="15">
        <v>0</v>
      </c>
      <c r="E17" s="16">
        <f t="shared" si="0"/>
        <v>2770327.67</v>
      </c>
      <c r="F17" s="15">
        <v>445630.69</v>
      </c>
      <c r="G17" s="15">
        <v>20099.169999999998</v>
      </c>
      <c r="H17" s="15">
        <v>14232.81</v>
      </c>
      <c r="I17" s="15">
        <v>13346.12</v>
      </c>
      <c r="J17" s="15">
        <v>36975.67</v>
      </c>
      <c r="K17" s="15">
        <f t="shared" si="1"/>
        <v>50321.79</v>
      </c>
      <c r="L17" s="15">
        <v>43838.12</v>
      </c>
      <c r="M17" s="15">
        <v>58138.48</v>
      </c>
      <c r="N17" s="15">
        <v>3119.67</v>
      </c>
      <c r="O17" s="15">
        <v>0</v>
      </c>
      <c r="P17" s="15">
        <v>422.18</v>
      </c>
      <c r="Q17" s="15">
        <v>0</v>
      </c>
      <c r="R17" s="17">
        <f t="shared" si="2"/>
        <v>3406130.58</v>
      </c>
      <c r="T17" s="15">
        <v>-27518.98</v>
      </c>
      <c r="U17" s="17">
        <f t="shared" si="3"/>
        <v>-27518.98</v>
      </c>
      <c r="V17" s="19"/>
    </row>
    <row r="18" spans="1:22" s="18" customFormat="1" ht="12" customHeight="1" x14ac:dyDescent="0.3">
      <c r="A18" s="13">
        <v>12</v>
      </c>
      <c r="B18" s="14" t="s">
        <v>35</v>
      </c>
      <c r="C18" s="16">
        <v>4997661</v>
      </c>
      <c r="D18" s="15">
        <v>0</v>
      </c>
      <c r="E18" s="16">
        <f t="shared" si="0"/>
        <v>4997661</v>
      </c>
      <c r="F18" s="15">
        <v>1992393.28</v>
      </c>
      <c r="G18" s="15">
        <v>58060.35</v>
      </c>
      <c r="H18" s="15">
        <v>41114.21</v>
      </c>
      <c r="I18" s="15">
        <v>26139.360000000001</v>
      </c>
      <c r="J18" s="15">
        <v>72419.56</v>
      </c>
      <c r="K18" s="15">
        <f t="shared" si="1"/>
        <v>98558.92</v>
      </c>
      <c r="L18" s="15">
        <v>138992.95999999999</v>
      </c>
      <c r="M18" s="15">
        <v>184333.63</v>
      </c>
      <c r="N18" s="15">
        <v>9011.77</v>
      </c>
      <c r="O18" s="15">
        <v>0</v>
      </c>
      <c r="P18" s="15">
        <v>1219.54</v>
      </c>
      <c r="Q18" s="15">
        <v>0</v>
      </c>
      <c r="R18" s="17">
        <f t="shared" si="2"/>
        <v>7521345.6599999992</v>
      </c>
      <c r="T18" s="15">
        <v>-79493.89</v>
      </c>
      <c r="U18" s="17">
        <f t="shared" si="3"/>
        <v>-79493.89</v>
      </c>
      <c r="V18" s="19"/>
    </row>
    <row r="19" spans="1:22" s="18" customFormat="1" ht="12" customHeight="1" x14ac:dyDescent="0.3">
      <c r="A19" s="13">
        <v>13</v>
      </c>
      <c r="B19" s="20" t="s">
        <v>36</v>
      </c>
      <c r="C19" s="16">
        <v>3103009.55</v>
      </c>
      <c r="D19" s="15">
        <v>0</v>
      </c>
      <c r="E19" s="16">
        <f t="shared" si="0"/>
        <v>3103009.55</v>
      </c>
      <c r="F19" s="15">
        <v>602268.24</v>
      </c>
      <c r="G19" s="15">
        <v>30904.6</v>
      </c>
      <c r="H19" s="15">
        <v>21884.44</v>
      </c>
      <c r="I19" s="15">
        <v>24570.639999999999</v>
      </c>
      <c r="J19" s="15">
        <v>68073.37</v>
      </c>
      <c r="K19" s="15">
        <f t="shared" si="1"/>
        <v>92644.01</v>
      </c>
      <c r="L19" s="15">
        <v>80781.279999999999</v>
      </c>
      <c r="M19" s="15">
        <v>107132.81</v>
      </c>
      <c r="N19" s="15">
        <v>4796.82</v>
      </c>
      <c r="O19" s="15">
        <v>0</v>
      </c>
      <c r="P19" s="15">
        <v>649.14</v>
      </c>
      <c r="Q19" s="15">
        <v>0</v>
      </c>
      <c r="R19" s="17">
        <f t="shared" si="2"/>
        <v>4044070.8899999997</v>
      </c>
      <c r="T19" s="15">
        <v>-42313.33</v>
      </c>
      <c r="U19" s="17">
        <f t="shared" si="3"/>
        <v>-42313.33</v>
      </c>
      <c r="V19" s="19"/>
    </row>
    <row r="20" spans="1:22" s="18" customFormat="1" ht="12" customHeight="1" x14ac:dyDescent="0.3">
      <c r="A20" s="13">
        <v>14</v>
      </c>
      <c r="B20" s="14" t="s">
        <v>37</v>
      </c>
      <c r="C20" s="16">
        <v>2694480.88</v>
      </c>
      <c r="D20" s="15">
        <v>0</v>
      </c>
      <c r="E20" s="16">
        <f t="shared" si="0"/>
        <v>2694480.88</v>
      </c>
      <c r="F20" s="15">
        <v>413914.63</v>
      </c>
      <c r="G20" s="15">
        <v>21038.61</v>
      </c>
      <c r="H20" s="15">
        <v>14898.05</v>
      </c>
      <c r="I20" s="15">
        <v>139166.45000000001</v>
      </c>
      <c r="J20" s="15">
        <v>385563.04</v>
      </c>
      <c r="K20" s="15">
        <f t="shared" si="1"/>
        <v>524729.49</v>
      </c>
      <c r="L20" s="15">
        <v>53256.46</v>
      </c>
      <c r="M20" s="15">
        <v>70629.16</v>
      </c>
      <c r="N20" s="15">
        <v>3265.49</v>
      </c>
      <c r="O20" s="15">
        <v>0</v>
      </c>
      <c r="P20" s="15">
        <v>441.91</v>
      </c>
      <c r="Q20" s="15">
        <v>0</v>
      </c>
      <c r="R20" s="17">
        <f t="shared" si="2"/>
        <v>3796654.6799999997</v>
      </c>
      <c r="T20" s="15">
        <v>-28805.22</v>
      </c>
      <c r="U20" s="17">
        <f t="shared" si="3"/>
        <v>-28805.22</v>
      </c>
      <c r="V20" s="19"/>
    </row>
    <row r="21" spans="1:22" s="18" customFormat="1" ht="12" customHeight="1" x14ac:dyDescent="0.3">
      <c r="A21" s="13">
        <v>15</v>
      </c>
      <c r="B21" s="14" t="s">
        <v>38</v>
      </c>
      <c r="C21" s="16">
        <v>4067011.77</v>
      </c>
      <c r="D21" s="15">
        <v>0</v>
      </c>
      <c r="E21" s="16">
        <f t="shared" si="0"/>
        <v>4067011.77</v>
      </c>
      <c r="F21" s="15">
        <v>737802.45</v>
      </c>
      <c r="G21" s="15">
        <v>34521.040000000001</v>
      </c>
      <c r="H21" s="15">
        <v>24445.34</v>
      </c>
      <c r="I21" s="15">
        <v>20266.990000000002</v>
      </c>
      <c r="J21" s="15">
        <v>56150.03</v>
      </c>
      <c r="K21" s="15">
        <f t="shared" si="1"/>
        <v>76417.02</v>
      </c>
      <c r="L21" s="15">
        <v>106898.4</v>
      </c>
      <c r="M21" s="15">
        <v>141769.57</v>
      </c>
      <c r="N21" s="15">
        <v>5358.14</v>
      </c>
      <c r="O21" s="15">
        <v>0</v>
      </c>
      <c r="P21" s="15">
        <v>725.1</v>
      </c>
      <c r="Q21" s="15">
        <v>0</v>
      </c>
      <c r="R21" s="17">
        <f t="shared" si="2"/>
        <v>5194948.8299999991</v>
      </c>
      <c r="T21" s="15">
        <v>-47264.800000000003</v>
      </c>
      <c r="U21" s="17">
        <f t="shared" si="3"/>
        <v>-47264.800000000003</v>
      </c>
      <c r="V21" s="19"/>
    </row>
    <row r="22" spans="1:22" s="18" customFormat="1" ht="12" customHeight="1" x14ac:dyDescent="0.3">
      <c r="A22" s="13">
        <v>16</v>
      </c>
      <c r="B22" s="14" t="s">
        <v>39</v>
      </c>
      <c r="C22" s="16">
        <v>2576992.48</v>
      </c>
      <c r="D22" s="15">
        <v>0</v>
      </c>
      <c r="E22" s="16">
        <f t="shared" si="0"/>
        <v>2576992.48</v>
      </c>
      <c r="F22" s="15">
        <v>358765.89</v>
      </c>
      <c r="G22" s="15">
        <v>20677.349999999999</v>
      </c>
      <c r="H22" s="15">
        <v>14642.23</v>
      </c>
      <c r="I22" s="15">
        <v>11607.63</v>
      </c>
      <c r="J22" s="15">
        <v>32159.15</v>
      </c>
      <c r="K22" s="15">
        <f t="shared" si="1"/>
        <v>43766.78</v>
      </c>
      <c r="L22" s="15">
        <v>38169.96</v>
      </c>
      <c r="M22" s="15">
        <v>50621.33</v>
      </c>
      <c r="N22" s="15">
        <v>3209.41</v>
      </c>
      <c r="O22" s="15">
        <v>0</v>
      </c>
      <c r="P22" s="15">
        <v>434.32</v>
      </c>
      <c r="Q22" s="15">
        <v>0</v>
      </c>
      <c r="R22" s="17">
        <f t="shared" si="2"/>
        <v>3107279.75</v>
      </c>
      <c r="T22" s="15">
        <v>-28310.59</v>
      </c>
      <c r="U22" s="17">
        <f t="shared" si="3"/>
        <v>-28310.59</v>
      </c>
      <c r="V22" s="19"/>
    </row>
    <row r="23" spans="1:22" s="18" customFormat="1" ht="12" customHeight="1" x14ac:dyDescent="0.3">
      <c r="A23" s="13">
        <v>17</v>
      </c>
      <c r="B23" s="14" t="s">
        <v>40</v>
      </c>
      <c r="C23" s="16">
        <v>7482225.7699999996</v>
      </c>
      <c r="D23" s="15">
        <v>0</v>
      </c>
      <c r="E23" s="16">
        <f t="shared" si="0"/>
        <v>7482225.7699999996</v>
      </c>
      <c r="F23" s="15">
        <v>1289502.6299999999</v>
      </c>
      <c r="G23" s="15">
        <v>67657.17</v>
      </c>
      <c r="H23" s="15">
        <v>47909.99</v>
      </c>
      <c r="I23" s="15">
        <v>35633.040000000001</v>
      </c>
      <c r="J23" s="15">
        <v>98721.96</v>
      </c>
      <c r="K23" s="15">
        <f t="shared" si="1"/>
        <v>134355</v>
      </c>
      <c r="L23" s="15">
        <v>188898.58</v>
      </c>
      <c r="M23" s="15">
        <v>250518.9</v>
      </c>
      <c r="N23" s="15">
        <v>10501.33</v>
      </c>
      <c r="O23" s="15">
        <v>0</v>
      </c>
      <c r="P23" s="15">
        <v>1421.12</v>
      </c>
      <c r="Q23" s="15">
        <v>49097</v>
      </c>
      <c r="R23" s="17">
        <f t="shared" si="2"/>
        <v>9522087.4899999984</v>
      </c>
      <c r="T23" s="15">
        <v>-92633.45</v>
      </c>
      <c r="U23" s="17">
        <f t="shared" si="3"/>
        <v>-92633.45</v>
      </c>
      <c r="V23" s="19"/>
    </row>
    <row r="24" spans="1:22" s="18" customFormat="1" ht="12" customHeight="1" x14ac:dyDescent="0.3">
      <c r="A24" s="13">
        <v>18</v>
      </c>
      <c r="B24" s="14" t="s">
        <v>41</v>
      </c>
      <c r="C24" s="16">
        <v>1892256.06</v>
      </c>
      <c r="D24" s="15">
        <v>0</v>
      </c>
      <c r="E24" s="16">
        <f t="shared" si="0"/>
        <v>1892256.06</v>
      </c>
      <c r="F24" s="15">
        <v>277864.39</v>
      </c>
      <c r="G24" s="15">
        <v>16022.86</v>
      </c>
      <c r="H24" s="15">
        <v>11346.25</v>
      </c>
      <c r="I24" s="15">
        <v>6515.14</v>
      </c>
      <c r="J24" s="15">
        <v>18050.3</v>
      </c>
      <c r="K24" s="15">
        <f t="shared" si="1"/>
        <v>24565.439999999999</v>
      </c>
      <c r="L24" s="15">
        <v>21429.26</v>
      </c>
      <c r="M24" s="15">
        <v>28419.66</v>
      </c>
      <c r="N24" s="15">
        <v>2486.9699999999998</v>
      </c>
      <c r="O24" s="15">
        <v>0</v>
      </c>
      <c r="P24" s="15">
        <v>336.56</v>
      </c>
      <c r="Q24" s="15">
        <v>0</v>
      </c>
      <c r="R24" s="17">
        <f t="shared" si="2"/>
        <v>2274727.4500000002</v>
      </c>
      <c r="T24" s="15">
        <v>-21937.86</v>
      </c>
      <c r="U24" s="17">
        <f t="shared" si="3"/>
        <v>-21937.86</v>
      </c>
      <c r="V24" s="19"/>
    </row>
    <row r="25" spans="1:22" s="18" customFormat="1" ht="12" customHeight="1" x14ac:dyDescent="0.3">
      <c r="A25" s="13">
        <v>19</v>
      </c>
      <c r="B25" s="14" t="s">
        <v>42</v>
      </c>
      <c r="C25" s="16">
        <v>16780584.879999999</v>
      </c>
      <c r="D25" s="15">
        <v>0</v>
      </c>
      <c r="E25" s="16">
        <f t="shared" si="0"/>
        <v>16780584.879999999</v>
      </c>
      <c r="F25" s="15">
        <v>2682595.36</v>
      </c>
      <c r="G25" s="15">
        <v>170826.58</v>
      </c>
      <c r="H25" s="15">
        <v>120967.23</v>
      </c>
      <c r="I25" s="15">
        <v>67208</v>
      </c>
      <c r="J25" s="15">
        <v>186200.91</v>
      </c>
      <c r="K25" s="15">
        <f t="shared" si="1"/>
        <v>253408.91</v>
      </c>
      <c r="L25" s="15">
        <v>353601.39</v>
      </c>
      <c r="M25" s="15">
        <v>468949.15</v>
      </c>
      <c r="N25" s="15">
        <v>26514.66</v>
      </c>
      <c r="O25" s="15">
        <v>0</v>
      </c>
      <c r="P25" s="15">
        <v>3588.16</v>
      </c>
      <c r="Q25" s="15">
        <v>1100540</v>
      </c>
      <c r="R25" s="17">
        <f t="shared" si="2"/>
        <v>21961576.319999997</v>
      </c>
      <c r="T25" s="15">
        <v>-233888.84</v>
      </c>
      <c r="U25" s="17">
        <f t="shared" si="3"/>
        <v>-233888.84</v>
      </c>
      <c r="V25" s="19"/>
    </row>
    <row r="26" spans="1:22" s="18" customFormat="1" ht="12" customHeight="1" x14ac:dyDescent="0.3">
      <c r="A26" s="13">
        <v>20</v>
      </c>
      <c r="B26" s="14" t="s">
        <v>43</v>
      </c>
      <c r="C26" s="16">
        <v>4120813.14</v>
      </c>
      <c r="D26" s="15">
        <v>0</v>
      </c>
      <c r="E26" s="16">
        <f t="shared" si="0"/>
        <v>4120813.14</v>
      </c>
      <c r="F26" s="15">
        <v>1259187.3600000001</v>
      </c>
      <c r="G26" s="15">
        <v>35391.410000000003</v>
      </c>
      <c r="H26" s="15">
        <v>25061.68</v>
      </c>
      <c r="I26" s="15">
        <v>33361.370000000003</v>
      </c>
      <c r="J26" s="15">
        <v>92428.26</v>
      </c>
      <c r="K26" s="15">
        <f t="shared" si="1"/>
        <v>125789.63</v>
      </c>
      <c r="L26" s="15">
        <v>109357.45</v>
      </c>
      <c r="M26" s="15">
        <v>145030.76999999999</v>
      </c>
      <c r="N26" s="15">
        <v>5493.24</v>
      </c>
      <c r="O26" s="15">
        <v>0</v>
      </c>
      <c r="P26" s="15">
        <v>743.39</v>
      </c>
      <c r="Q26" s="15">
        <v>107722</v>
      </c>
      <c r="R26" s="17">
        <f t="shared" si="2"/>
        <v>5934590.0699999994</v>
      </c>
      <c r="T26" s="15">
        <v>-48456.49</v>
      </c>
      <c r="U26" s="17">
        <f t="shared" si="3"/>
        <v>-48456.49</v>
      </c>
      <c r="V26" s="19"/>
    </row>
    <row r="27" spans="1:22" s="18" customFormat="1" ht="12" customHeight="1" x14ac:dyDescent="0.3">
      <c r="A27" s="13">
        <v>21</v>
      </c>
      <c r="B27" s="20" t="s">
        <v>44</v>
      </c>
      <c r="C27" s="16">
        <v>2559011.7400000002</v>
      </c>
      <c r="D27" s="15">
        <v>0</v>
      </c>
      <c r="E27" s="16">
        <f t="shared" si="0"/>
        <v>2559011.7400000002</v>
      </c>
      <c r="F27" s="15">
        <v>442624.6</v>
      </c>
      <c r="G27" s="15">
        <v>22420.38</v>
      </c>
      <c r="H27" s="15">
        <v>15876.52</v>
      </c>
      <c r="I27" s="15">
        <v>8975.19</v>
      </c>
      <c r="J27" s="15">
        <v>24865.93</v>
      </c>
      <c r="K27" s="15">
        <f t="shared" si="1"/>
        <v>33841.120000000003</v>
      </c>
      <c r="L27" s="15">
        <v>47760.76</v>
      </c>
      <c r="M27" s="15">
        <v>63340.72</v>
      </c>
      <c r="N27" s="15">
        <v>3479.96</v>
      </c>
      <c r="O27" s="15">
        <v>0</v>
      </c>
      <c r="P27" s="15">
        <v>470.93</v>
      </c>
      <c r="Q27" s="15">
        <v>0</v>
      </c>
      <c r="R27" s="17">
        <f t="shared" si="2"/>
        <v>3188826.7300000004</v>
      </c>
      <c r="T27" s="15">
        <v>-30697.08</v>
      </c>
      <c r="U27" s="17">
        <f t="shared" si="3"/>
        <v>-30697.08</v>
      </c>
      <c r="V27" s="19"/>
    </row>
    <row r="28" spans="1:22" s="18" customFormat="1" ht="12" customHeight="1" x14ac:dyDescent="0.3">
      <c r="A28" s="13">
        <v>22</v>
      </c>
      <c r="B28" s="20" t="s">
        <v>45</v>
      </c>
      <c r="C28" s="16">
        <v>1769756.08</v>
      </c>
      <c r="D28" s="15">
        <v>0</v>
      </c>
      <c r="E28" s="16">
        <f t="shared" si="0"/>
        <v>1769756.08</v>
      </c>
      <c r="F28" s="15">
        <v>375512.14</v>
      </c>
      <c r="G28" s="15">
        <v>15475.8</v>
      </c>
      <c r="H28" s="15">
        <v>10958.86</v>
      </c>
      <c r="I28" s="15">
        <v>379482.61</v>
      </c>
      <c r="J28" s="15">
        <v>1051363.1200000001</v>
      </c>
      <c r="K28" s="15">
        <f t="shared" si="1"/>
        <v>1430845.73</v>
      </c>
      <c r="L28" s="15">
        <v>51741.19</v>
      </c>
      <c r="M28" s="15">
        <v>68619.600000000006</v>
      </c>
      <c r="N28" s="15">
        <v>2402.06</v>
      </c>
      <c r="O28" s="15">
        <v>0</v>
      </c>
      <c r="P28" s="15">
        <v>325.06</v>
      </c>
      <c r="Q28" s="15">
        <v>0</v>
      </c>
      <c r="R28" s="17">
        <f t="shared" si="2"/>
        <v>3725636.52</v>
      </c>
      <c r="T28" s="15">
        <v>-21188.84</v>
      </c>
      <c r="U28" s="17">
        <f t="shared" si="3"/>
        <v>-21188.84</v>
      </c>
      <c r="V28" s="19"/>
    </row>
    <row r="29" spans="1:22" s="18" customFormat="1" ht="12" customHeight="1" x14ac:dyDescent="0.3">
      <c r="A29" s="13">
        <v>23</v>
      </c>
      <c r="B29" s="20" t="s">
        <v>46</v>
      </c>
      <c r="C29" s="16">
        <v>6187586.8600000003</v>
      </c>
      <c r="D29" s="15">
        <v>0</v>
      </c>
      <c r="E29" s="16">
        <f t="shared" si="0"/>
        <v>6187586.8600000003</v>
      </c>
      <c r="F29" s="15">
        <v>1152937.5</v>
      </c>
      <c r="G29" s="15">
        <v>52304.13</v>
      </c>
      <c r="H29" s="15">
        <v>37038.06</v>
      </c>
      <c r="I29" s="15">
        <v>1088034.8899999999</v>
      </c>
      <c r="J29" s="15">
        <v>3014419.39</v>
      </c>
      <c r="K29" s="15">
        <f t="shared" si="1"/>
        <v>4102454.2800000003</v>
      </c>
      <c r="L29" s="15">
        <v>228939.67</v>
      </c>
      <c r="M29" s="15">
        <v>303621.73</v>
      </c>
      <c r="N29" s="15">
        <v>8118.33</v>
      </c>
      <c r="O29" s="15">
        <v>0</v>
      </c>
      <c r="P29" s="15">
        <v>1098.6300000000001</v>
      </c>
      <c r="Q29" s="15">
        <v>0</v>
      </c>
      <c r="R29" s="17">
        <f t="shared" si="2"/>
        <v>12074099.190000001</v>
      </c>
      <c r="T29" s="15">
        <v>-71612.69</v>
      </c>
      <c r="U29" s="17">
        <f t="shared" si="3"/>
        <v>-71612.69</v>
      </c>
      <c r="V29" s="19"/>
    </row>
    <row r="30" spans="1:22" s="18" customFormat="1" ht="12" customHeight="1" x14ac:dyDescent="0.3">
      <c r="A30" s="13">
        <v>24</v>
      </c>
      <c r="B30" s="20" t="s">
        <v>47</v>
      </c>
      <c r="C30" s="16">
        <v>1992071.19</v>
      </c>
      <c r="D30" s="15">
        <v>0</v>
      </c>
      <c r="E30" s="16">
        <f t="shared" si="0"/>
        <v>1992071.19</v>
      </c>
      <c r="F30" s="15">
        <v>292579.40000000002</v>
      </c>
      <c r="G30" s="15">
        <v>17184.53</v>
      </c>
      <c r="H30" s="15">
        <v>12168.86</v>
      </c>
      <c r="I30" s="15">
        <v>139700.59</v>
      </c>
      <c r="J30" s="15">
        <v>387042.89</v>
      </c>
      <c r="K30" s="15">
        <f t="shared" si="1"/>
        <v>526743.48</v>
      </c>
      <c r="L30" s="15">
        <v>30689.85</v>
      </c>
      <c r="M30" s="15">
        <v>40701.14</v>
      </c>
      <c r="N30" s="15">
        <v>2667.28</v>
      </c>
      <c r="O30" s="15">
        <v>0</v>
      </c>
      <c r="P30" s="15">
        <v>360.96</v>
      </c>
      <c r="Q30" s="15">
        <v>31401</v>
      </c>
      <c r="R30" s="17">
        <f t="shared" si="2"/>
        <v>2946567.6899999995</v>
      </c>
      <c r="T30" s="15">
        <v>-23528.36</v>
      </c>
      <c r="U30" s="17">
        <f t="shared" si="3"/>
        <v>-23528.36</v>
      </c>
      <c r="V30" s="19"/>
    </row>
    <row r="31" spans="1:22" s="18" customFormat="1" ht="12" customHeight="1" x14ac:dyDescent="0.3">
      <c r="A31" s="13">
        <v>25</v>
      </c>
      <c r="B31" s="20" t="s">
        <v>48</v>
      </c>
      <c r="C31" s="16">
        <v>1597308.9100000001</v>
      </c>
      <c r="D31" s="15">
        <v>0</v>
      </c>
      <c r="E31" s="16">
        <f t="shared" si="0"/>
        <v>1597308.9100000001</v>
      </c>
      <c r="F31" s="15">
        <v>259891.24</v>
      </c>
      <c r="G31" s="15">
        <v>16139.01</v>
      </c>
      <c r="H31" s="15">
        <v>11428.5</v>
      </c>
      <c r="I31" s="15">
        <v>4947.49</v>
      </c>
      <c r="J31" s="15">
        <v>13707.09</v>
      </c>
      <c r="K31" s="15">
        <f t="shared" si="1"/>
        <v>18654.580000000002</v>
      </c>
      <c r="L31" s="15">
        <v>16250.89</v>
      </c>
      <c r="M31" s="15">
        <v>21552.07</v>
      </c>
      <c r="N31" s="15">
        <v>2505</v>
      </c>
      <c r="O31" s="15">
        <v>0</v>
      </c>
      <c r="P31" s="15">
        <v>339</v>
      </c>
      <c r="Q31" s="15">
        <v>0</v>
      </c>
      <c r="R31" s="17">
        <f t="shared" si="2"/>
        <v>1944069.2000000002</v>
      </c>
      <c r="T31" s="15">
        <v>-22096.89</v>
      </c>
      <c r="U31" s="17">
        <f t="shared" si="3"/>
        <v>-22096.89</v>
      </c>
      <c r="V31" s="19"/>
    </row>
    <row r="32" spans="1:22" s="18" customFormat="1" ht="12" customHeight="1" x14ac:dyDescent="0.3">
      <c r="A32" s="13">
        <v>26</v>
      </c>
      <c r="B32" s="20" t="s">
        <v>49</v>
      </c>
      <c r="C32" s="16">
        <v>3393885.08</v>
      </c>
      <c r="D32" s="15">
        <v>0</v>
      </c>
      <c r="E32" s="16">
        <f t="shared" si="0"/>
        <v>3393885.08</v>
      </c>
      <c r="F32" s="15">
        <v>599040.19999999995</v>
      </c>
      <c r="G32" s="15">
        <v>29613.78</v>
      </c>
      <c r="H32" s="15">
        <v>20970.37</v>
      </c>
      <c r="I32" s="15">
        <v>563300.87</v>
      </c>
      <c r="J32" s="15">
        <v>1560634.77</v>
      </c>
      <c r="K32" s="15">
        <f t="shared" si="1"/>
        <v>2123935.64</v>
      </c>
      <c r="L32" s="15">
        <v>106937.2</v>
      </c>
      <c r="M32" s="15">
        <v>141821.01999999999</v>
      </c>
      <c r="N32" s="15">
        <v>4596.47</v>
      </c>
      <c r="O32" s="15">
        <v>0</v>
      </c>
      <c r="P32" s="15">
        <v>622.03</v>
      </c>
      <c r="Q32" s="15">
        <v>0</v>
      </c>
      <c r="R32" s="17">
        <f t="shared" si="2"/>
        <v>6421421.79</v>
      </c>
      <c r="T32" s="15">
        <v>-40545.99</v>
      </c>
      <c r="U32" s="17">
        <f t="shared" si="3"/>
        <v>-40545.99</v>
      </c>
      <c r="V32" s="19"/>
    </row>
    <row r="33" spans="1:23" s="18" customFormat="1" ht="12" customHeight="1" x14ac:dyDescent="0.3">
      <c r="A33" s="13">
        <v>27</v>
      </c>
      <c r="B33" s="20" t="s">
        <v>50</v>
      </c>
      <c r="C33" s="16">
        <v>8959321.1600000001</v>
      </c>
      <c r="D33" s="15">
        <v>0</v>
      </c>
      <c r="E33" s="16">
        <f t="shared" si="0"/>
        <v>8959321.1600000001</v>
      </c>
      <c r="F33" s="15">
        <v>4313062.26</v>
      </c>
      <c r="G33" s="15">
        <v>101820.18</v>
      </c>
      <c r="H33" s="15">
        <v>72101.8</v>
      </c>
      <c r="I33" s="15">
        <v>45326.91</v>
      </c>
      <c r="J33" s="15">
        <v>125579</v>
      </c>
      <c r="K33" s="15">
        <f t="shared" si="1"/>
        <v>170905.91</v>
      </c>
      <c r="L33" s="15">
        <v>238373.77</v>
      </c>
      <c r="M33" s="15">
        <v>316133.3</v>
      </c>
      <c r="N33" s="15">
        <v>15803.91</v>
      </c>
      <c r="O33" s="15">
        <v>0</v>
      </c>
      <c r="P33" s="15">
        <v>2138.6999999999998</v>
      </c>
      <c r="Q33" s="15">
        <v>0</v>
      </c>
      <c r="R33" s="17">
        <f t="shared" si="2"/>
        <v>14189660.99</v>
      </c>
      <c r="T33" s="15">
        <v>-139408.07</v>
      </c>
      <c r="U33" s="17">
        <f t="shared" si="3"/>
        <v>-139408.07</v>
      </c>
      <c r="V33" s="19"/>
      <c r="W33" s="19"/>
    </row>
    <row r="34" spans="1:23" s="18" customFormat="1" ht="12" customHeight="1" x14ac:dyDescent="0.3">
      <c r="A34" s="13">
        <v>28</v>
      </c>
      <c r="B34" s="20" t="s">
        <v>51</v>
      </c>
      <c r="C34" s="16">
        <v>1980836.75</v>
      </c>
      <c r="D34" s="15">
        <v>0</v>
      </c>
      <c r="E34" s="16">
        <f t="shared" si="0"/>
        <v>1980836.75</v>
      </c>
      <c r="F34" s="15">
        <v>166087.41</v>
      </c>
      <c r="G34" s="15">
        <v>17762.71</v>
      </c>
      <c r="H34" s="15">
        <v>12578.29</v>
      </c>
      <c r="I34" s="15">
        <v>4070.86</v>
      </c>
      <c r="J34" s="15">
        <v>11278.38</v>
      </c>
      <c r="K34" s="15">
        <f t="shared" si="1"/>
        <v>15349.24</v>
      </c>
      <c r="L34" s="15">
        <v>13375.28</v>
      </c>
      <c r="M34" s="15">
        <v>17738.41</v>
      </c>
      <c r="N34" s="15">
        <v>2757.02</v>
      </c>
      <c r="O34" s="15">
        <v>0</v>
      </c>
      <c r="P34" s="15">
        <v>373.1</v>
      </c>
      <c r="Q34" s="15">
        <v>0</v>
      </c>
      <c r="R34" s="17">
        <f t="shared" si="2"/>
        <v>2226858.2100000004</v>
      </c>
      <c r="T34" s="15">
        <v>-24319.98</v>
      </c>
      <c r="U34" s="17">
        <f t="shared" si="3"/>
        <v>-24319.98</v>
      </c>
      <c r="V34" s="19"/>
    </row>
    <row r="35" spans="1:23" s="18" customFormat="1" ht="12" customHeight="1" x14ac:dyDescent="0.3">
      <c r="A35" s="13">
        <v>29</v>
      </c>
      <c r="B35" s="20" t="s">
        <v>52</v>
      </c>
      <c r="C35" s="16">
        <v>1584475.07</v>
      </c>
      <c r="D35" s="15">
        <v>0</v>
      </c>
      <c r="E35" s="16">
        <f t="shared" si="0"/>
        <v>1584475.07</v>
      </c>
      <c r="F35" s="15">
        <v>506811.62</v>
      </c>
      <c r="G35" s="15">
        <v>16388.080000000002</v>
      </c>
      <c r="H35" s="15">
        <v>11604.87</v>
      </c>
      <c r="I35" s="15">
        <v>2184.75</v>
      </c>
      <c r="J35" s="15">
        <v>6052.89</v>
      </c>
      <c r="K35" s="15">
        <f t="shared" si="1"/>
        <v>8237.64</v>
      </c>
      <c r="L35" s="15">
        <v>11608.91</v>
      </c>
      <c r="M35" s="15">
        <v>15395.84</v>
      </c>
      <c r="N35" s="15">
        <v>2543.66</v>
      </c>
      <c r="O35" s="15">
        <v>0</v>
      </c>
      <c r="P35" s="15">
        <v>344.23</v>
      </c>
      <c r="Q35" s="15">
        <v>0</v>
      </c>
      <c r="R35" s="17">
        <f t="shared" si="2"/>
        <v>2157409.9200000004</v>
      </c>
      <c r="T35" s="15">
        <v>-22437.9</v>
      </c>
      <c r="U35" s="17">
        <f t="shared" si="3"/>
        <v>-22437.9</v>
      </c>
      <c r="V35" s="19"/>
    </row>
    <row r="36" spans="1:23" s="18" customFormat="1" ht="12" customHeight="1" x14ac:dyDescent="0.3">
      <c r="A36" s="13">
        <v>30</v>
      </c>
      <c r="B36" s="20" t="s">
        <v>53</v>
      </c>
      <c r="C36" s="16">
        <v>3357460.06</v>
      </c>
      <c r="D36" s="15">
        <v>0</v>
      </c>
      <c r="E36" s="16">
        <f t="shared" si="0"/>
        <v>3357460.06</v>
      </c>
      <c r="F36" s="15">
        <v>561542.77</v>
      </c>
      <c r="G36" s="15">
        <v>27513.200000000001</v>
      </c>
      <c r="H36" s="15">
        <v>19482.89</v>
      </c>
      <c r="I36" s="15">
        <v>24516.85</v>
      </c>
      <c r="J36" s="15">
        <v>67924.34</v>
      </c>
      <c r="K36" s="15">
        <f t="shared" si="1"/>
        <v>92441.19</v>
      </c>
      <c r="L36" s="15">
        <v>80413.320000000007</v>
      </c>
      <c r="M36" s="15">
        <v>106644.82</v>
      </c>
      <c r="N36" s="15">
        <v>4270.43</v>
      </c>
      <c r="O36" s="15">
        <v>0</v>
      </c>
      <c r="P36" s="15">
        <v>577.91</v>
      </c>
      <c r="Q36" s="15">
        <v>0</v>
      </c>
      <c r="R36" s="17">
        <f t="shared" si="2"/>
        <v>4250346.59</v>
      </c>
      <c r="T36" s="15">
        <v>-37669.96</v>
      </c>
      <c r="U36" s="17">
        <f t="shared" si="3"/>
        <v>-37669.96</v>
      </c>
      <c r="V36" s="19"/>
    </row>
    <row r="37" spans="1:23" s="18" customFormat="1" ht="12" customHeight="1" x14ac:dyDescent="0.3">
      <c r="A37" s="13">
        <v>31</v>
      </c>
      <c r="B37" s="20" t="s">
        <v>54</v>
      </c>
      <c r="C37" s="16">
        <v>7658654.5199999996</v>
      </c>
      <c r="D37" s="15">
        <v>0</v>
      </c>
      <c r="E37" s="16">
        <f t="shared" si="0"/>
        <v>7658654.5199999996</v>
      </c>
      <c r="F37" s="15">
        <v>1958449.34</v>
      </c>
      <c r="G37" s="15">
        <v>67196.240000000005</v>
      </c>
      <c r="H37" s="15">
        <v>47583.6</v>
      </c>
      <c r="I37" s="15">
        <v>1253770.69</v>
      </c>
      <c r="J37" s="15">
        <v>3473593.3</v>
      </c>
      <c r="K37" s="15">
        <f t="shared" si="1"/>
        <v>4727363.99</v>
      </c>
      <c r="L37" s="15">
        <v>310184.34999999998</v>
      </c>
      <c r="M37" s="15">
        <v>411369.11</v>
      </c>
      <c r="N37" s="15">
        <v>10429.790000000001</v>
      </c>
      <c r="O37" s="15">
        <v>0</v>
      </c>
      <c r="P37" s="15">
        <v>1411.44</v>
      </c>
      <c r="Q37" s="15">
        <v>3497146</v>
      </c>
      <c r="R37" s="17">
        <f t="shared" si="2"/>
        <v>18689788.379999995</v>
      </c>
      <c r="T37" s="15">
        <v>-92002.37</v>
      </c>
      <c r="U37" s="17">
        <f t="shared" si="3"/>
        <v>-92002.37</v>
      </c>
      <c r="V37" s="19"/>
    </row>
    <row r="38" spans="1:23" s="18" customFormat="1" ht="12" customHeight="1" x14ac:dyDescent="0.3">
      <c r="A38" s="13">
        <v>32</v>
      </c>
      <c r="B38" s="14" t="s">
        <v>55</v>
      </c>
      <c r="C38" s="16">
        <v>3297123.5700000003</v>
      </c>
      <c r="D38" s="15">
        <v>0</v>
      </c>
      <c r="E38" s="16">
        <f t="shared" si="0"/>
        <v>3297123.5700000003</v>
      </c>
      <c r="F38" s="15">
        <v>561808.85</v>
      </c>
      <c r="G38" s="15">
        <v>26108.14</v>
      </c>
      <c r="H38" s="15">
        <v>18487.919999999998</v>
      </c>
      <c r="I38" s="15">
        <v>20280.47</v>
      </c>
      <c r="J38" s="15">
        <v>56187.39</v>
      </c>
      <c r="K38" s="15">
        <f t="shared" si="1"/>
        <v>76467.86</v>
      </c>
      <c r="L38" s="15">
        <v>66743.600000000006</v>
      </c>
      <c r="M38" s="15">
        <v>88515.93</v>
      </c>
      <c r="N38" s="15">
        <v>4052.35</v>
      </c>
      <c r="O38" s="15">
        <v>0</v>
      </c>
      <c r="P38" s="15">
        <v>548.39</v>
      </c>
      <c r="Q38" s="15">
        <v>162400</v>
      </c>
      <c r="R38" s="17">
        <f t="shared" si="2"/>
        <v>4302256.6100000013</v>
      </c>
      <c r="T38" s="15">
        <v>-35746.199999999997</v>
      </c>
      <c r="U38" s="17">
        <f t="shared" si="3"/>
        <v>-35746.199999999997</v>
      </c>
      <c r="V38" s="19"/>
    </row>
    <row r="39" spans="1:23" s="18" customFormat="1" ht="12" customHeight="1" x14ac:dyDescent="0.3">
      <c r="A39" s="13">
        <v>33</v>
      </c>
      <c r="B39" s="20" t="s">
        <v>56</v>
      </c>
      <c r="C39" s="16">
        <v>1488077.49</v>
      </c>
      <c r="D39" s="15">
        <v>0</v>
      </c>
      <c r="E39" s="16">
        <f t="shared" si="0"/>
        <v>1488077.49</v>
      </c>
      <c r="F39" s="15">
        <v>255109.2</v>
      </c>
      <c r="G39" s="15">
        <v>14593.75</v>
      </c>
      <c r="H39" s="15">
        <v>10334.26</v>
      </c>
      <c r="I39" s="15">
        <v>4856.1000000000004</v>
      </c>
      <c r="J39" s="15">
        <v>13453.91</v>
      </c>
      <c r="K39" s="15">
        <f t="shared" si="1"/>
        <v>18310.010000000002</v>
      </c>
      <c r="L39" s="15">
        <v>15907.83</v>
      </c>
      <c r="M39" s="15">
        <v>21097.09</v>
      </c>
      <c r="N39" s="15">
        <v>2265.15</v>
      </c>
      <c r="O39" s="15">
        <v>0</v>
      </c>
      <c r="P39" s="15">
        <v>306.54000000000002</v>
      </c>
      <c r="Q39" s="15">
        <v>0</v>
      </c>
      <c r="R39" s="17">
        <f t="shared" si="2"/>
        <v>1826001.32</v>
      </c>
      <c r="T39" s="15">
        <v>-19981.169999999998</v>
      </c>
      <c r="U39" s="17">
        <f t="shared" si="3"/>
        <v>-19981.169999999998</v>
      </c>
      <c r="V39" s="19"/>
    </row>
    <row r="40" spans="1:23" s="18" customFormat="1" ht="12" customHeight="1" x14ac:dyDescent="0.3">
      <c r="A40" s="13">
        <v>34</v>
      </c>
      <c r="B40" s="20" t="s">
        <v>57</v>
      </c>
      <c r="C40" s="16">
        <v>5324600.9499999993</v>
      </c>
      <c r="D40" s="15">
        <v>0</v>
      </c>
      <c r="E40" s="16">
        <f t="shared" si="0"/>
        <v>5324600.9499999993</v>
      </c>
      <c r="F40" s="15">
        <v>1038342.87</v>
      </c>
      <c r="G40" s="15">
        <v>45758.58</v>
      </c>
      <c r="H40" s="15">
        <v>32402.97</v>
      </c>
      <c r="I40" s="15">
        <v>32717.48</v>
      </c>
      <c r="J40" s="15">
        <v>90644.34</v>
      </c>
      <c r="K40" s="15">
        <f t="shared" si="1"/>
        <v>123361.81999999999</v>
      </c>
      <c r="L40" s="15">
        <v>173958.3</v>
      </c>
      <c r="M40" s="15">
        <v>230704.96</v>
      </c>
      <c r="N40" s="15">
        <v>7102.37</v>
      </c>
      <c r="O40" s="15">
        <v>0</v>
      </c>
      <c r="P40" s="15">
        <v>961.15</v>
      </c>
      <c r="Q40" s="15">
        <v>0</v>
      </c>
      <c r="R40" s="17">
        <f t="shared" si="2"/>
        <v>6977193.9699999997</v>
      </c>
      <c r="T40" s="15">
        <v>-62650.8</v>
      </c>
      <c r="U40" s="17">
        <f t="shared" si="3"/>
        <v>-62650.8</v>
      </c>
      <c r="V40" s="19"/>
    </row>
    <row r="41" spans="1:23" s="18" customFormat="1" ht="12" customHeight="1" x14ac:dyDescent="0.3">
      <c r="A41" s="13">
        <v>35</v>
      </c>
      <c r="B41" s="20" t="s">
        <v>58</v>
      </c>
      <c r="C41" s="16">
        <v>2060148.07</v>
      </c>
      <c r="D41" s="15">
        <v>0</v>
      </c>
      <c r="E41" s="16">
        <f t="shared" si="0"/>
        <v>2060148.07</v>
      </c>
      <c r="F41" s="15">
        <v>360122.77</v>
      </c>
      <c r="G41" s="15">
        <v>18606.080000000002</v>
      </c>
      <c r="H41" s="15">
        <v>13175.5</v>
      </c>
      <c r="I41" s="15">
        <v>9573.98</v>
      </c>
      <c r="J41" s="15">
        <v>26524.89</v>
      </c>
      <c r="K41" s="15">
        <f t="shared" si="1"/>
        <v>36098.869999999995</v>
      </c>
      <c r="L41" s="15">
        <v>31494.1</v>
      </c>
      <c r="M41" s="15">
        <v>41767.74</v>
      </c>
      <c r="N41" s="15">
        <v>2887.92</v>
      </c>
      <c r="O41" s="15">
        <v>0</v>
      </c>
      <c r="P41" s="15">
        <v>390.81</v>
      </c>
      <c r="Q41" s="15">
        <v>0</v>
      </c>
      <c r="R41" s="17">
        <f t="shared" si="2"/>
        <v>2564691.8600000003</v>
      </c>
      <c r="T41" s="15">
        <v>-25474.69</v>
      </c>
      <c r="U41" s="17">
        <f t="shared" si="3"/>
        <v>-25474.69</v>
      </c>
      <c r="V41" s="19"/>
    </row>
    <row r="42" spans="1:23" s="18" customFormat="1" ht="12" customHeight="1" x14ac:dyDescent="0.3">
      <c r="A42" s="13">
        <v>36</v>
      </c>
      <c r="B42" s="20" t="s">
        <v>59</v>
      </c>
      <c r="C42" s="16">
        <v>1746656.6300000001</v>
      </c>
      <c r="D42" s="15">
        <v>0</v>
      </c>
      <c r="E42" s="16">
        <f t="shared" si="0"/>
        <v>1746656.6300000001</v>
      </c>
      <c r="F42" s="15">
        <v>231593.82</v>
      </c>
      <c r="G42" s="15">
        <v>17009.39</v>
      </c>
      <c r="H42" s="15">
        <v>12044.84</v>
      </c>
      <c r="I42" s="15">
        <v>5076.38</v>
      </c>
      <c r="J42" s="15">
        <v>14064.21</v>
      </c>
      <c r="K42" s="15">
        <f t="shared" si="1"/>
        <v>19140.59</v>
      </c>
      <c r="L42" s="15">
        <v>16690.830000000002</v>
      </c>
      <c r="M42" s="15">
        <v>22135.52</v>
      </c>
      <c r="N42" s="15">
        <v>2640.09</v>
      </c>
      <c r="O42" s="15">
        <v>0</v>
      </c>
      <c r="P42" s="15">
        <v>357.28</v>
      </c>
      <c r="Q42" s="15">
        <v>0</v>
      </c>
      <c r="R42" s="17">
        <f t="shared" si="2"/>
        <v>2068268.9900000005</v>
      </c>
      <c r="T42" s="15">
        <v>-23288.57</v>
      </c>
      <c r="U42" s="17">
        <f t="shared" si="3"/>
        <v>-23288.57</v>
      </c>
      <c r="V42" s="19"/>
    </row>
    <row r="43" spans="1:23" s="18" customFormat="1" ht="12" customHeight="1" x14ac:dyDescent="0.3">
      <c r="A43" s="13">
        <v>37</v>
      </c>
      <c r="B43" s="20" t="s">
        <v>60</v>
      </c>
      <c r="C43" s="16">
        <v>3506012.4000000004</v>
      </c>
      <c r="D43" s="15">
        <v>0</v>
      </c>
      <c r="E43" s="16">
        <f t="shared" si="0"/>
        <v>3506012.4000000004</v>
      </c>
      <c r="F43" s="15">
        <v>570467.34</v>
      </c>
      <c r="G43" s="15">
        <v>29441.32</v>
      </c>
      <c r="H43" s="15">
        <v>20848.25</v>
      </c>
      <c r="I43" s="15">
        <v>23855.43</v>
      </c>
      <c r="J43" s="15">
        <v>66091.89</v>
      </c>
      <c r="K43" s="15">
        <f t="shared" si="1"/>
        <v>89947.32</v>
      </c>
      <c r="L43" s="15">
        <v>78504.460000000006</v>
      </c>
      <c r="M43" s="15">
        <v>104113.28</v>
      </c>
      <c r="N43" s="15">
        <v>4569.7</v>
      </c>
      <c r="O43" s="15">
        <v>0</v>
      </c>
      <c r="P43" s="15">
        <v>618.41</v>
      </c>
      <c r="Q43" s="15">
        <v>173006</v>
      </c>
      <c r="R43" s="17">
        <f t="shared" si="2"/>
        <v>4577528.4800000004</v>
      </c>
      <c r="T43" s="15">
        <v>-40309.870000000003</v>
      </c>
      <c r="U43" s="17">
        <f t="shared" si="3"/>
        <v>-40309.870000000003</v>
      </c>
      <c r="V43" s="19"/>
    </row>
    <row r="44" spans="1:23" s="18" customFormat="1" ht="12" customHeight="1" x14ac:dyDescent="0.3">
      <c r="A44" s="13">
        <v>38</v>
      </c>
      <c r="B44" s="20" t="s">
        <v>61</v>
      </c>
      <c r="C44" s="16">
        <v>2499505.71</v>
      </c>
      <c r="D44" s="15">
        <v>0</v>
      </c>
      <c r="E44" s="16">
        <f t="shared" si="0"/>
        <v>2499505.71</v>
      </c>
      <c r="F44" s="15">
        <v>416265.25</v>
      </c>
      <c r="G44" s="15">
        <v>20658.61</v>
      </c>
      <c r="H44" s="15">
        <v>14628.96</v>
      </c>
      <c r="I44" s="15">
        <v>183634.03</v>
      </c>
      <c r="J44" s="15">
        <v>508761.25</v>
      </c>
      <c r="K44" s="15">
        <f t="shared" si="1"/>
        <v>692395.28</v>
      </c>
      <c r="L44" s="15">
        <v>50896.39</v>
      </c>
      <c r="M44" s="15">
        <v>67499.22</v>
      </c>
      <c r="N44" s="15">
        <v>3206.5</v>
      </c>
      <c r="O44" s="15">
        <v>0</v>
      </c>
      <c r="P44" s="15">
        <v>433.93</v>
      </c>
      <c r="Q44" s="15">
        <v>0</v>
      </c>
      <c r="R44" s="17">
        <f t="shared" si="2"/>
        <v>3765489.85</v>
      </c>
      <c r="T44" s="15">
        <v>-28284.94</v>
      </c>
      <c r="U44" s="17">
        <f t="shared" si="3"/>
        <v>-28284.94</v>
      </c>
      <c r="V44" s="19"/>
    </row>
    <row r="45" spans="1:23" s="18" customFormat="1" ht="12" customHeight="1" x14ac:dyDescent="0.3">
      <c r="A45" s="13">
        <v>39</v>
      </c>
      <c r="B45" s="20" t="s">
        <v>62</v>
      </c>
      <c r="C45" s="16">
        <v>2610339.81</v>
      </c>
      <c r="D45" s="15">
        <v>0</v>
      </c>
      <c r="E45" s="16">
        <f t="shared" si="0"/>
        <v>2610339.81</v>
      </c>
      <c r="F45" s="15">
        <v>492874.31</v>
      </c>
      <c r="G45" s="15">
        <v>22661.66</v>
      </c>
      <c r="H45" s="15">
        <v>16047.37</v>
      </c>
      <c r="I45" s="15">
        <v>169653.36</v>
      </c>
      <c r="J45" s="15">
        <v>470027.56</v>
      </c>
      <c r="K45" s="15">
        <f t="shared" si="1"/>
        <v>639680.91999999993</v>
      </c>
      <c r="L45" s="15">
        <v>61643.62</v>
      </c>
      <c r="M45" s="15">
        <v>81752.3</v>
      </c>
      <c r="N45" s="15">
        <v>3517.4</v>
      </c>
      <c r="O45" s="15">
        <v>0</v>
      </c>
      <c r="P45" s="15">
        <v>476</v>
      </c>
      <c r="Q45" s="15">
        <v>0</v>
      </c>
      <c r="R45" s="17">
        <f t="shared" si="2"/>
        <v>3928993.39</v>
      </c>
      <c r="T45" s="15">
        <v>-31027.43</v>
      </c>
      <c r="U45" s="17">
        <f t="shared" si="3"/>
        <v>-31027.43</v>
      </c>
      <c r="V45" s="19"/>
    </row>
    <row r="46" spans="1:23" s="18" customFormat="1" ht="12" customHeight="1" x14ac:dyDescent="0.3">
      <c r="A46" s="13">
        <v>40</v>
      </c>
      <c r="B46" s="20" t="s">
        <v>63</v>
      </c>
      <c r="C46" s="16">
        <v>5972198.4399999995</v>
      </c>
      <c r="D46" s="15">
        <v>0</v>
      </c>
      <c r="E46" s="16">
        <f t="shared" si="0"/>
        <v>5972198.4399999995</v>
      </c>
      <c r="F46" s="15">
        <v>980117.72</v>
      </c>
      <c r="G46" s="15">
        <v>50817.59</v>
      </c>
      <c r="H46" s="15">
        <v>35985.410000000003</v>
      </c>
      <c r="I46" s="15">
        <v>21532.86</v>
      </c>
      <c r="J46" s="15">
        <v>59657.17</v>
      </c>
      <c r="K46" s="15">
        <f t="shared" si="1"/>
        <v>81190.03</v>
      </c>
      <c r="L46" s="15">
        <v>113637.92</v>
      </c>
      <c r="M46" s="15">
        <v>150707.57</v>
      </c>
      <c r="N46" s="15">
        <v>7887.6</v>
      </c>
      <c r="O46" s="15">
        <v>0</v>
      </c>
      <c r="P46" s="15">
        <v>1067.4100000000001</v>
      </c>
      <c r="Q46" s="15">
        <v>259018</v>
      </c>
      <c r="R46" s="17">
        <f t="shared" si="2"/>
        <v>7652627.6899999995</v>
      </c>
      <c r="T46" s="15">
        <v>-69577.399999999994</v>
      </c>
      <c r="U46" s="17">
        <f t="shared" si="3"/>
        <v>-69577.399999999994</v>
      </c>
      <c r="V46" s="19"/>
    </row>
    <row r="47" spans="1:23" s="18" customFormat="1" ht="12" customHeight="1" x14ac:dyDescent="0.3">
      <c r="A47" s="13">
        <v>41</v>
      </c>
      <c r="B47" s="20" t="s">
        <v>64</v>
      </c>
      <c r="C47" s="16">
        <v>3850344.4</v>
      </c>
      <c r="D47" s="15">
        <v>0</v>
      </c>
      <c r="E47" s="16">
        <f t="shared" si="0"/>
        <v>3850344.4</v>
      </c>
      <c r="F47" s="15">
        <v>655497.06999999995</v>
      </c>
      <c r="G47" s="15">
        <v>29144.720000000001</v>
      </c>
      <c r="H47" s="15">
        <v>20638.22</v>
      </c>
      <c r="I47" s="15">
        <v>30535.54</v>
      </c>
      <c r="J47" s="15">
        <v>84599.25</v>
      </c>
      <c r="K47" s="15">
        <f t="shared" si="1"/>
        <v>115134.79000000001</v>
      </c>
      <c r="L47" s="15">
        <v>100440.33</v>
      </c>
      <c r="M47" s="15">
        <v>133204.81</v>
      </c>
      <c r="N47" s="15">
        <v>4523.67</v>
      </c>
      <c r="O47" s="15">
        <v>0</v>
      </c>
      <c r="P47" s="15">
        <v>612.17999999999995</v>
      </c>
      <c r="Q47" s="15">
        <v>0</v>
      </c>
      <c r="R47" s="17">
        <f t="shared" si="2"/>
        <v>4909540.1899999985</v>
      </c>
      <c r="T47" s="15">
        <v>-39903.78</v>
      </c>
      <c r="U47" s="17">
        <f t="shared" si="3"/>
        <v>-39903.78</v>
      </c>
      <c r="V47" s="19"/>
    </row>
    <row r="48" spans="1:23" s="18" customFormat="1" ht="12" customHeight="1" x14ac:dyDescent="0.3">
      <c r="A48" s="13">
        <v>42</v>
      </c>
      <c r="B48" s="20" t="s">
        <v>65</v>
      </c>
      <c r="C48" s="16">
        <v>2037890.53</v>
      </c>
      <c r="D48" s="15">
        <v>0</v>
      </c>
      <c r="E48" s="16">
        <f t="shared" si="0"/>
        <v>2037890.53</v>
      </c>
      <c r="F48" s="15">
        <v>381241.62</v>
      </c>
      <c r="G48" s="15">
        <v>23212.39</v>
      </c>
      <c r="H48" s="15">
        <v>16437.36</v>
      </c>
      <c r="I48" s="15">
        <v>4601.24</v>
      </c>
      <c r="J48" s="15">
        <v>12747.82</v>
      </c>
      <c r="K48" s="15">
        <f t="shared" si="1"/>
        <v>17349.059999999998</v>
      </c>
      <c r="L48" s="15">
        <v>24520.83</v>
      </c>
      <c r="M48" s="15">
        <v>32519.73</v>
      </c>
      <c r="N48" s="15">
        <v>3602.89</v>
      </c>
      <c r="O48" s="15">
        <v>0</v>
      </c>
      <c r="P48" s="15">
        <v>487.57</v>
      </c>
      <c r="Q48" s="15">
        <v>0</v>
      </c>
      <c r="R48" s="17">
        <f t="shared" si="2"/>
        <v>2537261.98</v>
      </c>
      <c r="T48" s="15">
        <v>-31781.47</v>
      </c>
      <c r="U48" s="17">
        <f t="shared" si="3"/>
        <v>-31781.47</v>
      </c>
      <c r="V48" s="19"/>
    </row>
    <row r="49" spans="1:22" s="18" customFormat="1" ht="12" customHeight="1" x14ac:dyDescent="0.3">
      <c r="A49" s="13">
        <v>43</v>
      </c>
      <c r="B49" s="20" t="s">
        <v>66</v>
      </c>
      <c r="C49" s="16">
        <v>1826673.3399999999</v>
      </c>
      <c r="D49" s="15">
        <v>0</v>
      </c>
      <c r="E49" s="16">
        <f t="shared" si="0"/>
        <v>1826673.3399999999</v>
      </c>
      <c r="F49" s="15">
        <v>262693.12</v>
      </c>
      <c r="G49" s="15">
        <v>17927.5</v>
      </c>
      <c r="H49" s="15">
        <v>12694.98</v>
      </c>
      <c r="I49" s="15">
        <v>4433</v>
      </c>
      <c r="J49" s="15">
        <v>12281.7</v>
      </c>
      <c r="K49" s="15">
        <f t="shared" si="1"/>
        <v>16714.7</v>
      </c>
      <c r="L49" s="15">
        <v>23547.05</v>
      </c>
      <c r="M49" s="15">
        <v>31228.3</v>
      </c>
      <c r="N49" s="15">
        <v>2782.6</v>
      </c>
      <c r="O49" s="15">
        <v>51582.78</v>
      </c>
      <c r="P49" s="15">
        <v>376.56</v>
      </c>
      <c r="Q49" s="15">
        <v>0</v>
      </c>
      <c r="R49" s="17">
        <f t="shared" si="2"/>
        <v>2246220.9299999997</v>
      </c>
      <c r="T49" s="15">
        <v>-24545.599999999999</v>
      </c>
      <c r="U49" s="17">
        <f t="shared" si="3"/>
        <v>-24545.599999999999</v>
      </c>
      <c r="V49" s="19"/>
    </row>
    <row r="50" spans="1:22" s="18" customFormat="1" ht="12" customHeight="1" x14ac:dyDescent="0.3">
      <c r="A50" s="13">
        <v>44</v>
      </c>
      <c r="B50" s="20" t="s">
        <v>67</v>
      </c>
      <c r="C50" s="16">
        <v>2633946.56</v>
      </c>
      <c r="D50" s="15">
        <v>0</v>
      </c>
      <c r="E50" s="16">
        <f t="shared" si="0"/>
        <v>2633946.56</v>
      </c>
      <c r="F50" s="15">
        <v>579928.48</v>
      </c>
      <c r="G50" s="15">
        <v>23550.62</v>
      </c>
      <c r="H50" s="15">
        <v>16676.87</v>
      </c>
      <c r="I50" s="15">
        <v>19178.46</v>
      </c>
      <c r="J50" s="15">
        <v>53134.25</v>
      </c>
      <c r="K50" s="15">
        <f t="shared" si="1"/>
        <v>72312.709999999992</v>
      </c>
      <c r="L50" s="15">
        <v>63011.68</v>
      </c>
      <c r="M50" s="15">
        <v>83566.62</v>
      </c>
      <c r="N50" s="15">
        <v>3655.38</v>
      </c>
      <c r="O50" s="15">
        <v>0</v>
      </c>
      <c r="P50" s="15">
        <v>494.67</v>
      </c>
      <c r="Q50" s="15">
        <v>0</v>
      </c>
      <c r="R50" s="17">
        <f t="shared" si="2"/>
        <v>3477143.5900000003</v>
      </c>
      <c r="T50" s="15">
        <v>-32244.560000000001</v>
      </c>
      <c r="U50" s="17">
        <f t="shared" si="3"/>
        <v>-32244.560000000001</v>
      </c>
      <c r="V50" s="19"/>
    </row>
    <row r="51" spans="1:22" s="18" customFormat="1" ht="12" customHeight="1" x14ac:dyDescent="0.3">
      <c r="A51" s="13">
        <v>45</v>
      </c>
      <c r="B51" s="20" t="s">
        <v>68</v>
      </c>
      <c r="C51" s="16">
        <v>2031837.7799999998</v>
      </c>
      <c r="D51" s="15">
        <v>0</v>
      </c>
      <c r="E51" s="16">
        <f t="shared" si="0"/>
        <v>2031837.7799999998</v>
      </c>
      <c r="F51" s="15">
        <v>226340.74</v>
      </c>
      <c r="G51" s="15">
        <v>14970.64</v>
      </c>
      <c r="H51" s="15">
        <v>10601.14</v>
      </c>
      <c r="I51" s="15">
        <v>4175.8100000000004</v>
      </c>
      <c r="J51" s="15">
        <v>11569.15</v>
      </c>
      <c r="K51" s="15">
        <f t="shared" si="1"/>
        <v>15744.96</v>
      </c>
      <c r="L51" s="15">
        <v>13705.3</v>
      </c>
      <c r="M51" s="15">
        <v>18176.09</v>
      </c>
      <c r="N51" s="15">
        <v>2323.65</v>
      </c>
      <c r="O51" s="15">
        <v>29572.69</v>
      </c>
      <c r="P51" s="15">
        <v>314.45</v>
      </c>
      <c r="Q51" s="15">
        <v>0</v>
      </c>
      <c r="R51" s="17">
        <f t="shared" si="2"/>
        <v>2363587.4399999995</v>
      </c>
      <c r="T51" s="15">
        <v>-20497.189999999999</v>
      </c>
      <c r="U51" s="17">
        <f t="shared" si="3"/>
        <v>-20497.189999999999</v>
      </c>
      <c r="V51" s="19"/>
    </row>
    <row r="52" spans="1:22" s="18" customFormat="1" ht="12" customHeight="1" x14ac:dyDescent="0.3">
      <c r="A52" s="13">
        <v>46</v>
      </c>
      <c r="B52" s="20" t="s">
        <v>69</v>
      </c>
      <c r="C52" s="16">
        <v>4285184.72</v>
      </c>
      <c r="D52" s="15">
        <v>0</v>
      </c>
      <c r="E52" s="16">
        <f t="shared" si="0"/>
        <v>4285184.72</v>
      </c>
      <c r="F52" s="15">
        <v>734319.34</v>
      </c>
      <c r="G52" s="15">
        <v>35102.339999999997</v>
      </c>
      <c r="H52" s="15">
        <v>24856.98</v>
      </c>
      <c r="I52" s="15">
        <v>16607.259999999998</v>
      </c>
      <c r="J52" s="15">
        <v>46010.71</v>
      </c>
      <c r="K52" s="15">
        <f t="shared" si="1"/>
        <v>62617.97</v>
      </c>
      <c r="L52" s="15">
        <v>88232.78</v>
      </c>
      <c r="M52" s="15">
        <v>117015.06</v>
      </c>
      <c r="N52" s="15">
        <v>5448.37</v>
      </c>
      <c r="O52" s="15">
        <v>0</v>
      </c>
      <c r="P52" s="15">
        <v>737.31</v>
      </c>
      <c r="Q52" s="15">
        <v>191727</v>
      </c>
      <c r="R52" s="17">
        <f t="shared" si="2"/>
        <v>5545241.8699999992</v>
      </c>
      <c r="T52" s="15">
        <v>-48060.71</v>
      </c>
      <c r="U52" s="17">
        <f t="shared" si="3"/>
        <v>-48060.71</v>
      </c>
      <c r="V52" s="19"/>
    </row>
    <row r="53" spans="1:22" s="18" customFormat="1" ht="12" customHeight="1" x14ac:dyDescent="0.3">
      <c r="A53" s="13">
        <v>47</v>
      </c>
      <c r="B53" s="20" t="s">
        <v>70</v>
      </c>
      <c r="C53" s="16">
        <v>2402699.3499999996</v>
      </c>
      <c r="D53" s="15">
        <v>0</v>
      </c>
      <c r="E53" s="16">
        <f t="shared" si="0"/>
        <v>2402699.3499999996</v>
      </c>
      <c r="F53" s="15">
        <v>370328.61</v>
      </c>
      <c r="G53" s="15">
        <v>21610.3</v>
      </c>
      <c r="H53" s="15">
        <v>15302.88</v>
      </c>
      <c r="I53" s="15">
        <v>16396.3</v>
      </c>
      <c r="J53" s="15">
        <v>45426.22</v>
      </c>
      <c r="K53" s="15">
        <f t="shared" si="1"/>
        <v>61822.520000000004</v>
      </c>
      <c r="L53" s="15">
        <v>53954.55</v>
      </c>
      <c r="M53" s="15">
        <v>71554.98</v>
      </c>
      <c r="N53" s="15">
        <v>3354.22</v>
      </c>
      <c r="O53" s="15">
        <v>0</v>
      </c>
      <c r="P53" s="15">
        <v>453.92</v>
      </c>
      <c r="Q53" s="15">
        <v>0</v>
      </c>
      <c r="R53" s="17">
        <f t="shared" si="2"/>
        <v>3001081.3299999991</v>
      </c>
      <c r="T53" s="15">
        <v>-29587.95</v>
      </c>
      <c r="U53" s="17">
        <f t="shared" si="3"/>
        <v>-29587.95</v>
      </c>
      <c r="V53" s="19"/>
    </row>
    <row r="54" spans="1:22" s="18" customFormat="1" ht="12" customHeight="1" x14ac:dyDescent="0.3">
      <c r="A54" s="13">
        <v>48</v>
      </c>
      <c r="B54" s="20" t="s">
        <v>71</v>
      </c>
      <c r="C54" s="16">
        <v>3321270.4299999997</v>
      </c>
      <c r="D54" s="15">
        <v>0</v>
      </c>
      <c r="E54" s="16">
        <f t="shared" si="0"/>
        <v>3321270.4299999997</v>
      </c>
      <c r="F54" s="15">
        <v>473045.13</v>
      </c>
      <c r="G54" s="15">
        <v>25706.240000000002</v>
      </c>
      <c r="H54" s="15">
        <v>18203.330000000002</v>
      </c>
      <c r="I54" s="15">
        <v>8819.49</v>
      </c>
      <c r="J54" s="15">
        <v>24434.54</v>
      </c>
      <c r="K54" s="15">
        <f t="shared" si="1"/>
        <v>33254.03</v>
      </c>
      <c r="L54" s="15">
        <v>46772.93</v>
      </c>
      <c r="M54" s="15">
        <v>62030.66</v>
      </c>
      <c r="N54" s="15">
        <v>3989.97</v>
      </c>
      <c r="O54" s="15">
        <v>102624.37</v>
      </c>
      <c r="P54" s="15">
        <v>539.95000000000005</v>
      </c>
      <c r="Q54" s="15">
        <v>0</v>
      </c>
      <c r="R54" s="17">
        <f t="shared" si="2"/>
        <v>4087437.0400000005</v>
      </c>
      <c r="T54" s="15">
        <v>-35195.949999999997</v>
      </c>
      <c r="U54" s="17">
        <f t="shared" si="3"/>
        <v>-35195.949999999997</v>
      </c>
      <c r="V54" s="19"/>
    </row>
    <row r="55" spans="1:22" s="18" customFormat="1" ht="12" customHeight="1" x14ac:dyDescent="0.3">
      <c r="A55" s="13">
        <v>49</v>
      </c>
      <c r="B55" s="20" t="s">
        <v>72</v>
      </c>
      <c r="C55" s="16">
        <v>3056320.66</v>
      </c>
      <c r="D55" s="15">
        <v>0</v>
      </c>
      <c r="E55" s="16">
        <f t="shared" si="0"/>
        <v>3056320.66</v>
      </c>
      <c r="F55" s="15">
        <v>405993.53</v>
      </c>
      <c r="G55" s="15">
        <v>26335.57</v>
      </c>
      <c r="H55" s="15">
        <v>18648.98</v>
      </c>
      <c r="I55" s="15">
        <v>173620.73</v>
      </c>
      <c r="J55" s="15">
        <v>481019.21</v>
      </c>
      <c r="K55" s="15">
        <f t="shared" si="1"/>
        <v>654639.94000000006</v>
      </c>
      <c r="L55" s="15">
        <v>68408.14</v>
      </c>
      <c r="M55" s="15">
        <v>90723.45</v>
      </c>
      <c r="N55" s="15">
        <v>4087.65</v>
      </c>
      <c r="O55" s="15">
        <v>0</v>
      </c>
      <c r="P55" s="15">
        <v>553.16999999999996</v>
      </c>
      <c r="Q55" s="15">
        <v>0</v>
      </c>
      <c r="R55" s="17">
        <f t="shared" si="2"/>
        <v>4325711.0900000008</v>
      </c>
      <c r="T55" s="15">
        <v>-36057.599999999999</v>
      </c>
      <c r="U55" s="17">
        <f t="shared" si="3"/>
        <v>-36057.599999999999</v>
      </c>
      <c r="V55" s="19"/>
    </row>
    <row r="56" spans="1:22" s="18" customFormat="1" ht="12" customHeight="1" x14ac:dyDescent="0.3">
      <c r="A56" s="13">
        <v>50</v>
      </c>
      <c r="B56" s="20" t="s">
        <v>73</v>
      </c>
      <c r="C56" s="16">
        <v>2241450.33</v>
      </c>
      <c r="D56" s="15">
        <v>0</v>
      </c>
      <c r="E56" s="16">
        <f t="shared" si="0"/>
        <v>2241450.33</v>
      </c>
      <c r="F56" s="15">
        <v>223780.25</v>
      </c>
      <c r="G56" s="15">
        <v>17453.55</v>
      </c>
      <c r="H56" s="15">
        <v>12359.36</v>
      </c>
      <c r="I56" s="15">
        <v>2116</v>
      </c>
      <c r="J56" s="15">
        <v>5862.41</v>
      </c>
      <c r="K56" s="15">
        <f t="shared" si="1"/>
        <v>7978.41</v>
      </c>
      <c r="L56" s="15">
        <v>11294.64</v>
      </c>
      <c r="M56" s="15">
        <v>14979.05</v>
      </c>
      <c r="N56" s="15">
        <v>2709.03</v>
      </c>
      <c r="O56" s="15">
        <v>0</v>
      </c>
      <c r="P56" s="15">
        <v>366.61</v>
      </c>
      <c r="Q56" s="15">
        <v>0</v>
      </c>
      <c r="R56" s="17">
        <f t="shared" si="2"/>
        <v>2532371.2299999995</v>
      </c>
      <c r="T56" s="15">
        <v>-23896.69</v>
      </c>
      <c r="U56" s="17">
        <f t="shared" si="3"/>
        <v>-23896.69</v>
      </c>
      <c r="V56" s="19"/>
    </row>
    <row r="57" spans="1:22" s="18" customFormat="1" ht="12" customHeight="1" x14ac:dyDescent="0.3">
      <c r="A57" s="13">
        <v>51</v>
      </c>
      <c r="B57" s="20" t="s">
        <v>74</v>
      </c>
      <c r="C57" s="16">
        <v>4381070.1399999997</v>
      </c>
      <c r="D57" s="15">
        <v>0</v>
      </c>
      <c r="E57" s="16">
        <f t="shared" si="0"/>
        <v>4381070.1399999997</v>
      </c>
      <c r="F57" s="15">
        <v>1383920.74</v>
      </c>
      <c r="G57" s="15">
        <v>35097.440000000002</v>
      </c>
      <c r="H57" s="15">
        <v>24853.51</v>
      </c>
      <c r="I57" s="15">
        <v>18656.53</v>
      </c>
      <c r="J57" s="15">
        <v>51688.24</v>
      </c>
      <c r="K57" s="15">
        <f t="shared" si="1"/>
        <v>70344.76999999999</v>
      </c>
      <c r="L57" s="15">
        <v>99338.65</v>
      </c>
      <c r="M57" s="15">
        <v>131743.76</v>
      </c>
      <c r="N57" s="15">
        <v>5447.61</v>
      </c>
      <c r="O57" s="15">
        <v>0</v>
      </c>
      <c r="P57" s="15">
        <v>737.21</v>
      </c>
      <c r="Q57" s="15">
        <v>476702</v>
      </c>
      <c r="R57" s="17">
        <f t="shared" si="2"/>
        <v>6609255.8300000001</v>
      </c>
      <c r="T57" s="15">
        <v>-48054</v>
      </c>
      <c r="U57" s="17">
        <f t="shared" si="3"/>
        <v>-48054</v>
      </c>
      <c r="V57" s="19"/>
    </row>
    <row r="58" spans="1:22" s="18" customFormat="1" ht="12" customHeight="1" x14ac:dyDescent="0.3">
      <c r="A58" s="13">
        <v>52</v>
      </c>
      <c r="B58" s="20" t="s">
        <v>75</v>
      </c>
      <c r="C58" s="16">
        <v>8373934.3499999996</v>
      </c>
      <c r="D58" s="15">
        <v>0</v>
      </c>
      <c r="E58" s="16">
        <f t="shared" si="0"/>
        <v>8373934.3499999996</v>
      </c>
      <c r="F58" s="15">
        <v>1729541.19</v>
      </c>
      <c r="G58" s="15">
        <v>73801.23</v>
      </c>
      <c r="H58" s="15">
        <v>52260.78</v>
      </c>
      <c r="I58" s="15">
        <v>972852.8</v>
      </c>
      <c r="J58" s="15">
        <v>2695305.45</v>
      </c>
      <c r="K58" s="15">
        <f t="shared" si="1"/>
        <v>3668158.25</v>
      </c>
      <c r="L58" s="15">
        <v>311269.90999999997</v>
      </c>
      <c r="M58" s="15">
        <v>412808.79</v>
      </c>
      <c r="N58" s="15">
        <v>11454.98</v>
      </c>
      <c r="O58" s="15">
        <v>0</v>
      </c>
      <c r="P58" s="15">
        <v>1550.17</v>
      </c>
      <c r="Q58" s="15">
        <v>964717</v>
      </c>
      <c r="R58" s="17">
        <f t="shared" si="2"/>
        <v>15599496.649999999</v>
      </c>
      <c r="T58" s="15">
        <v>-101045.66</v>
      </c>
      <c r="U58" s="17">
        <f t="shared" si="3"/>
        <v>-101045.66</v>
      </c>
      <c r="V58" s="19"/>
    </row>
    <row r="59" spans="1:22" s="18" customFormat="1" ht="12" customHeight="1" x14ac:dyDescent="0.3">
      <c r="A59" s="13">
        <v>53</v>
      </c>
      <c r="B59" s="20" t="s">
        <v>76</v>
      </c>
      <c r="C59" s="16">
        <v>1434808.6</v>
      </c>
      <c r="D59" s="15">
        <v>0</v>
      </c>
      <c r="E59" s="16">
        <f t="shared" si="0"/>
        <v>1434808.6</v>
      </c>
      <c r="F59" s="15">
        <v>187595.96</v>
      </c>
      <c r="G59" s="15">
        <v>12635.78</v>
      </c>
      <c r="H59" s="15">
        <v>8947.76</v>
      </c>
      <c r="I59" s="15">
        <v>5187.8</v>
      </c>
      <c r="J59" s="15">
        <v>14372.9</v>
      </c>
      <c r="K59" s="15">
        <f t="shared" si="1"/>
        <v>19560.7</v>
      </c>
      <c r="L59" s="15">
        <v>17072.11</v>
      </c>
      <c r="M59" s="15">
        <v>22641.17</v>
      </c>
      <c r="N59" s="15">
        <v>1961.25</v>
      </c>
      <c r="O59" s="15">
        <v>0</v>
      </c>
      <c r="P59" s="15">
        <v>265.41000000000003</v>
      </c>
      <c r="Q59" s="15">
        <v>0</v>
      </c>
      <c r="R59" s="17">
        <f t="shared" si="2"/>
        <v>1705488.74</v>
      </c>
      <c r="T59" s="15">
        <v>-17300.400000000001</v>
      </c>
      <c r="U59" s="17">
        <f t="shared" si="3"/>
        <v>-17300.400000000001</v>
      </c>
      <c r="V59" s="19"/>
    </row>
    <row r="60" spans="1:22" s="18" customFormat="1" ht="12" customHeight="1" x14ac:dyDescent="0.3">
      <c r="A60" s="13">
        <v>54</v>
      </c>
      <c r="B60" s="20" t="s">
        <v>77</v>
      </c>
      <c r="C60" s="16">
        <v>3011511.08</v>
      </c>
      <c r="D60" s="15">
        <v>0</v>
      </c>
      <c r="E60" s="16">
        <f t="shared" si="0"/>
        <v>3011511.08</v>
      </c>
      <c r="F60" s="15">
        <v>519938.81</v>
      </c>
      <c r="G60" s="15">
        <v>24113.21</v>
      </c>
      <c r="H60" s="15">
        <v>17075.259999999998</v>
      </c>
      <c r="I60" s="15">
        <v>18573.78</v>
      </c>
      <c r="J60" s="15">
        <v>51458.97</v>
      </c>
      <c r="K60" s="15">
        <f t="shared" si="1"/>
        <v>70032.75</v>
      </c>
      <c r="L60" s="15">
        <v>61104.67</v>
      </c>
      <c r="M60" s="15">
        <v>81037.53</v>
      </c>
      <c r="N60" s="15">
        <v>3742.71</v>
      </c>
      <c r="O60" s="15">
        <v>0</v>
      </c>
      <c r="P60" s="15">
        <v>506.49</v>
      </c>
      <c r="Q60" s="15">
        <v>0</v>
      </c>
      <c r="R60" s="17">
        <f t="shared" si="2"/>
        <v>3789062.51</v>
      </c>
      <c r="T60" s="15">
        <v>-33014.83</v>
      </c>
      <c r="U60" s="17">
        <f t="shared" si="3"/>
        <v>-33014.83</v>
      </c>
      <c r="V60" s="19"/>
    </row>
    <row r="61" spans="1:22" s="18" customFormat="1" ht="12" customHeight="1" x14ac:dyDescent="0.3">
      <c r="A61" s="13">
        <v>55</v>
      </c>
      <c r="B61" s="20" t="s">
        <v>78</v>
      </c>
      <c r="C61" s="16">
        <v>1603252.85</v>
      </c>
      <c r="D61" s="15">
        <v>0</v>
      </c>
      <c r="E61" s="16">
        <f t="shared" si="0"/>
        <v>1603252.85</v>
      </c>
      <c r="F61" s="15">
        <v>186533.93</v>
      </c>
      <c r="G61" s="15">
        <v>16734.97</v>
      </c>
      <c r="H61" s="15">
        <v>11850.52</v>
      </c>
      <c r="I61" s="15">
        <v>2376.4499999999998</v>
      </c>
      <c r="J61" s="15">
        <v>6584</v>
      </c>
      <c r="K61" s="15">
        <f t="shared" si="1"/>
        <v>8960.4500000000007</v>
      </c>
      <c r="L61" s="15">
        <v>12603.11</v>
      </c>
      <c r="M61" s="15">
        <v>16714.34</v>
      </c>
      <c r="N61" s="15">
        <v>2597.5</v>
      </c>
      <c r="O61" s="15">
        <v>0</v>
      </c>
      <c r="P61" s="15">
        <v>351.51</v>
      </c>
      <c r="Q61" s="15">
        <v>42389</v>
      </c>
      <c r="R61" s="17">
        <f t="shared" si="2"/>
        <v>1901988.1800000002</v>
      </c>
      <c r="T61" s="15">
        <v>-22912.85</v>
      </c>
      <c r="U61" s="17">
        <f t="shared" si="3"/>
        <v>-22912.85</v>
      </c>
      <c r="V61" s="19"/>
    </row>
    <row r="62" spans="1:22" s="18" customFormat="1" ht="12" customHeight="1" x14ac:dyDescent="0.3">
      <c r="A62" s="13">
        <v>56</v>
      </c>
      <c r="B62" s="20" t="s">
        <v>79</v>
      </c>
      <c r="C62" s="16">
        <v>1340563.72</v>
      </c>
      <c r="D62" s="15">
        <v>0</v>
      </c>
      <c r="E62" s="16">
        <f t="shared" si="0"/>
        <v>1340563.72</v>
      </c>
      <c r="F62" s="15">
        <v>117730.85</v>
      </c>
      <c r="G62" s="15">
        <v>12703.97</v>
      </c>
      <c r="H62" s="15">
        <v>8996.0400000000009</v>
      </c>
      <c r="I62" s="15">
        <v>162945.38</v>
      </c>
      <c r="J62" s="15">
        <v>451442.99</v>
      </c>
      <c r="K62" s="15">
        <f t="shared" si="1"/>
        <v>614388.37</v>
      </c>
      <c r="L62" s="15">
        <v>31024.639999999999</v>
      </c>
      <c r="M62" s="15">
        <v>41145.14</v>
      </c>
      <c r="N62" s="15">
        <v>1971.83</v>
      </c>
      <c r="O62" s="15">
        <v>0</v>
      </c>
      <c r="P62" s="15">
        <v>266.83999999999997</v>
      </c>
      <c r="Q62" s="15">
        <v>0</v>
      </c>
      <c r="R62" s="17">
        <f t="shared" si="2"/>
        <v>2168791.4000000004</v>
      </c>
      <c r="T62" s="15">
        <v>-17393.759999999998</v>
      </c>
      <c r="U62" s="17">
        <f t="shared" si="3"/>
        <v>-17393.759999999998</v>
      </c>
      <c r="V62" s="19"/>
    </row>
    <row r="63" spans="1:22" s="18" customFormat="1" ht="12" customHeight="1" x14ac:dyDescent="0.3">
      <c r="A63" s="13">
        <v>57</v>
      </c>
      <c r="B63" s="20" t="s">
        <v>80</v>
      </c>
      <c r="C63" s="16">
        <v>5741450.7599999998</v>
      </c>
      <c r="D63" s="15">
        <v>0</v>
      </c>
      <c r="E63" s="16">
        <f t="shared" si="0"/>
        <v>5741450.7599999998</v>
      </c>
      <c r="F63" s="15">
        <v>1128275.23</v>
      </c>
      <c r="G63" s="15">
        <v>48246.22</v>
      </c>
      <c r="H63" s="15">
        <v>34164.54</v>
      </c>
      <c r="I63" s="15">
        <v>30897.93</v>
      </c>
      <c r="J63" s="15">
        <v>85603.25</v>
      </c>
      <c r="K63" s="15">
        <f t="shared" si="1"/>
        <v>116501.18</v>
      </c>
      <c r="L63" s="15">
        <v>164601.65</v>
      </c>
      <c r="M63" s="15">
        <v>218296.1</v>
      </c>
      <c r="N63" s="15">
        <v>7488.48</v>
      </c>
      <c r="O63" s="15">
        <v>0</v>
      </c>
      <c r="P63" s="15">
        <v>1013.4</v>
      </c>
      <c r="Q63" s="15">
        <v>851972</v>
      </c>
      <c r="R63" s="17">
        <f t="shared" si="2"/>
        <v>8312009.5600000005</v>
      </c>
      <c r="T63" s="15">
        <v>-66056.77</v>
      </c>
      <c r="U63" s="17">
        <f t="shared" si="3"/>
        <v>-66056.77</v>
      </c>
      <c r="V63" s="19"/>
    </row>
    <row r="64" spans="1:22" s="18" customFormat="1" ht="12" customHeight="1" x14ac:dyDescent="0.3">
      <c r="A64" s="13">
        <v>58</v>
      </c>
      <c r="B64" s="20" t="s">
        <v>81</v>
      </c>
      <c r="C64" s="16">
        <v>1672660.19</v>
      </c>
      <c r="D64" s="15">
        <v>0</v>
      </c>
      <c r="E64" s="16">
        <f t="shared" si="0"/>
        <v>1672660.19</v>
      </c>
      <c r="F64" s="15">
        <v>231886.24</v>
      </c>
      <c r="G64" s="15">
        <v>20729.91</v>
      </c>
      <c r="H64" s="15">
        <v>14679.45</v>
      </c>
      <c r="I64" s="15">
        <v>3155.56</v>
      </c>
      <c r="J64" s="15">
        <v>8742.52</v>
      </c>
      <c r="K64" s="15">
        <f t="shared" si="1"/>
        <v>11898.08</v>
      </c>
      <c r="L64" s="15">
        <v>10364.64</v>
      </c>
      <c r="M64" s="15">
        <v>13745.67</v>
      </c>
      <c r="N64" s="15">
        <v>3217.57</v>
      </c>
      <c r="O64" s="15">
        <v>0</v>
      </c>
      <c r="P64" s="15">
        <v>435.43</v>
      </c>
      <c r="Q64" s="15">
        <v>0</v>
      </c>
      <c r="R64" s="17">
        <f t="shared" si="2"/>
        <v>1979617.1799999997</v>
      </c>
      <c r="T64" s="15">
        <v>-28382.55</v>
      </c>
      <c r="U64" s="17">
        <f t="shared" si="3"/>
        <v>-28382.55</v>
      </c>
      <c r="V64" s="19"/>
    </row>
    <row r="65" spans="1:22" s="18" customFormat="1" ht="12" customHeight="1" x14ac:dyDescent="0.3">
      <c r="A65" s="13">
        <v>59</v>
      </c>
      <c r="B65" s="20" t="s">
        <v>82</v>
      </c>
      <c r="C65" s="16">
        <v>14188820.600000001</v>
      </c>
      <c r="D65" s="15">
        <v>0</v>
      </c>
      <c r="E65" s="16">
        <f t="shared" si="0"/>
        <v>14188820.600000001</v>
      </c>
      <c r="F65" s="15">
        <v>3142206.48</v>
      </c>
      <c r="G65" s="15">
        <v>130985.23</v>
      </c>
      <c r="H65" s="15">
        <v>92754.42</v>
      </c>
      <c r="I65" s="15">
        <v>1749926.93</v>
      </c>
      <c r="J65" s="15">
        <v>4848202.7</v>
      </c>
      <c r="K65" s="15">
        <f t="shared" si="1"/>
        <v>6598129.6299999999</v>
      </c>
      <c r="L65" s="15">
        <v>524520.93999999994</v>
      </c>
      <c r="M65" s="15">
        <v>695624.1</v>
      </c>
      <c r="N65" s="15">
        <v>20330.73</v>
      </c>
      <c r="O65" s="15">
        <v>0</v>
      </c>
      <c r="P65" s="15">
        <v>2751.3</v>
      </c>
      <c r="Q65" s="15">
        <v>0</v>
      </c>
      <c r="R65" s="17">
        <f t="shared" si="2"/>
        <v>25396123.430000007</v>
      </c>
      <c r="T65" s="15">
        <v>-179339.68</v>
      </c>
      <c r="U65" s="17">
        <f t="shared" si="3"/>
        <v>-179339.68</v>
      </c>
      <c r="V65" s="19"/>
    </row>
    <row r="66" spans="1:22" s="18" customFormat="1" ht="12" customHeight="1" x14ac:dyDescent="0.3">
      <c r="A66" s="13">
        <v>60</v>
      </c>
      <c r="B66" s="20" t="s">
        <v>83</v>
      </c>
      <c r="C66" s="16">
        <v>1843799.4100000001</v>
      </c>
      <c r="D66" s="15">
        <v>0</v>
      </c>
      <c r="E66" s="16">
        <f t="shared" si="0"/>
        <v>1843799.4100000001</v>
      </c>
      <c r="F66" s="15">
        <v>293342.69</v>
      </c>
      <c r="G66" s="15">
        <v>17793.2</v>
      </c>
      <c r="H66" s="15">
        <v>12599.88</v>
      </c>
      <c r="I66" s="15">
        <v>99744.71</v>
      </c>
      <c r="J66" s="15">
        <v>276344.44</v>
      </c>
      <c r="K66" s="15">
        <f t="shared" si="1"/>
        <v>376089.15</v>
      </c>
      <c r="L66" s="15">
        <v>31158</v>
      </c>
      <c r="M66" s="15">
        <v>41322</v>
      </c>
      <c r="N66" s="15">
        <v>2761.75</v>
      </c>
      <c r="O66" s="15">
        <v>0</v>
      </c>
      <c r="P66" s="15">
        <v>373.74</v>
      </c>
      <c r="Q66" s="15">
        <v>0</v>
      </c>
      <c r="R66" s="17">
        <f t="shared" si="2"/>
        <v>2619239.8200000003</v>
      </c>
      <c r="T66" s="15">
        <v>-24361.73</v>
      </c>
      <c r="U66" s="17">
        <f t="shared" si="3"/>
        <v>-24361.73</v>
      </c>
      <c r="V66" s="19"/>
    </row>
    <row r="67" spans="1:22" s="18" customFormat="1" ht="12" customHeight="1" x14ac:dyDescent="0.3">
      <c r="A67" s="13">
        <v>61</v>
      </c>
      <c r="B67" s="20" t="s">
        <v>84</v>
      </c>
      <c r="C67" s="16">
        <v>6854386.6499999994</v>
      </c>
      <c r="D67" s="15">
        <v>0</v>
      </c>
      <c r="E67" s="16">
        <f t="shared" si="0"/>
        <v>6854386.6499999994</v>
      </c>
      <c r="F67" s="15">
        <v>1249526.6000000001</v>
      </c>
      <c r="G67" s="15">
        <v>64962.64</v>
      </c>
      <c r="H67" s="15">
        <v>46001.919999999998</v>
      </c>
      <c r="I67" s="15">
        <v>39390.639999999999</v>
      </c>
      <c r="J67" s="15">
        <v>109132.44</v>
      </c>
      <c r="K67" s="15">
        <f t="shared" si="1"/>
        <v>148523.08000000002</v>
      </c>
      <c r="L67" s="15">
        <v>210128.77</v>
      </c>
      <c r="M67" s="15">
        <v>278674.55</v>
      </c>
      <c r="N67" s="15">
        <v>10083.11</v>
      </c>
      <c r="O67" s="15">
        <v>0</v>
      </c>
      <c r="P67" s="15">
        <v>1364.52</v>
      </c>
      <c r="Q67" s="15">
        <v>2021908</v>
      </c>
      <c r="R67" s="17">
        <f t="shared" si="2"/>
        <v>10885559.84</v>
      </c>
      <c r="T67" s="15">
        <v>-88944.22</v>
      </c>
      <c r="U67" s="17">
        <f t="shared" si="3"/>
        <v>-88944.22</v>
      </c>
      <c r="V67" s="19"/>
    </row>
    <row r="68" spans="1:22" s="18" customFormat="1" ht="12" customHeight="1" x14ac:dyDescent="0.3">
      <c r="A68" s="13">
        <v>62</v>
      </c>
      <c r="B68" s="20" t="s">
        <v>85</v>
      </c>
      <c r="C68" s="16">
        <v>2599138.81</v>
      </c>
      <c r="D68" s="15">
        <v>0</v>
      </c>
      <c r="E68" s="16">
        <f t="shared" si="0"/>
        <v>2599138.81</v>
      </c>
      <c r="F68" s="15">
        <v>416003.6</v>
      </c>
      <c r="G68" s="15">
        <v>20857.169999999998</v>
      </c>
      <c r="H68" s="15">
        <v>14769.56</v>
      </c>
      <c r="I68" s="15">
        <v>12214.83</v>
      </c>
      <c r="J68" s="15">
        <v>33841.39</v>
      </c>
      <c r="K68" s="15">
        <f t="shared" si="1"/>
        <v>46056.22</v>
      </c>
      <c r="L68" s="15">
        <v>40132.080000000002</v>
      </c>
      <c r="M68" s="15">
        <v>53223.51</v>
      </c>
      <c r="N68" s="15">
        <v>3237.32</v>
      </c>
      <c r="O68" s="15">
        <v>86915.65</v>
      </c>
      <c r="P68" s="15">
        <v>438.1</v>
      </c>
      <c r="Q68" s="15">
        <v>0</v>
      </c>
      <c r="R68" s="17">
        <f t="shared" si="2"/>
        <v>3280772.02</v>
      </c>
      <c r="T68" s="15">
        <v>-28556.79</v>
      </c>
      <c r="U68" s="17">
        <f t="shared" si="3"/>
        <v>-28556.79</v>
      </c>
      <c r="V68" s="19"/>
    </row>
    <row r="69" spans="1:22" s="18" customFormat="1" ht="12" customHeight="1" x14ac:dyDescent="0.3">
      <c r="A69" s="13">
        <v>63</v>
      </c>
      <c r="B69" s="20" t="s">
        <v>86</v>
      </c>
      <c r="C69" s="16">
        <v>1342248.07</v>
      </c>
      <c r="D69" s="15">
        <v>0</v>
      </c>
      <c r="E69" s="16">
        <f t="shared" si="0"/>
        <v>1342248.07</v>
      </c>
      <c r="F69" s="15">
        <v>219152.95</v>
      </c>
      <c r="G69" s="15">
        <v>14583.41</v>
      </c>
      <c r="H69" s="15">
        <v>10326.93</v>
      </c>
      <c r="I69" s="15">
        <v>1610.86</v>
      </c>
      <c r="J69" s="15">
        <v>4462.91</v>
      </c>
      <c r="K69" s="15">
        <f t="shared" si="1"/>
        <v>6073.7699999999995</v>
      </c>
      <c r="L69" s="15">
        <v>8497.09</v>
      </c>
      <c r="M69" s="15">
        <v>11268.92</v>
      </c>
      <c r="N69" s="15">
        <v>2263.5500000000002</v>
      </c>
      <c r="O69" s="15">
        <v>0</v>
      </c>
      <c r="P69" s="15">
        <v>306.32</v>
      </c>
      <c r="Q69" s="15">
        <v>0</v>
      </c>
      <c r="R69" s="17">
        <f t="shared" si="2"/>
        <v>1614721.01</v>
      </c>
      <c r="T69" s="15">
        <v>-19967.009999999998</v>
      </c>
      <c r="U69" s="17">
        <f t="shared" si="3"/>
        <v>-19967.009999999998</v>
      </c>
      <c r="V69" s="19"/>
    </row>
    <row r="70" spans="1:22" s="18" customFormat="1" ht="12" customHeight="1" x14ac:dyDescent="0.3">
      <c r="A70" s="13">
        <v>64</v>
      </c>
      <c r="B70" s="20" t="s">
        <v>87</v>
      </c>
      <c r="C70" s="16">
        <v>3720806.35</v>
      </c>
      <c r="D70" s="15">
        <v>0</v>
      </c>
      <c r="E70" s="16">
        <f t="shared" si="0"/>
        <v>3720806.35</v>
      </c>
      <c r="F70" s="15">
        <v>669547</v>
      </c>
      <c r="G70" s="15">
        <v>31848.959999999999</v>
      </c>
      <c r="H70" s="15">
        <v>22553.17</v>
      </c>
      <c r="I70" s="15">
        <v>761808.81</v>
      </c>
      <c r="J70" s="15">
        <v>2110604.42</v>
      </c>
      <c r="K70" s="15">
        <f t="shared" si="1"/>
        <v>2872413.23</v>
      </c>
      <c r="L70" s="15">
        <v>127435.06</v>
      </c>
      <c r="M70" s="15">
        <v>169005.45</v>
      </c>
      <c r="N70" s="15">
        <v>4943.3999999999996</v>
      </c>
      <c r="O70" s="15">
        <v>0</v>
      </c>
      <c r="P70" s="15">
        <v>668.98</v>
      </c>
      <c r="Q70" s="15">
        <v>0</v>
      </c>
      <c r="R70" s="17">
        <f t="shared" si="2"/>
        <v>7619221.5999999996</v>
      </c>
      <c r="T70" s="15">
        <v>-43606.31</v>
      </c>
      <c r="U70" s="17">
        <f t="shared" si="3"/>
        <v>-43606.31</v>
      </c>
      <c r="V70" s="19"/>
    </row>
    <row r="71" spans="1:22" s="18" customFormat="1" ht="12" customHeight="1" x14ac:dyDescent="0.3">
      <c r="A71" s="13">
        <v>65</v>
      </c>
      <c r="B71" s="20" t="s">
        <v>88</v>
      </c>
      <c r="C71" s="16">
        <v>11820355.309999999</v>
      </c>
      <c r="D71" s="15">
        <v>0</v>
      </c>
      <c r="E71" s="16">
        <f t="shared" si="0"/>
        <v>11820355.309999999</v>
      </c>
      <c r="F71" s="15">
        <v>4555019.5199999996</v>
      </c>
      <c r="G71" s="15">
        <v>104276.18</v>
      </c>
      <c r="H71" s="15">
        <v>73840.97</v>
      </c>
      <c r="I71" s="15">
        <v>53492.43</v>
      </c>
      <c r="J71" s="15">
        <v>148201.71</v>
      </c>
      <c r="K71" s="15">
        <f t="shared" si="1"/>
        <v>201694.13999999998</v>
      </c>
      <c r="L71" s="15">
        <v>285562.07</v>
      </c>
      <c r="M71" s="15">
        <v>378714.83</v>
      </c>
      <c r="N71" s="15">
        <v>16185.11</v>
      </c>
      <c r="O71" s="15">
        <v>0</v>
      </c>
      <c r="P71" s="15">
        <v>2190.29</v>
      </c>
      <c r="Q71" s="15">
        <v>608700</v>
      </c>
      <c r="R71" s="17">
        <f t="shared" si="2"/>
        <v>18046538.419999994</v>
      </c>
      <c r="T71" s="15">
        <v>-142770.72</v>
      </c>
      <c r="U71" s="17">
        <f t="shared" si="3"/>
        <v>-142770.72</v>
      </c>
      <c r="V71" s="19"/>
    </row>
    <row r="72" spans="1:22" s="18" customFormat="1" ht="12" customHeight="1" x14ac:dyDescent="0.3">
      <c r="A72" s="13">
        <v>66</v>
      </c>
      <c r="B72" s="20" t="s">
        <v>89</v>
      </c>
      <c r="C72" s="16">
        <v>2291174.5099999998</v>
      </c>
      <c r="D72" s="15">
        <v>0</v>
      </c>
      <c r="E72" s="16">
        <f t="shared" ref="E72:E131" si="4">C72+D72</f>
        <v>2291174.5099999998</v>
      </c>
      <c r="F72" s="15">
        <v>432478.48</v>
      </c>
      <c r="G72" s="15">
        <v>21982.48</v>
      </c>
      <c r="H72" s="15">
        <v>15566.43</v>
      </c>
      <c r="I72" s="15">
        <v>274193.78999999998</v>
      </c>
      <c r="J72" s="15">
        <v>759658.61</v>
      </c>
      <c r="K72" s="15">
        <f t="shared" ref="K72:K131" si="5">I72+J72</f>
        <v>1033852.3999999999</v>
      </c>
      <c r="L72" s="15">
        <v>59553.07</v>
      </c>
      <c r="M72" s="15">
        <v>78979.78</v>
      </c>
      <c r="N72" s="15">
        <v>3411.99</v>
      </c>
      <c r="O72" s="15">
        <v>0</v>
      </c>
      <c r="P72" s="15">
        <v>461.74</v>
      </c>
      <c r="Q72" s="15">
        <v>0</v>
      </c>
      <c r="R72" s="17">
        <f t="shared" ref="R72:R131" si="6">E72+F72+G72+H72+K72+L72+M72+N72+O72+P72+Q72</f>
        <v>3937460.88</v>
      </c>
      <c r="T72" s="15">
        <v>-30097.52</v>
      </c>
      <c r="U72" s="17">
        <f t="shared" ref="U72:U131" si="7">T72</f>
        <v>-30097.52</v>
      </c>
      <c r="V72" s="19"/>
    </row>
    <row r="73" spans="1:22" s="18" customFormat="1" ht="12" customHeight="1" x14ac:dyDescent="0.3">
      <c r="A73" s="13">
        <v>67</v>
      </c>
      <c r="B73" s="20" t="s">
        <v>90</v>
      </c>
      <c r="C73" s="16">
        <v>1991794.75</v>
      </c>
      <c r="D73" s="15">
        <v>0</v>
      </c>
      <c r="E73" s="16">
        <f t="shared" si="4"/>
        <v>1991794.75</v>
      </c>
      <c r="F73" s="15">
        <v>339692.35</v>
      </c>
      <c r="G73" s="15">
        <v>15945.6</v>
      </c>
      <c r="H73" s="15">
        <v>11291.54</v>
      </c>
      <c r="I73" s="15">
        <v>62439</v>
      </c>
      <c r="J73" s="15">
        <v>172988.34</v>
      </c>
      <c r="K73" s="15">
        <f t="shared" si="5"/>
        <v>235427.34</v>
      </c>
      <c r="L73" s="15">
        <v>26974</v>
      </c>
      <c r="M73" s="15">
        <v>35773.15</v>
      </c>
      <c r="N73" s="15">
        <v>2474.98</v>
      </c>
      <c r="O73" s="15">
        <v>0</v>
      </c>
      <c r="P73" s="15">
        <v>334.93</v>
      </c>
      <c r="Q73" s="15">
        <v>0</v>
      </c>
      <c r="R73" s="17">
        <f t="shared" si="6"/>
        <v>2659708.64</v>
      </c>
      <c r="T73" s="15">
        <v>-21832.080000000002</v>
      </c>
      <c r="U73" s="17">
        <f t="shared" si="7"/>
        <v>-21832.080000000002</v>
      </c>
      <c r="V73" s="19"/>
    </row>
    <row r="74" spans="1:22" s="18" customFormat="1" ht="12" customHeight="1" x14ac:dyDescent="0.3">
      <c r="A74" s="13">
        <v>68</v>
      </c>
      <c r="B74" s="20" t="s">
        <v>91</v>
      </c>
      <c r="C74" s="16">
        <v>4316326.42</v>
      </c>
      <c r="D74" s="15">
        <v>0</v>
      </c>
      <c r="E74" s="16">
        <f t="shared" si="4"/>
        <v>4316326.42</v>
      </c>
      <c r="F74" s="15">
        <v>1974818.17</v>
      </c>
      <c r="G74" s="15">
        <v>34710.03</v>
      </c>
      <c r="H74" s="15">
        <v>24579.17</v>
      </c>
      <c r="I74" s="15">
        <v>12909.12</v>
      </c>
      <c r="J74" s="15">
        <v>35764.94</v>
      </c>
      <c r="K74" s="15">
        <f t="shared" si="5"/>
        <v>48674.060000000005</v>
      </c>
      <c r="L74" s="15">
        <v>68395.509999999995</v>
      </c>
      <c r="M74" s="15">
        <v>90706.7</v>
      </c>
      <c r="N74" s="15">
        <v>5387.48</v>
      </c>
      <c r="O74" s="15">
        <v>150211.74</v>
      </c>
      <c r="P74" s="15">
        <v>729.07</v>
      </c>
      <c r="Q74" s="15">
        <v>0</v>
      </c>
      <c r="R74" s="17">
        <f t="shared" si="6"/>
        <v>6714538.3500000006</v>
      </c>
      <c r="T74" s="15">
        <v>-47523.57</v>
      </c>
      <c r="U74" s="17">
        <f t="shared" si="7"/>
        <v>-47523.57</v>
      </c>
      <c r="V74" s="19"/>
    </row>
    <row r="75" spans="1:22" s="18" customFormat="1" ht="12" customHeight="1" x14ac:dyDescent="0.3">
      <c r="A75" s="13">
        <v>69</v>
      </c>
      <c r="B75" s="20" t="s">
        <v>92</v>
      </c>
      <c r="C75" s="16">
        <v>4894108.3900000006</v>
      </c>
      <c r="D75" s="15">
        <v>0</v>
      </c>
      <c r="E75" s="16">
        <f t="shared" si="4"/>
        <v>4894108.3900000006</v>
      </c>
      <c r="F75" s="15">
        <v>885742.84</v>
      </c>
      <c r="G75" s="15">
        <v>37951.56</v>
      </c>
      <c r="H75" s="15">
        <v>26874.59</v>
      </c>
      <c r="I75" s="15">
        <v>33703.21</v>
      </c>
      <c r="J75" s="15">
        <v>93375.33</v>
      </c>
      <c r="K75" s="15">
        <f t="shared" si="5"/>
        <v>127078.54000000001</v>
      </c>
      <c r="L75" s="15">
        <v>110845.09</v>
      </c>
      <c r="M75" s="15">
        <v>147003.70000000001</v>
      </c>
      <c r="N75" s="15">
        <v>5890.61</v>
      </c>
      <c r="O75" s="15">
        <v>0</v>
      </c>
      <c r="P75" s="15">
        <v>797.16</v>
      </c>
      <c r="Q75" s="15">
        <v>0</v>
      </c>
      <c r="R75" s="17">
        <f t="shared" si="6"/>
        <v>6236292.4800000004</v>
      </c>
      <c r="T75" s="15">
        <v>-51961.74</v>
      </c>
      <c r="U75" s="17">
        <f t="shared" si="7"/>
        <v>-51961.74</v>
      </c>
      <c r="V75" s="19"/>
    </row>
    <row r="76" spans="1:22" s="18" customFormat="1" ht="12" customHeight="1" x14ac:dyDescent="0.3">
      <c r="A76" s="13">
        <v>70</v>
      </c>
      <c r="B76" s="20" t="s">
        <v>93</v>
      </c>
      <c r="C76" s="16">
        <v>1852186.9</v>
      </c>
      <c r="D76" s="15">
        <v>0</v>
      </c>
      <c r="E76" s="16">
        <f t="shared" si="4"/>
        <v>1852186.9</v>
      </c>
      <c r="F76" s="15">
        <v>214692.08</v>
      </c>
      <c r="G76" s="15">
        <v>13161.68</v>
      </c>
      <c r="H76" s="15">
        <v>9320.16</v>
      </c>
      <c r="I76" s="15">
        <v>4959.57</v>
      </c>
      <c r="J76" s="15">
        <v>13740.58</v>
      </c>
      <c r="K76" s="15">
        <f t="shared" si="5"/>
        <v>18700.150000000001</v>
      </c>
      <c r="L76" s="15">
        <v>26424.18</v>
      </c>
      <c r="M76" s="15">
        <v>35043.97</v>
      </c>
      <c r="N76" s="15">
        <v>2042.88</v>
      </c>
      <c r="O76" s="15">
        <v>0</v>
      </c>
      <c r="P76" s="15">
        <v>276.45999999999998</v>
      </c>
      <c r="Q76" s="15">
        <v>0</v>
      </c>
      <c r="R76" s="17">
        <f t="shared" si="6"/>
        <v>2171848.46</v>
      </c>
      <c r="T76" s="15">
        <v>-18020.439999999999</v>
      </c>
      <c r="U76" s="17">
        <f t="shared" si="7"/>
        <v>-18020.439999999999</v>
      </c>
      <c r="V76" s="19"/>
    </row>
    <row r="77" spans="1:22" s="18" customFormat="1" ht="12" customHeight="1" x14ac:dyDescent="0.3">
      <c r="A77" s="13">
        <v>71</v>
      </c>
      <c r="B77" s="20" t="s">
        <v>94</v>
      </c>
      <c r="C77" s="16">
        <v>3919193.39</v>
      </c>
      <c r="D77" s="15">
        <v>0</v>
      </c>
      <c r="E77" s="16">
        <f t="shared" si="4"/>
        <v>3919193.39</v>
      </c>
      <c r="F77" s="15">
        <v>591146.18999999994</v>
      </c>
      <c r="G77" s="15">
        <v>29041.3</v>
      </c>
      <c r="H77" s="15">
        <v>20564.98</v>
      </c>
      <c r="I77" s="15">
        <v>19953.41</v>
      </c>
      <c r="J77" s="15">
        <v>55281.279999999999</v>
      </c>
      <c r="K77" s="15">
        <f t="shared" si="5"/>
        <v>75234.69</v>
      </c>
      <c r="L77" s="15">
        <v>65618.679999999993</v>
      </c>
      <c r="M77" s="15">
        <v>87024.05</v>
      </c>
      <c r="N77" s="15">
        <v>4507.6099999999997</v>
      </c>
      <c r="O77" s="15">
        <v>0</v>
      </c>
      <c r="P77" s="15">
        <v>610</v>
      </c>
      <c r="Q77" s="15">
        <v>0</v>
      </c>
      <c r="R77" s="17">
        <f t="shared" si="6"/>
        <v>4792940.8900000006</v>
      </c>
      <c r="T77" s="15">
        <v>-39762.17</v>
      </c>
      <c r="U77" s="17">
        <f t="shared" si="7"/>
        <v>-39762.17</v>
      </c>
      <c r="V77" s="19"/>
    </row>
    <row r="78" spans="1:22" s="18" customFormat="1" ht="12" customHeight="1" x14ac:dyDescent="0.3">
      <c r="A78" s="13">
        <v>72</v>
      </c>
      <c r="B78" s="20" t="s">
        <v>95</v>
      </c>
      <c r="C78" s="16">
        <v>2433120.1100000003</v>
      </c>
      <c r="D78" s="15">
        <v>0</v>
      </c>
      <c r="E78" s="16">
        <f t="shared" si="4"/>
        <v>2433120.1100000003</v>
      </c>
      <c r="F78" s="15">
        <v>625879.35</v>
      </c>
      <c r="G78" s="15">
        <v>24055.1</v>
      </c>
      <c r="H78" s="15">
        <v>17034.11</v>
      </c>
      <c r="I78" s="15">
        <v>148906.65</v>
      </c>
      <c r="J78" s="15">
        <v>412548.45</v>
      </c>
      <c r="K78" s="15">
        <f t="shared" si="5"/>
        <v>561455.1</v>
      </c>
      <c r="L78" s="15">
        <v>64902.27</v>
      </c>
      <c r="M78" s="15">
        <v>86073.93</v>
      </c>
      <c r="N78" s="15">
        <v>3733.69</v>
      </c>
      <c r="O78" s="15">
        <v>0</v>
      </c>
      <c r="P78" s="15">
        <v>505.27</v>
      </c>
      <c r="Q78" s="15">
        <v>0</v>
      </c>
      <c r="R78" s="17">
        <f t="shared" si="6"/>
        <v>3816758.9300000006</v>
      </c>
      <c r="T78" s="15">
        <v>-32935.269999999997</v>
      </c>
      <c r="U78" s="17">
        <f t="shared" si="7"/>
        <v>-32935.269999999997</v>
      </c>
      <c r="V78" s="19"/>
    </row>
    <row r="79" spans="1:22" s="18" customFormat="1" ht="12" customHeight="1" x14ac:dyDescent="0.3">
      <c r="A79" s="13">
        <v>73</v>
      </c>
      <c r="B79" s="20" t="s">
        <v>96</v>
      </c>
      <c r="C79" s="16">
        <v>1711018.25</v>
      </c>
      <c r="D79" s="15">
        <v>0</v>
      </c>
      <c r="E79" s="16">
        <f t="shared" si="4"/>
        <v>1711018.25</v>
      </c>
      <c r="F79" s="15">
        <v>230330.67</v>
      </c>
      <c r="G79" s="15">
        <v>16219.83</v>
      </c>
      <c r="H79" s="15">
        <v>11485.73</v>
      </c>
      <c r="I79" s="15">
        <v>7196.51</v>
      </c>
      <c r="J79" s="15">
        <v>19938.060000000001</v>
      </c>
      <c r="K79" s="15">
        <f t="shared" si="5"/>
        <v>27134.57</v>
      </c>
      <c r="L79" s="15">
        <v>23636.95</v>
      </c>
      <c r="M79" s="15">
        <v>31347.53</v>
      </c>
      <c r="N79" s="15">
        <v>2517.54</v>
      </c>
      <c r="O79" s="15">
        <v>0</v>
      </c>
      <c r="P79" s="15">
        <v>340.69</v>
      </c>
      <c r="Q79" s="15">
        <v>0</v>
      </c>
      <c r="R79" s="17">
        <f t="shared" si="6"/>
        <v>2054031.76</v>
      </c>
      <c r="T79" s="15">
        <v>-22207.53</v>
      </c>
      <c r="U79" s="17">
        <f t="shared" si="7"/>
        <v>-22207.53</v>
      </c>
      <c r="V79" s="19"/>
    </row>
    <row r="80" spans="1:22" s="18" customFormat="1" ht="12" customHeight="1" x14ac:dyDescent="0.3">
      <c r="A80" s="13">
        <v>74</v>
      </c>
      <c r="B80" s="20" t="s">
        <v>97</v>
      </c>
      <c r="C80" s="16">
        <v>5322035.51</v>
      </c>
      <c r="D80" s="15">
        <v>0</v>
      </c>
      <c r="E80" s="16">
        <f t="shared" si="4"/>
        <v>5322035.51</v>
      </c>
      <c r="F80" s="15">
        <v>814795.75</v>
      </c>
      <c r="G80" s="15">
        <v>45554.14</v>
      </c>
      <c r="H80" s="15">
        <v>32258.2</v>
      </c>
      <c r="I80" s="15">
        <v>18130.36</v>
      </c>
      <c r="J80" s="15">
        <v>50230.48</v>
      </c>
      <c r="K80" s="15">
        <f t="shared" si="5"/>
        <v>68360.84</v>
      </c>
      <c r="L80" s="15">
        <v>94588.2</v>
      </c>
      <c r="M80" s="15">
        <v>125443.67</v>
      </c>
      <c r="N80" s="15">
        <v>7070.64</v>
      </c>
      <c r="O80" s="15">
        <v>210966.57</v>
      </c>
      <c r="P80" s="15">
        <v>956.85</v>
      </c>
      <c r="Q80" s="15">
        <v>0</v>
      </c>
      <c r="R80" s="17">
        <f t="shared" si="6"/>
        <v>6722030.3699999992</v>
      </c>
      <c r="T80" s="15">
        <v>-62370.879999999997</v>
      </c>
      <c r="U80" s="17">
        <f t="shared" si="7"/>
        <v>-62370.879999999997</v>
      </c>
      <c r="V80" s="19"/>
    </row>
    <row r="81" spans="1:23" s="18" customFormat="1" ht="12" customHeight="1" x14ac:dyDescent="0.3">
      <c r="A81" s="13">
        <v>75</v>
      </c>
      <c r="B81" s="20" t="s">
        <v>98</v>
      </c>
      <c r="C81" s="16">
        <v>2932980.7199999997</v>
      </c>
      <c r="D81" s="15">
        <v>0</v>
      </c>
      <c r="E81" s="16">
        <f t="shared" si="4"/>
        <v>2932980.7199999997</v>
      </c>
      <c r="F81" s="15">
        <v>421892.75</v>
      </c>
      <c r="G81" s="15">
        <v>26607.47</v>
      </c>
      <c r="H81" s="15">
        <v>18841.52</v>
      </c>
      <c r="I81" s="15">
        <v>137570.35999999999</v>
      </c>
      <c r="J81" s="15">
        <v>381141.05</v>
      </c>
      <c r="K81" s="15">
        <f t="shared" si="5"/>
        <v>518711.41</v>
      </c>
      <c r="L81" s="15">
        <v>63266.31</v>
      </c>
      <c r="M81" s="15">
        <v>83904.31</v>
      </c>
      <c r="N81" s="15">
        <v>4129.8500000000004</v>
      </c>
      <c r="O81" s="15">
        <v>0</v>
      </c>
      <c r="P81" s="15">
        <v>558.88</v>
      </c>
      <c r="Q81" s="15">
        <v>0</v>
      </c>
      <c r="R81" s="17">
        <f t="shared" si="6"/>
        <v>4070893.22</v>
      </c>
      <c r="T81" s="15">
        <v>-36429.870000000003</v>
      </c>
      <c r="U81" s="17">
        <f t="shared" si="7"/>
        <v>-36429.870000000003</v>
      </c>
      <c r="V81" s="19"/>
    </row>
    <row r="82" spans="1:23" s="18" customFormat="1" ht="12" customHeight="1" x14ac:dyDescent="0.3">
      <c r="A82" s="13">
        <v>76</v>
      </c>
      <c r="B82" s="20" t="s">
        <v>99</v>
      </c>
      <c r="C82" s="16">
        <v>2706352.11</v>
      </c>
      <c r="D82" s="15">
        <v>0</v>
      </c>
      <c r="E82" s="16">
        <f t="shared" si="4"/>
        <v>2706352.11</v>
      </c>
      <c r="F82" s="15">
        <v>592361.26</v>
      </c>
      <c r="G82" s="15">
        <v>23559.21</v>
      </c>
      <c r="H82" s="15">
        <v>16682.96</v>
      </c>
      <c r="I82" s="15">
        <v>178978.65</v>
      </c>
      <c r="J82" s="15">
        <v>495863.42</v>
      </c>
      <c r="K82" s="15">
        <f t="shared" si="5"/>
        <v>674842.07</v>
      </c>
      <c r="L82" s="15">
        <v>66048.649999999994</v>
      </c>
      <c r="M82" s="15">
        <v>87594.28</v>
      </c>
      <c r="N82" s="15">
        <v>3656.72</v>
      </c>
      <c r="O82" s="15">
        <v>0</v>
      </c>
      <c r="P82" s="15">
        <v>494.85</v>
      </c>
      <c r="Q82" s="15">
        <v>0</v>
      </c>
      <c r="R82" s="17">
        <f t="shared" si="6"/>
        <v>4171592.11</v>
      </c>
      <c r="T82" s="15">
        <v>-32256.32</v>
      </c>
      <c r="U82" s="17">
        <f t="shared" si="7"/>
        <v>-32256.32</v>
      </c>
      <c r="V82" s="19"/>
    </row>
    <row r="83" spans="1:23" s="18" customFormat="1" ht="12" customHeight="1" x14ac:dyDescent="0.3">
      <c r="A83" s="13">
        <v>77</v>
      </c>
      <c r="B83" s="20" t="s">
        <v>100</v>
      </c>
      <c r="C83" s="16">
        <v>4781535.43</v>
      </c>
      <c r="D83" s="15">
        <v>0</v>
      </c>
      <c r="E83" s="16">
        <f t="shared" si="4"/>
        <v>4781535.43</v>
      </c>
      <c r="F83" s="15">
        <v>833049.18</v>
      </c>
      <c r="G83" s="15">
        <v>37937.22</v>
      </c>
      <c r="H83" s="15">
        <v>26864.44</v>
      </c>
      <c r="I83" s="15">
        <v>355517.26</v>
      </c>
      <c r="J83" s="15">
        <v>984966.68</v>
      </c>
      <c r="K83" s="15">
        <f t="shared" si="5"/>
        <v>1340483.94</v>
      </c>
      <c r="L83" s="15">
        <v>142717.96</v>
      </c>
      <c r="M83" s="15">
        <v>189273.77</v>
      </c>
      <c r="N83" s="15">
        <v>5888.38</v>
      </c>
      <c r="O83" s="15">
        <v>0</v>
      </c>
      <c r="P83" s="15">
        <v>796.86</v>
      </c>
      <c r="Q83" s="15">
        <v>1184689</v>
      </c>
      <c r="R83" s="17">
        <f t="shared" si="6"/>
        <v>8543236.1799999997</v>
      </c>
      <c r="T83" s="15">
        <v>-51942.11</v>
      </c>
      <c r="U83" s="17">
        <f t="shared" si="7"/>
        <v>-51942.11</v>
      </c>
      <c r="V83" s="19"/>
    </row>
    <row r="84" spans="1:23" s="18" customFormat="1" ht="12" customHeight="1" x14ac:dyDescent="0.3">
      <c r="A84" s="13">
        <v>78</v>
      </c>
      <c r="B84" s="20" t="s">
        <v>101</v>
      </c>
      <c r="C84" s="16">
        <v>23736281.149999999</v>
      </c>
      <c r="D84" s="15">
        <v>0</v>
      </c>
      <c r="E84" s="16">
        <f t="shared" si="4"/>
        <v>23736281.149999999</v>
      </c>
      <c r="F84" s="15">
        <v>3834699.93</v>
      </c>
      <c r="G84" s="15">
        <v>269289.73</v>
      </c>
      <c r="H84" s="15">
        <v>190691.83</v>
      </c>
      <c r="I84" s="15">
        <v>87306.74</v>
      </c>
      <c r="J84" s="15">
        <v>241884.81</v>
      </c>
      <c r="K84" s="15">
        <f t="shared" si="5"/>
        <v>329191.55</v>
      </c>
      <c r="L84" s="15">
        <v>456811.27</v>
      </c>
      <c r="M84" s="15">
        <v>605826.97</v>
      </c>
      <c r="N84" s="15">
        <v>41797.51</v>
      </c>
      <c r="O84" s="15">
        <v>0</v>
      </c>
      <c r="P84" s="15">
        <v>5656.35</v>
      </c>
      <c r="Q84" s="15">
        <v>6233186</v>
      </c>
      <c r="R84" s="17">
        <f t="shared" si="6"/>
        <v>35703432.289999999</v>
      </c>
      <c r="T84" s="15">
        <v>-368700.61</v>
      </c>
      <c r="U84" s="17">
        <f t="shared" si="7"/>
        <v>-368700.61</v>
      </c>
      <c r="V84" s="19"/>
      <c r="W84" s="19"/>
    </row>
    <row r="85" spans="1:23" s="18" customFormat="1" ht="12" customHeight="1" x14ac:dyDescent="0.3">
      <c r="A85" s="13">
        <v>79</v>
      </c>
      <c r="B85" s="20" t="s">
        <v>102</v>
      </c>
      <c r="C85" s="16">
        <v>3705710.17</v>
      </c>
      <c r="D85" s="15">
        <v>0</v>
      </c>
      <c r="E85" s="16">
        <f t="shared" si="4"/>
        <v>3705710.17</v>
      </c>
      <c r="F85" s="15">
        <v>681602.4</v>
      </c>
      <c r="G85" s="15">
        <v>33913.699999999997</v>
      </c>
      <c r="H85" s="15">
        <v>24015.27</v>
      </c>
      <c r="I85" s="15">
        <v>16902.5</v>
      </c>
      <c r="J85" s="15">
        <v>46828.67</v>
      </c>
      <c r="K85" s="15">
        <f t="shared" si="5"/>
        <v>63731.17</v>
      </c>
      <c r="L85" s="15">
        <v>89906.62</v>
      </c>
      <c r="M85" s="15">
        <v>119234.92</v>
      </c>
      <c r="N85" s="15">
        <v>5263.88</v>
      </c>
      <c r="O85" s="15">
        <v>0</v>
      </c>
      <c r="P85" s="15">
        <v>712.35</v>
      </c>
      <c r="Q85" s="15">
        <v>0</v>
      </c>
      <c r="R85" s="17">
        <f t="shared" si="6"/>
        <v>4724090.4799999995</v>
      </c>
      <c r="T85" s="15">
        <v>-46433.26</v>
      </c>
      <c r="U85" s="17">
        <f t="shared" si="7"/>
        <v>-46433.26</v>
      </c>
      <c r="V85" s="19"/>
    </row>
    <row r="86" spans="1:23" s="18" customFormat="1" ht="12" customHeight="1" x14ac:dyDescent="0.3">
      <c r="A86" s="13">
        <v>80</v>
      </c>
      <c r="B86" s="20" t="s">
        <v>103</v>
      </c>
      <c r="C86" s="16">
        <v>2293325.34</v>
      </c>
      <c r="D86" s="15">
        <v>0</v>
      </c>
      <c r="E86" s="16">
        <f t="shared" si="4"/>
        <v>2293325.34</v>
      </c>
      <c r="F86" s="15">
        <v>414808.48</v>
      </c>
      <c r="G86" s="15">
        <v>21393.8</v>
      </c>
      <c r="H86" s="15">
        <v>15149.57</v>
      </c>
      <c r="I86" s="15">
        <v>17263.98</v>
      </c>
      <c r="J86" s="15">
        <v>47830.16</v>
      </c>
      <c r="K86" s="15">
        <f t="shared" si="5"/>
        <v>65094.14</v>
      </c>
      <c r="L86" s="15">
        <v>56640.97</v>
      </c>
      <c r="M86" s="15">
        <v>75117.740000000005</v>
      </c>
      <c r="N86" s="15">
        <v>3320.62</v>
      </c>
      <c r="O86" s="15">
        <v>0</v>
      </c>
      <c r="P86" s="15">
        <v>449.37</v>
      </c>
      <c r="Q86" s="15">
        <v>0</v>
      </c>
      <c r="R86" s="17">
        <f t="shared" si="6"/>
        <v>2945300.0300000003</v>
      </c>
      <c r="T86" s="15">
        <v>-29291.53</v>
      </c>
      <c r="U86" s="17">
        <f t="shared" si="7"/>
        <v>-29291.53</v>
      </c>
      <c r="V86" s="19"/>
    </row>
    <row r="87" spans="1:23" s="18" customFormat="1" ht="12" customHeight="1" x14ac:dyDescent="0.3">
      <c r="A87" s="13">
        <v>81</v>
      </c>
      <c r="B87" s="20" t="s">
        <v>104</v>
      </c>
      <c r="C87" s="16">
        <v>3856181.15</v>
      </c>
      <c r="D87" s="15">
        <v>0</v>
      </c>
      <c r="E87" s="16">
        <f t="shared" si="4"/>
        <v>3856181.15</v>
      </c>
      <c r="F87" s="15">
        <v>912867.59</v>
      </c>
      <c r="G87" s="15">
        <v>33210.36</v>
      </c>
      <c r="H87" s="15">
        <v>23517.21</v>
      </c>
      <c r="I87" s="15">
        <v>346392.25</v>
      </c>
      <c r="J87" s="15">
        <v>959685.68</v>
      </c>
      <c r="K87" s="15">
        <f t="shared" si="5"/>
        <v>1306077.9300000002</v>
      </c>
      <c r="L87" s="15">
        <v>117146.4</v>
      </c>
      <c r="M87" s="15">
        <v>155360.54999999999</v>
      </c>
      <c r="N87" s="15">
        <v>5154.71</v>
      </c>
      <c r="O87" s="15">
        <v>0</v>
      </c>
      <c r="P87" s="15">
        <v>697.57</v>
      </c>
      <c r="Q87" s="15">
        <v>0</v>
      </c>
      <c r="R87" s="17">
        <f t="shared" si="6"/>
        <v>6410213.4700000007</v>
      </c>
      <c r="T87" s="15">
        <v>-45470.27</v>
      </c>
      <c r="U87" s="17">
        <f t="shared" si="7"/>
        <v>-45470.27</v>
      </c>
      <c r="V87" s="19"/>
    </row>
    <row r="88" spans="1:23" s="18" customFormat="1" ht="12" customHeight="1" x14ac:dyDescent="0.3">
      <c r="A88" s="13">
        <v>82</v>
      </c>
      <c r="B88" s="20" t="s">
        <v>105</v>
      </c>
      <c r="C88" s="16">
        <v>2015797.1400000001</v>
      </c>
      <c r="D88" s="15">
        <v>0</v>
      </c>
      <c r="E88" s="16">
        <f t="shared" si="4"/>
        <v>2015797.1400000001</v>
      </c>
      <c r="F88" s="15">
        <v>275480.84000000003</v>
      </c>
      <c r="G88" s="15">
        <v>17448.330000000002</v>
      </c>
      <c r="H88" s="15">
        <v>12355.67</v>
      </c>
      <c r="I88" s="15">
        <v>263634.14</v>
      </c>
      <c r="J88" s="15">
        <v>730402.91</v>
      </c>
      <c r="K88" s="15">
        <f t="shared" si="5"/>
        <v>994037.05</v>
      </c>
      <c r="L88" s="15">
        <v>37039.57</v>
      </c>
      <c r="M88" s="15">
        <v>49122.19</v>
      </c>
      <c r="N88" s="15">
        <v>2708.22</v>
      </c>
      <c r="O88" s="15">
        <v>0</v>
      </c>
      <c r="P88" s="15">
        <v>366.5</v>
      </c>
      <c r="Q88" s="15">
        <v>0</v>
      </c>
      <c r="R88" s="17">
        <f t="shared" si="6"/>
        <v>3404355.5100000002</v>
      </c>
      <c r="T88" s="15">
        <v>-23889.55</v>
      </c>
      <c r="U88" s="17">
        <f t="shared" si="7"/>
        <v>-23889.55</v>
      </c>
      <c r="V88" s="19"/>
    </row>
    <row r="89" spans="1:23" s="18" customFormat="1" ht="12" customHeight="1" x14ac:dyDescent="0.3">
      <c r="A89" s="13">
        <v>83</v>
      </c>
      <c r="B89" s="20" t="s">
        <v>106</v>
      </c>
      <c r="C89" s="16">
        <v>2187494.6</v>
      </c>
      <c r="D89" s="15">
        <v>0</v>
      </c>
      <c r="E89" s="16">
        <f t="shared" si="4"/>
        <v>2187494.6</v>
      </c>
      <c r="F89" s="15">
        <v>304545.65999999997</v>
      </c>
      <c r="G89" s="15">
        <v>19705.16</v>
      </c>
      <c r="H89" s="15">
        <v>13953.79</v>
      </c>
      <c r="I89" s="15">
        <v>12607.59</v>
      </c>
      <c r="J89" s="15">
        <v>34929.54</v>
      </c>
      <c r="K89" s="15">
        <f t="shared" si="5"/>
        <v>47537.130000000005</v>
      </c>
      <c r="L89" s="15">
        <v>41436.559999999998</v>
      </c>
      <c r="M89" s="15">
        <v>54953.51</v>
      </c>
      <c r="N89" s="15">
        <v>3058.51</v>
      </c>
      <c r="O89" s="15">
        <v>0</v>
      </c>
      <c r="P89" s="15">
        <v>413.9</v>
      </c>
      <c r="Q89" s="15">
        <v>0</v>
      </c>
      <c r="R89" s="17">
        <f t="shared" si="6"/>
        <v>2673098.8199999998</v>
      </c>
      <c r="T89" s="15">
        <v>-26979.51</v>
      </c>
      <c r="U89" s="17">
        <f t="shared" si="7"/>
        <v>-26979.51</v>
      </c>
      <c r="V89" s="19"/>
    </row>
    <row r="90" spans="1:23" s="18" customFormat="1" ht="12" customHeight="1" x14ac:dyDescent="0.3">
      <c r="A90" s="13">
        <v>84</v>
      </c>
      <c r="B90" s="20" t="s">
        <v>107</v>
      </c>
      <c r="C90" s="16">
        <v>2624797.2199999997</v>
      </c>
      <c r="D90" s="15">
        <v>0</v>
      </c>
      <c r="E90" s="16">
        <f t="shared" si="4"/>
        <v>2624797.2199999997</v>
      </c>
      <c r="F90" s="15">
        <v>389419.72</v>
      </c>
      <c r="G90" s="15">
        <v>23302.799999999999</v>
      </c>
      <c r="H90" s="15">
        <v>16501.39</v>
      </c>
      <c r="I90" s="15">
        <v>5629.7</v>
      </c>
      <c r="J90" s="15">
        <v>15597.18</v>
      </c>
      <c r="K90" s="15">
        <f t="shared" si="5"/>
        <v>21226.880000000001</v>
      </c>
      <c r="L90" s="15">
        <v>18520.03</v>
      </c>
      <c r="M90" s="15">
        <v>24561.42</v>
      </c>
      <c r="N90" s="15">
        <v>3616.92</v>
      </c>
      <c r="O90" s="15">
        <v>40288.31</v>
      </c>
      <c r="P90" s="15">
        <v>489.47</v>
      </c>
      <c r="Q90" s="15">
        <v>0</v>
      </c>
      <c r="R90" s="17">
        <f t="shared" si="6"/>
        <v>3162724.1599999992</v>
      </c>
      <c r="T90" s="15">
        <v>-31905.25</v>
      </c>
      <c r="U90" s="17">
        <f t="shared" si="7"/>
        <v>-31905.25</v>
      </c>
      <c r="V90" s="19"/>
    </row>
    <row r="91" spans="1:23" s="18" customFormat="1" ht="12" customHeight="1" x14ac:dyDescent="0.3">
      <c r="A91" s="13">
        <v>85</v>
      </c>
      <c r="B91" s="20" t="s">
        <v>108</v>
      </c>
      <c r="C91" s="16">
        <v>2110736.9900000002</v>
      </c>
      <c r="D91" s="15">
        <v>0</v>
      </c>
      <c r="E91" s="16">
        <f t="shared" si="4"/>
        <v>2110736.9900000002</v>
      </c>
      <c r="F91" s="15">
        <v>380879.8</v>
      </c>
      <c r="G91" s="15">
        <v>23102.84</v>
      </c>
      <c r="H91" s="15">
        <v>16359.79</v>
      </c>
      <c r="I91" s="15">
        <v>7155.52</v>
      </c>
      <c r="J91" s="15">
        <v>19824.490000000002</v>
      </c>
      <c r="K91" s="15">
        <f t="shared" si="5"/>
        <v>26980.010000000002</v>
      </c>
      <c r="L91" s="15">
        <v>23543.72</v>
      </c>
      <c r="M91" s="15">
        <v>31223.89</v>
      </c>
      <c r="N91" s="15">
        <v>3585.88</v>
      </c>
      <c r="O91" s="15">
        <v>0</v>
      </c>
      <c r="P91" s="15">
        <v>485.27</v>
      </c>
      <c r="Q91" s="15">
        <v>0</v>
      </c>
      <c r="R91" s="17">
        <f t="shared" si="6"/>
        <v>2616898.19</v>
      </c>
      <c r="T91" s="15">
        <v>-31631.48</v>
      </c>
      <c r="U91" s="17">
        <f t="shared" si="7"/>
        <v>-31631.48</v>
      </c>
      <c r="V91" s="19"/>
    </row>
    <row r="92" spans="1:23" s="18" customFormat="1" ht="12" customHeight="1" x14ac:dyDescent="0.3">
      <c r="A92" s="13">
        <v>86</v>
      </c>
      <c r="B92" s="20" t="s">
        <v>109</v>
      </c>
      <c r="C92" s="16">
        <v>2465866.42</v>
      </c>
      <c r="D92" s="15">
        <v>0</v>
      </c>
      <c r="E92" s="16">
        <f t="shared" si="4"/>
        <v>2465866.42</v>
      </c>
      <c r="F92" s="15">
        <v>445158.61</v>
      </c>
      <c r="G92" s="15">
        <v>22949.47</v>
      </c>
      <c r="H92" s="15">
        <v>16251.18</v>
      </c>
      <c r="I92" s="15">
        <v>10364.42</v>
      </c>
      <c r="J92" s="15">
        <v>28714.82</v>
      </c>
      <c r="K92" s="15">
        <f t="shared" si="5"/>
        <v>39079.24</v>
      </c>
      <c r="L92" s="15">
        <v>54803.79</v>
      </c>
      <c r="M92" s="15">
        <v>72681.240000000005</v>
      </c>
      <c r="N92" s="15">
        <v>3562.08</v>
      </c>
      <c r="O92" s="15">
        <v>0</v>
      </c>
      <c r="P92" s="15">
        <v>482.05</v>
      </c>
      <c r="Q92" s="15">
        <v>0</v>
      </c>
      <c r="R92" s="17">
        <f t="shared" si="6"/>
        <v>3120834.0800000005</v>
      </c>
      <c r="T92" s="15">
        <v>-31421.49</v>
      </c>
      <c r="U92" s="17">
        <f t="shared" si="7"/>
        <v>-31421.49</v>
      </c>
      <c r="V92" s="19"/>
    </row>
    <row r="93" spans="1:23" s="18" customFormat="1" ht="12" customHeight="1" x14ac:dyDescent="0.3">
      <c r="A93" s="13">
        <v>87</v>
      </c>
      <c r="B93" s="20" t="s">
        <v>110</v>
      </c>
      <c r="C93" s="16">
        <v>3923709.5200000005</v>
      </c>
      <c r="D93" s="15">
        <v>0</v>
      </c>
      <c r="E93" s="16">
        <f t="shared" si="4"/>
        <v>3923709.5200000005</v>
      </c>
      <c r="F93" s="15">
        <v>660669.24</v>
      </c>
      <c r="G93" s="15">
        <v>32825.730000000003</v>
      </c>
      <c r="H93" s="15">
        <v>23244.85</v>
      </c>
      <c r="I93" s="15">
        <v>27647.29</v>
      </c>
      <c r="J93" s="15">
        <v>76597.3</v>
      </c>
      <c r="K93" s="15">
        <f t="shared" si="5"/>
        <v>104244.59</v>
      </c>
      <c r="L93" s="15">
        <v>90772.58</v>
      </c>
      <c r="M93" s="15">
        <v>120383.36</v>
      </c>
      <c r="N93" s="15">
        <v>5095.01</v>
      </c>
      <c r="O93" s="15">
        <v>0</v>
      </c>
      <c r="P93" s="15">
        <v>689.49</v>
      </c>
      <c r="Q93" s="15">
        <v>0</v>
      </c>
      <c r="R93" s="17">
        <f t="shared" si="6"/>
        <v>4961634.370000001</v>
      </c>
      <c r="T93" s="15">
        <v>-44943.67</v>
      </c>
      <c r="U93" s="17">
        <f t="shared" si="7"/>
        <v>-44943.67</v>
      </c>
      <c r="V93" s="19"/>
    </row>
    <row r="94" spans="1:23" s="18" customFormat="1" ht="12" customHeight="1" x14ac:dyDescent="0.3">
      <c r="A94" s="13">
        <v>88</v>
      </c>
      <c r="B94" s="20" t="s">
        <v>111</v>
      </c>
      <c r="C94" s="16">
        <v>1719247.53</v>
      </c>
      <c r="D94" s="15">
        <v>0</v>
      </c>
      <c r="E94" s="16">
        <f t="shared" si="4"/>
        <v>1719247.53</v>
      </c>
      <c r="F94" s="15">
        <v>158421.07999999999</v>
      </c>
      <c r="G94" s="15">
        <v>14321.16</v>
      </c>
      <c r="H94" s="15">
        <v>10141.23</v>
      </c>
      <c r="I94" s="15">
        <v>1525.28</v>
      </c>
      <c r="J94" s="15">
        <v>4225.8100000000004</v>
      </c>
      <c r="K94" s="15">
        <f t="shared" si="5"/>
        <v>5751.09</v>
      </c>
      <c r="L94" s="15">
        <v>5012.18</v>
      </c>
      <c r="M94" s="15">
        <v>6647.19</v>
      </c>
      <c r="N94" s="15">
        <v>2222.84</v>
      </c>
      <c r="O94" s="15">
        <v>10861.51</v>
      </c>
      <c r="P94" s="15">
        <v>300.81</v>
      </c>
      <c r="Q94" s="15">
        <v>41708</v>
      </c>
      <c r="R94" s="17">
        <f t="shared" si="6"/>
        <v>1974634.62</v>
      </c>
      <c r="T94" s="15">
        <v>-19607.96</v>
      </c>
      <c r="U94" s="17">
        <f t="shared" si="7"/>
        <v>-19607.96</v>
      </c>
      <c r="V94" s="19"/>
    </row>
    <row r="95" spans="1:23" s="18" customFormat="1" ht="12" customHeight="1" x14ac:dyDescent="0.3">
      <c r="A95" s="13">
        <v>89</v>
      </c>
      <c r="B95" s="20" t="s">
        <v>112</v>
      </c>
      <c r="C95" s="16">
        <v>45760856.039999999</v>
      </c>
      <c r="D95" s="15">
        <v>0</v>
      </c>
      <c r="E95" s="16">
        <f t="shared" si="4"/>
        <v>45760856.039999999</v>
      </c>
      <c r="F95" s="15">
        <v>6613745.5899999999</v>
      </c>
      <c r="G95" s="15">
        <v>442447.14</v>
      </c>
      <c r="H95" s="15">
        <v>313309.59000000003</v>
      </c>
      <c r="I95" s="15">
        <v>143050.65</v>
      </c>
      <c r="J95" s="15">
        <v>396324.29</v>
      </c>
      <c r="K95" s="15">
        <f t="shared" si="5"/>
        <v>539374.93999999994</v>
      </c>
      <c r="L95" s="15">
        <v>750021.41</v>
      </c>
      <c r="M95" s="15">
        <v>994684.73</v>
      </c>
      <c r="N95" s="15">
        <v>68673.95</v>
      </c>
      <c r="O95" s="15">
        <v>0</v>
      </c>
      <c r="P95" s="15">
        <v>9293.4699999999993</v>
      </c>
      <c r="Q95" s="15">
        <v>587079</v>
      </c>
      <c r="R95" s="17">
        <f t="shared" si="6"/>
        <v>56079485.859999992</v>
      </c>
      <c r="T95" s="15">
        <v>-605780.73</v>
      </c>
      <c r="U95" s="17">
        <f t="shared" si="7"/>
        <v>-605780.73</v>
      </c>
      <c r="V95" s="19"/>
    </row>
    <row r="96" spans="1:23" s="18" customFormat="1" ht="12" customHeight="1" x14ac:dyDescent="0.3">
      <c r="A96" s="13">
        <v>90</v>
      </c>
      <c r="B96" s="20" t="s">
        <v>113</v>
      </c>
      <c r="C96" s="16">
        <v>1502151.27</v>
      </c>
      <c r="D96" s="15">
        <v>0</v>
      </c>
      <c r="E96" s="16">
        <f t="shared" si="4"/>
        <v>1502151.27</v>
      </c>
      <c r="F96" s="15">
        <v>164531.13</v>
      </c>
      <c r="G96" s="15">
        <v>13829.19</v>
      </c>
      <c r="H96" s="15">
        <v>9792.85</v>
      </c>
      <c r="I96" s="15">
        <v>3002.4</v>
      </c>
      <c r="J96" s="15">
        <v>8318.2099999999991</v>
      </c>
      <c r="K96" s="15">
        <f t="shared" si="5"/>
        <v>11320.609999999999</v>
      </c>
      <c r="L96" s="15">
        <v>9867.99</v>
      </c>
      <c r="M96" s="15">
        <v>13087.01</v>
      </c>
      <c r="N96" s="15">
        <v>2146.48</v>
      </c>
      <c r="O96" s="15">
        <v>0</v>
      </c>
      <c r="P96" s="15">
        <v>290.48</v>
      </c>
      <c r="Q96" s="15">
        <v>45500</v>
      </c>
      <c r="R96" s="17">
        <f t="shared" si="6"/>
        <v>1772517.01</v>
      </c>
      <c r="T96" s="15">
        <v>-18934.36</v>
      </c>
      <c r="U96" s="17">
        <f t="shared" si="7"/>
        <v>-18934.36</v>
      </c>
      <c r="V96" s="19"/>
    </row>
    <row r="97" spans="1:22" s="18" customFormat="1" ht="12" customHeight="1" x14ac:dyDescent="0.3">
      <c r="A97" s="13">
        <v>91</v>
      </c>
      <c r="B97" s="20" t="s">
        <v>114</v>
      </c>
      <c r="C97" s="16">
        <v>1713368.65</v>
      </c>
      <c r="D97" s="15">
        <v>0</v>
      </c>
      <c r="E97" s="16">
        <f t="shared" si="4"/>
        <v>1713368.65</v>
      </c>
      <c r="F97" s="15">
        <v>317613.58</v>
      </c>
      <c r="G97" s="15">
        <v>18010.27</v>
      </c>
      <c r="H97" s="15">
        <v>12753.59</v>
      </c>
      <c r="I97" s="15">
        <v>5497.06</v>
      </c>
      <c r="J97" s="15">
        <v>15229.71</v>
      </c>
      <c r="K97" s="15">
        <f t="shared" si="5"/>
        <v>20726.77</v>
      </c>
      <c r="L97" s="15">
        <v>28984.07</v>
      </c>
      <c r="M97" s="15">
        <v>38438.92</v>
      </c>
      <c r="N97" s="15">
        <v>2795.44</v>
      </c>
      <c r="O97" s="15">
        <v>0</v>
      </c>
      <c r="P97" s="15">
        <v>378.3</v>
      </c>
      <c r="Q97" s="15">
        <v>0</v>
      </c>
      <c r="R97" s="17">
        <f t="shared" si="6"/>
        <v>2153069.59</v>
      </c>
      <c r="T97" s="15">
        <v>-24658.93</v>
      </c>
      <c r="U97" s="17">
        <f t="shared" si="7"/>
        <v>-24658.93</v>
      </c>
      <c r="V97" s="19"/>
    </row>
    <row r="98" spans="1:22" s="18" customFormat="1" ht="12" customHeight="1" x14ac:dyDescent="0.3">
      <c r="A98" s="13">
        <v>92</v>
      </c>
      <c r="B98" s="20" t="s">
        <v>115</v>
      </c>
      <c r="C98" s="16">
        <v>2267392.9500000002</v>
      </c>
      <c r="D98" s="15">
        <v>0</v>
      </c>
      <c r="E98" s="16">
        <f t="shared" si="4"/>
        <v>2267392.9500000002</v>
      </c>
      <c r="F98" s="15">
        <v>455647.93</v>
      </c>
      <c r="G98" s="15">
        <v>22748.49</v>
      </c>
      <c r="H98" s="15">
        <v>16108.86</v>
      </c>
      <c r="I98" s="15">
        <v>14284.34</v>
      </c>
      <c r="J98" s="15">
        <v>39575.019999999997</v>
      </c>
      <c r="K98" s="15">
        <f t="shared" si="5"/>
        <v>53859.360000000001</v>
      </c>
      <c r="L98" s="15">
        <v>46848.54</v>
      </c>
      <c r="M98" s="15">
        <v>62130.93</v>
      </c>
      <c r="N98" s="15">
        <v>3530.88</v>
      </c>
      <c r="O98" s="15">
        <v>0</v>
      </c>
      <c r="P98" s="15">
        <v>477.83</v>
      </c>
      <c r="Q98" s="15">
        <v>0</v>
      </c>
      <c r="R98" s="17">
        <f t="shared" si="6"/>
        <v>2928745.7700000005</v>
      </c>
      <c r="T98" s="15">
        <v>-31146.31</v>
      </c>
      <c r="U98" s="17">
        <f t="shared" si="7"/>
        <v>-31146.31</v>
      </c>
      <c r="V98" s="19"/>
    </row>
    <row r="99" spans="1:22" s="18" customFormat="1" ht="12" customHeight="1" x14ac:dyDescent="0.3">
      <c r="A99" s="13">
        <v>93</v>
      </c>
      <c r="B99" s="20" t="s">
        <v>116</v>
      </c>
      <c r="C99" s="16">
        <v>3463784.7600000002</v>
      </c>
      <c r="D99" s="15">
        <v>0</v>
      </c>
      <c r="E99" s="16">
        <f t="shared" si="4"/>
        <v>3463784.7600000002</v>
      </c>
      <c r="F99" s="15">
        <v>730772.4</v>
      </c>
      <c r="G99" s="15">
        <v>30251.35</v>
      </c>
      <c r="H99" s="15">
        <v>21421.85</v>
      </c>
      <c r="I99" s="15">
        <v>347853.26</v>
      </c>
      <c r="J99" s="15">
        <v>963733.46</v>
      </c>
      <c r="K99" s="15">
        <f t="shared" si="5"/>
        <v>1311586.72</v>
      </c>
      <c r="L99" s="15">
        <v>105843.19</v>
      </c>
      <c r="M99" s="15">
        <v>140370.14000000001</v>
      </c>
      <c r="N99" s="15">
        <v>4695.43</v>
      </c>
      <c r="O99" s="15">
        <v>0</v>
      </c>
      <c r="P99" s="15">
        <v>635.41999999999996</v>
      </c>
      <c r="Q99" s="15">
        <v>0</v>
      </c>
      <c r="R99" s="17">
        <f t="shared" si="6"/>
        <v>5809361.2599999988</v>
      </c>
      <c r="T99" s="15">
        <v>-41418.92</v>
      </c>
      <c r="U99" s="17">
        <f t="shared" si="7"/>
        <v>-41418.92</v>
      </c>
      <c r="V99" s="19"/>
    </row>
    <row r="100" spans="1:22" s="18" customFormat="1" ht="12" customHeight="1" x14ac:dyDescent="0.3">
      <c r="A100" s="13">
        <v>94</v>
      </c>
      <c r="B100" s="20" t="s">
        <v>117</v>
      </c>
      <c r="C100" s="16">
        <v>3884092.42</v>
      </c>
      <c r="D100" s="15">
        <v>0</v>
      </c>
      <c r="E100" s="16">
        <f t="shared" si="4"/>
        <v>3884092.42</v>
      </c>
      <c r="F100" s="15">
        <v>718170.23</v>
      </c>
      <c r="G100" s="15">
        <v>35790.730000000003</v>
      </c>
      <c r="H100" s="15">
        <v>25344.45</v>
      </c>
      <c r="I100" s="15">
        <v>276444.15000000002</v>
      </c>
      <c r="J100" s="15">
        <v>765893.29</v>
      </c>
      <c r="K100" s="15">
        <f t="shared" si="5"/>
        <v>1042337.4400000001</v>
      </c>
      <c r="L100" s="15">
        <v>108664.14</v>
      </c>
      <c r="M100" s="15">
        <v>144111.29999999999</v>
      </c>
      <c r="N100" s="15">
        <v>5555.22</v>
      </c>
      <c r="O100" s="15">
        <v>0</v>
      </c>
      <c r="P100" s="15">
        <v>751.77</v>
      </c>
      <c r="Q100" s="15">
        <v>0</v>
      </c>
      <c r="R100" s="17">
        <f t="shared" si="6"/>
        <v>5964817.7000000002</v>
      </c>
      <c r="T100" s="15">
        <v>-49003.22</v>
      </c>
      <c r="U100" s="17">
        <f t="shared" si="7"/>
        <v>-49003.22</v>
      </c>
      <c r="V100" s="19"/>
    </row>
    <row r="101" spans="1:22" s="18" customFormat="1" ht="12" customHeight="1" x14ac:dyDescent="0.3">
      <c r="A101" s="13">
        <v>96</v>
      </c>
      <c r="B101" s="20" t="s">
        <v>118</v>
      </c>
      <c r="C101" s="16">
        <v>5204666.3599999994</v>
      </c>
      <c r="D101" s="15">
        <v>0</v>
      </c>
      <c r="E101" s="16">
        <f t="shared" si="4"/>
        <v>5204666.3599999994</v>
      </c>
      <c r="F101" s="15">
        <v>1305267.78</v>
      </c>
      <c r="G101" s="15">
        <v>46396.82</v>
      </c>
      <c r="H101" s="15">
        <v>32854.93</v>
      </c>
      <c r="I101" s="15">
        <v>623797.82999999996</v>
      </c>
      <c r="J101" s="15">
        <v>1728242.64</v>
      </c>
      <c r="K101" s="15">
        <f t="shared" si="5"/>
        <v>2352040.4699999997</v>
      </c>
      <c r="L101" s="15">
        <v>185204.93</v>
      </c>
      <c r="M101" s="15">
        <v>245620.35</v>
      </c>
      <c r="N101" s="15">
        <v>7201.43</v>
      </c>
      <c r="O101" s="15">
        <v>0</v>
      </c>
      <c r="P101" s="15">
        <v>974.55</v>
      </c>
      <c r="Q101" s="15">
        <v>0</v>
      </c>
      <c r="R101" s="17">
        <f t="shared" si="6"/>
        <v>9380227.6199999992</v>
      </c>
      <c r="T101" s="15">
        <v>-63524.65</v>
      </c>
      <c r="U101" s="17">
        <f t="shared" si="7"/>
        <v>-63524.65</v>
      </c>
      <c r="V101" s="19"/>
    </row>
    <row r="102" spans="1:22" s="18" customFormat="1" ht="12" customHeight="1" x14ac:dyDescent="0.3">
      <c r="A102" s="13">
        <v>97</v>
      </c>
      <c r="B102" s="20" t="s">
        <v>119</v>
      </c>
      <c r="C102" s="16">
        <v>8381245.7300000004</v>
      </c>
      <c r="D102" s="15">
        <v>-1789807</v>
      </c>
      <c r="E102" s="16">
        <f t="shared" si="4"/>
        <v>6591438.7300000004</v>
      </c>
      <c r="F102" s="15">
        <v>1327959.3</v>
      </c>
      <c r="G102" s="15">
        <v>69669.66</v>
      </c>
      <c r="H102" s="15">
        <v>49335.1</v>
      </c>
      <c r="I102" s="15">
        <v>37172.720000000001</v>
      </c>
      <c r="J102" s="15">
        <v>102987.66</v>
      </c>
      <c r="K102" s="15">
        <f t="shared" si="5"/>
        <v>140160.38</v>
      </c>
      <c r="L102" s="15">
        <v>195446.81</v>
      </c>
      <c r="M102" s="15">
        <v>259203.21</v>
      </c>
      <c r="N102" s="15">
        <v>10813.7</v>
      </c>
      <c r="O102" s="15">
        <v>0</v>
      </c>
      <c r="P102" s="15">
        <v>1463.39</v>
      </c>
      <c r="Q102" s="15">
        <v>2323984</v>
      </c>
      <c r="R102" s="17">
        <f t="shared" si="6"/>
        <v>10969474.279999999</v>
      </c>
      <c r="T102" s="15">
        <v>-95388.88</v>
      </c>
      <c r="U102" s="17">
        <f t="shared" si="7"/>
        <v>-95388.88</v>
      </c>
      <c r="V102" s="19"/>
    </row>
    <row r="103" spans="1:22" s="18" customFormat="1" ht="12" customHeight="1" x14ac:dyDescent="0.3">
      <c r="A103" s="13">
        <v>98</v>
      </c>
      <c r="B103" s="20" t="s">
        <v>120</v>
      </c>
      <c r="C103" s="16">
        <v>1867441.4900000002</v>
      </c>
      <c r="D103" s="15">
        <v>0</v>
      </c>
      <c r="E103" s="16">
        <f t="shared" si="4"/>
        <v>1867441.4900000002</v>
      </c>
      <c r="F103" s="15">
        <v>200761.56</v>
      </c>
      <c r="G103" s="15">
        <v>18589.310000000001</v>
      </c>
      <c r="H103" s="15">
        <v>13163.63</v>
      </c>
      <c r="I103" s="15">
        <v>4847.9399999999996</v>
      </c>
      <c r="J103" s="15">
        <v>13431.3</v>
      </c>
      <c r="K103" s="15">
        <f t="shared" si="5"/>
        <v>18279.239999999998</v>
      </c>
      <c r="L103" s="15">
        <v>15870.57</v>
      </c>
      <c r="M103" s="15">
        <v>21047.69</v>
      </c>
      <c r="N103" s="15">
        <v>2885.32</v>
      </c>
      <c r="O103" s="15">
        <v>0</v>
      </c>
      <c r="P103" s="15">
        <v>390.46</v>
      </c>
      <c r="Q103" s="15">
        <v>10369</v>
      </c>
      <c r="R103" s="17">
        <f t="shared" si="6"/>
        <v>2168798.27</v>
      </c>
      <c r="T103" s="15">
        <v>-25451.73</v>
      </c>
      <c r="U103" s="17">
        <f t="shared" si="7"/>
        <v>-25451.73</v>
      </c>
      <c r="V103" s="19"/>
    </row>
    <row r="104" spans="1:22" s="18" customFormat="1" ht="12" customHeight="1" x14ac:dyDescent="0.3">
      <c r="A104" s="13">
        <v>99</v>
      </c>
      <c r="B104" s="20" t="s">
        <v>121</v>
      </c>
      <c r="C104" s="16">
        <v>6054805.0199999996</v>
      </c>
      <c r="D104" s="15">
        <v>0</v>
      </c>
      <c r="E104" s="16">
        <f t="shared" si="4"/>
        <v>6054805.0199999996</v>
      </c>
      <c r="F104" s="15">
        <v>1807914.09</v>
      </c>
      <c r="G104" s="15">
        <v>50966.16</v>
      </c>
      <c r="H104" s="15">
        <v>36090.6</v>
      </c>
      <c r="I104" s="15">
        <v>54907.88</v>
      </c>
      <c r="J104" s="15">
        <v>152123.21</v>
      </c>
      <c r="K104" s="15">
        <f t="shared" si="5"/>
        <v>207031.09</v>
      </c>
      <c r="L104" s="15">
        <v>180444.17</v>
      </c>
      <c r="M104" s="15">
        <v>239306.59</v>
      </c>
      <c r="N104" s="15">
        <v>7910.66</v>
      </c>
      <c r="O104" s="15">
        <v>0</v>
      </c>
      <c r="P104" s="15">
        <v>1070.53</v>
      </c>
      <c r="Q104" s="15">
        <v>307638</v>
      </c>
      <c r="R104" s="17">
        <f t="shared" si="6"/>
        <v>8893176.9099999983</v>
      </c>
      <c r="T104" s="15">
        <v>-69780.800000000003</v>
      </c>
      <c r="U104" s="17">
        <f t="shared" si="7"/>
        <v>-69780.800000000003</v>
      </c>
      <c r="V104" s="19"/>
    </row>
    <row r="105" spans="1:22" s="18" customFormat="1" ht="12" customHeight="1" x14ac:dyDescent="0.3">
      <c r="A105" s="13">
        <v>100</v>
      </c>
      <c r="B105" s="20" t="s">
        <v>122</v>
      </c>
      <c r="C105" s="16">
        <v>3097767.46</v>
      </c>
      <c r="D105" s="15">
        <v>0</v>
      </c>
      <c r="E105" s="16">
        <f t="shared" si="4"/>
        <v>3097767.46</v>
      </c>
      <c r="F105" s="15">
        <v>921628.29</v>
      </c>
      <c r="G105" s="15">
        <v>27922.579999999998</v>
      </c>
      <c r="H105" s="15">
        <v>19772.740000000002</v>
      </c>
      <c r="I105" s="15">
        <v>273729.95</v>
      </c>
      <c r="J105" s="15">
        <v>758373.55</v>
      </c>
      <c r="K105" s="15">
        <f t="shared" si="5"/>
        <v>1032103.5</v>
      </c>
      <c r="L105" s="15">
        <v>84780.58</v>
      </c>
      <c r="M105" s="15">
        <v>112436.73</v>
      </c>
      <c r="N105" s="15">
        <v>4333.96</v>
      </c>
      <c r="O105" s="15">
        <v>0</v>
      </c>
      <c r="P105" s="15">
        <v>586.5</v>
      </c>
      <c r="Q105" s="15">
        <v>124477</v>
      </c>
      <c r="R105" s="17">
        <f t="shared" si="6"/>
        <v>5425809.3400000008</v>
      </c>
      <c r="T105" s="15">
        <v>-38230.379999999997</v>
      </c>
      <c r="U105" s="17">
        <f t="shared" si="7"/>
        <v>-38230.379999999997</v>
      </c>
      <c r="V105" s="19"/>
    </row>
    <row r="106" spans="1:22" s="18" customFormat="1" ht="12" customHeight="1" x14ac:dyDescent="0.3">
      <c r="A106" s="13">
        <v>101</v>
      </c>
      <c r="B106" s="20" t="s">
        <v>123</v>
      </c>
      <c r="C106" s="16">
        <v>126756448.77999999</v>
      </c>
      <c r="D106" s="15">
        <v>0</v>
      </c>
      <c r="E106" s="16">
        <f t="shared" si="4"/>
        <v>126756448.77999999</v>
      </c>
      <c r="F106" s="15">
        <v>15316114.9</v>
      </c>
      <c r="G106" s="15">
        <v>1302866.69</v>
      </c>
      <c r="H106" s="15">
        <v>922597.51</v>
      </c>
      <c r="I106" s="15">
        <v>244337.51</v>
      </c>
      <c r="J106" s="15">
        <v>676941.17</v>
      </c>
      <c r="K106" s="15">
        <f t="shared" si="5"/>
        <v>921278.68</v>
      </c>
      <c r="L106" s="15">
        <v>1257810.44</v>
      </c>
      <c r="M106" s="15">
        <v>1668118.84</v>
      </c>
      <c r="N106" s="15">
        <v>202223.06</v>
      </c>
      <c r="O106" s="15">
        <v>0</v>
      </c>
      <c r="P106" s="15">
        <v>27366.31</v>
      </c>
      <c r="Q106" s="15">
        <v>7275930</v>
      </c>
      <c r="R106" s="17">
        <f t="shared" si="6"/>
        <v>155650755.20999998</v>
      </c>
      <c r="T106" s="15">
        <v>-1783832.42</v>
      </c>
      <c r="U106" s="17">
        <f t="shared" si="7"/>
        <v>-1783832.42</v>
      </c>
      <c r="V106" s="19"/>
    </row>
    <row r="107" spans="1:22" s="18" customFormat="1" ht="12" customHeight="1" x14ac:dyDescent="0.3">
      <c r="A107" s="13">
        <v>102</v>
      </c>
      <c r="B107" s="20" t="s">
        <v>124</v>
      </c>
      <c r="C107" s="16">
        <v>3877694.12</v>
      </c>
      <c r="D107" s="15">
        <v>0</v>
      </c>
      <c r="E107" s="16">
        <f t="shared" si="4"/>
        <v>3877694.12</v>
      </c>
      <c r="F107" s="15">
        <v>675281.18</v>
      </c>
      <c r="G107" s="15">
        <v>33537.360000000001</v>
      </c>
      <c r="H107" s="15">
        <v>23748.77</v>
      </c>
      <c r="I107" s="15">
        <v>26991.16</v>
      </c>
      <c r="J107" s="15">
        <v>74779.460000000006</v>
      </c>
      <c r="K107" s="15">
        <f t="shared" si="5"/>
        <v>101770.62000000001</v>
      </c>
      <c r="L107" s="15">
        <v>88782.71</v>
      </c>
      <c r="M107" s="15">
        <v>117744.38</v>
      </c>
      <c r="N107" s="15">
        <v>5205.46</v>
      </c>
      <c r="O107" s="15">
        <v>0</v>
      </c>
      <c r="P107" s="15">
        <v>704.44</v>
      </c>
      <c r="Q107" s="15">
        <v>0</v>
      </c>
      <c r="R107" s="17">
        <f t="shared" si="6"/>
        <v>4924469.04</v>
      </c>
      <c r="T107" s="15">
        <v>-45918</v>
      </c>
      <c r="U107" s="17">
        <f t="shared" si="7"/>
        <v>-45918</v>
      </c>
      <c r="V107" s="19"/>
    </row>
    <row r="108" spans="1:22" s="18" customFormat="1" ht="12" customHeight="1" x14ac:dyDescent="0.3">
      <c r="A108" s="13">
        <v>103</v>
      </c>
      <c r="B108" s="20" t="s">
        <v>125</v>
      </c>
      <c r="C108" s="16">
        <v>2877399.25</v>
      </c>
      <c r="D108" s="15">
        <v>0</v>
      </c>
      <c r="E108" s="16">
        <f t="shared" si="4"/>
        <v>2877399.25</v>
      </c>
      <c r="F108" s="15">
        <v>435201.5</v>
      </c>
      <c r="G108" s="15">
        <v>24387.38</v>
      </c>
      <c r="H108" s="15">
        <v>17269.400000000001</v>
      </c>
      <c r="I108" s="15">
        <v>19894.39</v>
      </c>
      <c r="J108" s="15">
        <v>55117.75</v>
      </c>
      <c r="K108" s="15">
        <f t="shared" si="5"/>
        <v>75012.14</v>
      </c>
      <c r="L108" s="15">
        <v>65470.18</v>
      </c>
      <c r="M108" s="15">
        <v>86827.11</v>
      </c>
      <c r="N108" s="15">
        <v>3785.26</v>
      </c>
      <c r="O108" s="15">
        <v>0</v>
      </c>
      <c r="P108" s="15">
        <v>512.25</v>
      </c>
      <c r="Q108" s="15">
        <v>0</v>
      </c>
      <c r="R108" s="17">
        <f t="shared" si="6"/>
        <v>3585864.4699999997</v>
      </c>
      <c r="T108" s="15">
        <v>-33390.21</v>
      </c>
      <c r="U108" s="17">
        <f t="shared" si="7"/>
        <v>-33390.21</v>
      </c>
      <c r="V108" s="19"/>
    </row>
    <row r="109" spans="1:22" s="18" customFormat="1" ht="12" customHeight="1" x14ac:dyDescent="0.3">
      <c r="A109" s="13">
        <v>104</v>
      </c>
      <c r="B109" s="20" t="s">
        <v>126</v>
      </c>
      <c r="C109" s="16">
        <v>2241516.61</v>
      </c>
      <c r="D109" s="15">
        <v>0</v>
      </c>
      <c r="E109" s="16">
        <f t="shared" si="4"/>
        <v>2241516.61</v>
      </c>
      <c r="F109" s="15">
        <v>367102.42</v>
      </c>
      <c r="G109" s="15">
        <v>20393.73</v>
      </c>
      <c r="H109" s="15">
        <v>14441.39</v>
      </c>
      <c r="I109" s="15">
        <v>6697.42</v>
      </c>
      <c r="J109" s="15">
        <v>18555.330000000002</v>
      </c>
      <c r="K109" s="15">
        <f t="shared" si="5"/>
        <v>25252.75</v>
      </c>
      <c r="L109" s="15">
        <v>35697.24</v>
      </c>
      <c r="M109" s="15">
        <v>47341.98</v>
      </c>
      <c r="N109" s="15">
        <v>3165.39</v>
      </c>
      <c r="O109" s="15">
        <v>0</v>
      </c>
      <c r="P109" s="15">
        <v>428.36</v>
      </c>
      <c r="Q109" s="15">
        <v>119558</v>
      </c>
      <c r="R109" s="17">
        <f t="shared" si="6"/>
        <v>2874897.87</v>
      </c>
      <c r="T109" s="15">
        <v>-27922.26</v>
      </c>
      <c r="U109" s="17">
        <f t="shared" si="7"/>
        <v>-27922.26</v>
      </c>
      <c r="V109" s="19"/>
    </row>
    <row r="110" spans="1:22" s="18" customFormat="1" ht="12" customHeight="1" x14ac:dyDescent="0.3">
      <c r="A110" s="13">
        <v>105</v>
      </c>
      <c r="B110" s="20" t="s">
        <v>127</v>
      </c>
      <c r="C110" s="16">
        <v>1955931.37</v>
      </c>
      <c r="D110" s="15">
        <v>0</v>
      </c>
      <c r="E110" s="16">
        <f t="shared" si="4"/>
        <v>1955931.37</v>
      </c>
      <c r="F110" s="15">
        <v>291278.59000000003</v>
      </c>
      <c r="G110" s="15">
        <v>18269.95</v>
      </c>
      <c r="H110" s="15">
        <v>12937.48</v>
      </c>
      <c r="I110" s="15">
        <v>6474.18</v>
      </c>
      <c r="J110" s="15">
        <v>17936.82</v>
      </c>
      <c r="K110" s="15">
        <f t="shared" si="5"/>
        <v>24411</v>
      </c>
      <c r="L110" s="15">
        <v>34316.07</v>
      </c>
      <c r="M110" s="15">
        <v>45510.26</v>
      </c>
      <c r="N110" s="15">
        <v>2835.75</v>
      </c>
      <c r="O110" s="15">
        <v>0</v>
      </c>
      <c r="P110" s="15">
        <v>383.75</v>
      </c>
      <c r="Q110" s="15">
        <v>0</v>
      </c>
      <c r="R110" s="17">
        <f t="shared" si="6"/>
        <v>2385874.2199999997</v>
      </c>
      <c r="T110" s="15">
        <v>-25014.48</v>
      </c>
      <c r="U110" s="17">
        <f t="shared" si="7"/>
        <v>-25014.48</v>
      </c>
      <c r="V110" s="19"/>
    </row>
    <row r="111" spans="1:22" s="18" customFormat="1" ht="12" customHeight="1" x14ac:dyDescent="0.3">
      <c r="A111" s="13">
        <v>106</v>
      </c>
      <c r="B111" s="20" t="s">
        <v>128</v>
      </c>
      <c r="C111" s="16">
        <v>5234898.67</v>
      </c>
      <c r="D111" s="15">
        <v>0</v>
      </c>
      <c r="E111" s="16">
        <f t="shared" si="4"/>
        <v>5234898.67</v>
      </c>
      <c r="F111" s="15">
        <v>958774.93</v>
      </c>
      <c r="G111" s="15">
        <v>40852.71</v>
      </c>
      <c r="H111" s="15">
        <v>28928.98</v>
      </c>
      <c r="I111" s="15">
        <v>44789.23</v>
      </c>
      <c r="J111" s="15">
        <v>124089.34</v>
      </c>
      <c r="K111" s="15">
        <f t="shared" si="5"/>
        <v>168878.57</v>
      </c>
      <c r="L111" s="15">
        <v>146948.71</v>
      </c>
      <c r="M111" s="15">
        <v>194884.63</v>
      </c>
      <c r="N111" s="15">
        <v>6340.91</v>
      </c>
      <c r="O111" s="15">
        <v>0</v>
      </c>
      <c r="P111" s="15">
        <v>858.1</v>
      </c>
      <c r="Q111" s="15">
        <v>564118</v>
      </c>
      <c r="R111" s="17">
        <f t="shared" si="6"/>
        <v>7345484.21</v>
      </c>
      <c r="T111" s="15">
        <v>-55933.87</v>
      </c>
      <c r="U111" s="17">
        <f t="shared" si="7"/>
        <v>-55933.87</v>
      </c>
      <c r="V111" s="19"/>
    </row>
    <row r="112" spans="1:22" s="18" customFormat="1" ht="12" customHeight="1" x14ac:dyDescent="0.3">
      <c r="A112" s="13">
        <v>107</v>
      </c>
      <c r="B112" s="20" t="s">
        <v>129</v>
      </c>
      <c r="C112" s="16">
        <v>5332353.3899999997</v>
      </c>
      <c r="D112" s="15">
        <v>0</v>
      </c>
      <c r="E112" s="16">
        <f t="shared" si="4"/>
        <v>5332353.3899999997</v>
      </c>
      <c r="F112" s="15">
        <v>966763.06</v>
      </c>
      <c r="G112" s="15">
        <v>39709.21</v>
      </c>
      <c r="H112" s="15">
        <v>28119.24</v>
      </c>
      <c r="I112" s="15">
        <v>43586.26</v>
      </c>
      <c r="J112" s="15">
        <v>120756.49</v>
      </c>
      <c r="K112" s="15">
        <f t="shared" si="5"/>
        <v>164342.75</v>
      </c>
      <c r="L112" s="15">
        <v>143078.25</v>
      </c>
      <c r="M112" s="15">
        <v>189751.58</v>
      </c>
      <c r="N112" s="15">
        <v>6163.42</v>
      </c>
      <c r="O112" s="15">
        <v>0</v>
      </c>
      <c r="P112" s="15">
        <v>834.08</v>
      </c>
      <c r="Q112" s="15">
        <v>0</v>
      </c>
      <c r="R112" s="17">
        <f t="shared" si="6"/>
        <v>6871114.9799999995</v>
      </c>
      <c r="T112" s="15">
        <v>-54368.24</v>
      </c>
      <c r="U112" s="17">
        <f t="shared" si="7"/>
        <v>-54368.24</v>
      </c>
      <c r="V112" s="19"/>
    </row>
    <row r="113" spans="1:22" s="18" customFormat="1" ht="12" customHeight="1" x14ac:dyDescent="0.3">
      <c r="A113" s="13">
        <v>108</v>
      </c>
      <c r="B113" s="20" t="s">
        <v>130</v>
      </c>
      <c r="C113" s="16">
        <v>8866185.6400000006</v>
      </c>
      <c r="D113" s="15">
        <v>0</v>
      </c>
      <c r="E113" s="16">
        <f t="shared" si="4"/>
        <v>8866185.6400000006</v>
      </c>
      <c r="F113" s="15">
        <v>1605076.41</v>
      </c>
      <c r="G113" s="15">
        <v>75974.55</v>
      </c>
      <c r="H113" s="15">
        <v>53799.77</v>
      </c>
      <c r="I113" s="15">
        <v>44300.06</v>
      </c>
      <c r="J113" s="15">
        <v>122734.07</v>
      </c>
      <c r="K113" s="15">
        <f t="shared" si="5"/>
        <v>167034.13</v>
      </c>
      <c r="L113" s="15">
        <v>234949.37</v>
      </c>
      <c r="M113" s="15">
        <v>311591.84000000003</v>
      </c>
      <c r="N113" s="15">
        <v>11792.31</v>
      </c>
      <c r="O113" s="15">
        <v>0</v>
      </c>
      <c r="P113" s="15">
        <v>1595.82</v>
      </c>
      <c r="Q113" s="15">
        <v>0</v>
      </c>
      <c r="R113" s="17">
        <f t="shared" si="6"/>
        <v>11327999.840000002</v>
      </c>
      <c r="T113" s="15">
        <v>-104021.27</v>
      </c>
      <c r="U113" s="17">
        <f t="shared" si="7"/>
        <v>-104021.27</v>
      </c>
      <c r="V113" s="19"/>
    </row>
    <row r="114" spans="1:22" s="18" customFormat="1" ht="12" customHeight="1" x14ac:dyDescent="0.3">
      <c r="A114" s="13">
        <v>109</v>
      </c>
      <c r="B114" s="20" t="s">
        <v>131</v>
      </c>
      <c r="C114" s="16">
        <v>3627955.96</v>
      </c>
      <c r="D114" s="15">
        <v>0</v>
      </c>
      <c r="E114" s="16">
        <f t="shared" si="4"/>
        <v>3627955.96</v>
      </c>
      <c r="F114" s="15">
        <v>575329.71</v>
      </c>
      <c r="G114" s="15">
        <v>29427.06</v>
      </c>
      <c r="H114" s="15">
        <v>20838.150000000001</v>
      </c>
      <c r="I114" s="15">
        <v>229323.03</v>
      </c>
      <c r="J114" s="15">
        <v>635343.4</v>
      </c>
      <c r="K114" s="15">
        <f t="shared" si="5"/>
        <v>864666.43</v>
      </c>
      <c r="L114" s="15">
        <v>88887.58</v>
      </c>
      <c r="M114" s="15">
        <v>117883.46</v>
      </c>
      <c r="N114" s="15">
        <v>4567.49</v>
      </c>
      <c r="O114" s="15">
        <v>0</v>
      </c>
      <c r="P114" s="15">
        <v>618.11</v>
      </c>
      <c r="Q114" s="15">
        <v>56195</v>
      </c>
      <c r="R114" s="17">
        <f t="shared" si="6"/>
        <v>5386368.9500000002</v>
      </c>
      <c r="T114" s="15">
        <v>-40290.339999999997</v>
      </c>
      <c r="U114" s="17">
        <f t="shared" si="7"/>
        <v>-40290.339999999997</v>
      </c>
      <c r="V114" s="19"/>
    </row>
    <row r="115" spans="1:22" s="18" customFormat="1" ht="12" customHeight="1" x14ac:dyDescent="0.3">
      <c r="A115" s="13">
        <v>110</v>
      </c>
      <c r="B115" s="20" t="s">
        <v>132</v>
      </c>
      <c r="C115" s="16">
        <v>1980518.17</v>
      </c>
      <c r="D115" s="15">
        <v>0</v>
      </c>
      <c r="E115" s="16">
        <f t="shared" si="4"/>
        <v>1980518.17</v>
      </c>
      <c r="F115" s="15">
        <v>191074.12</v>
      </c>
      <c r="G115" s="15">
        <v>15983.41</v>
      </c>
      <c r="H115" s="15">
        <v>11318.32</v>
      </c>
      <c r="I115" s="15">
        <v>5027.5600000000004</v>
      </c>
      <c r="J115" s="15">
        <v>13928.95</v>
      </c>
      <c r="K115" s="15">
        <f t="shared" si="5"/>
        <v>18956.510000000002</v>
      </c>
      <c r="L115" s="15">
        <v>16481.650000000001</v>
      </c>
      <c r="M115" s="15">
        <v>21858.11</v>
      </c>
      <c r="N115" s="15">
        <v>2480.85</v>
      </c>
      <c r="O115" s="15">
        <v>0</v>
      </c>
      <c r="P115" s="15">
        <v>335.73</v>
      </c>
      <c r="Q115" s="15">
        <v>0</v>
      </c>
      <c r="R115" s="17">
        <f t="shared" si="6"/>
        <v>2259006.8699999996</v>
      </c>
      <c r="T115" s="15">
        <v>-21883.84</v>
      </c>
      <c r="U115" s="17">
        <f t="shared" si="7"/>
        <v>-21883.84</v>
      </c>
      <c r="V115" s="19"/>
    </row>
    <row r="116" spans="1:22" s="18" customFormat="1" ht="12" customHeight="1" x14ac:dyDescent="0.3">
      <c r="A116" s="13">
        <v>111</v>
      </c>
      <c r="B116" s="20" t="s">
        <v>133</v>
      </c>
      <c r="C116" s="16">
        <v>3073137.01</v>
      </c>
      <c r="D116" s="15">
        <v>0</v>
      </c>
      <c r="E116" s="16">
        <f t="shared" si="4"/>
        <v>3073137.01</v>
      </c>
      <c r="F116" s="15">
        <v>570235.82999999996</v>
      </c>
      <c r="G116" s="15">
        <v>29216.799999999999</v>
      </c>
      <c r="H116" s="15">
        <v>20689.259999999998</v>
      </c>
      <c r="I116" s="15">
        <v>435300.94</v>
      </c>
      <c r="J116" s="15">
        <v>1206008.74</v>
      </c>
      <c r="K116" s="15">
        <f t="shared" si="5"/>
        <v>1641309.68</v>
      </c>
      <c r="L116" s="15">
        <v>101506.57</v>
      </c>
      <c r="M116" s="15">
        <v>134618.88</v>
      </c>
      <c r="N116" s="15">
        <v>4534.8500000000004</v>
      </c>
      <c r="O116" s="15">
        <v>0</v>
      </c>
      <c r="P116" s="15">
        <v>613.69000000000005</v>
      </c>
      <c r="Q116" s="15">
        <v>0</v>
      </c>
      <c r="R116" s="17">
        <f t="shared" si="6"/>
        <v>5575862.5699999994</v>
      </c>
      <c r="T116" s="15">
        <v>-40002.46</v>
      </c>
      <c r="U116" s="17">
        <f t="shared" si="7"/>
        <v>-40002.46</v>
      </c>
      <c r="V116" s="19"/>
    </row>
    <row r="117" spans="1:22" s="18" customFormat="1" ht="12" customHeight="1" x14ac:dyDescent="0.3">
      <c r="A117" s="13">
        <v>112</v>
      </c>
      <c r="B117" s="20" t="s">
        <v>134</v>
      </c>
      <c r="C117" s="16">
        <v>2646038.19</v>
      </c>
      <c r="D117" s="15">
        <v>0</v>
      </c>
      <c r="E117" s="16">
        <f t="shared" si="4"/>
        <v>2646038.19</v>
      </c>
      <c r="F117" s="15">
        <v>358187.12</v>
      </c>
      <c r="G117" s="15">
        <v>28301.24</v>
      </c>
      <c r="H117" s="15">
        <v>20040.919999999998</v>
      </c>
      <c r="I117" s="15">
        <v>462405.11</v>
      </c>
      <c r="J117" s="15">
        <v>1281101.32</v>
      </c>
      <c r="K117" s="15">
        <f t="shared" si="5"/>
        <v>1743506.4300000002</v>
      </c>
      <c r="L117" s="15">
        <v>86345.83</v>
      </c>
      <c r="M117" s="15">
        <v>114512.57</v>
      </c>
      <c r="N117" s="15">
        <v>4392.75</v>
      </c>
      <c r="O117" s="15">
        <v>0</v>
      </c>
      <c r="P117" s="15">
        <v>594.46</v>
      </c>
      <c r="Q117" s="15">
        <v>231405</v>
      </c>
      <c r="R117" s="17">
        <f t="shared" si="6"/>
        <v>5233324.5100000007</v>
      </c>
      <c r="T117" s="15">
        <v>-38748.910000000003</v>
      </c>
      <c r="U117" s="17">
        <f t="shared" si="7"/>
        <v>-38748.910000000003</v>
      </c>
      <c r="V117" s="19"/>
    </row>
    <row r="118" spans="1:22" s="18" customFormat="1" ht="12" customHeight="1" x14ac:dyDescent="0.3">
      <c r="A118" s="13">
        <v>113</v>
      </c>
      <c r="B118" s="20" t="s">
        <v>135</v>
      </c>
      <c r="C118" s="16">
        <v>1035975.6299999999</v>
      </c>
      <c r="D118" s="15">
        <v>0</v>
      </c>
      <c r="E118" s="16">
        <f t="shared" si="4"/>
        <v>1035975.6299999999</v>
      </c>
      <c r="F118" s="15">
        <v>67212.59</v>
      </c>
      <c r="G118" s="15">
        <v>14903.44</v>
      </c>
      <c r="H118" s="15">
        <v>10553.55</v>
      </c>
      <c r="I118" s="15">
        <v>61370.13</v>
      </c>
      <c r="J118" s="15">
        <v>170027.01</v>
      </c>
      <c r="K118" s="15">
        <f t="shared" si="5"/>
        <v>231397.14</v>
      </c>
      <c r="L118" s="15">
        <v>18681.12</v>
      </c>
      <c r="M118" s="15">
        <v>24775.05</v>
      </c>
      <c r="N118" s="15">
        <v>2313.2199999999998</v>
      </c>
      <c r="O118" s="15">
        <v>0</v>
      </c>
      <c r="P118" s="15">
        <v>313.04000000000002</v>
      </c>
      <c r="Q118" s="15">
        <v>0</v>
      </c>
      <c r="R118" s="17">
        <f t="shared" si="6"/>
        <v>1406124.7800000003</v>
      </c>
      <c r="T118" s="15">
        <v>-20405.18</v>
      </c>
      <c r="U118" s="17">
        <f t="shared" si="7"/>
        <v>-20405.18</v>
      </c>
      <c r="V118" s="19"/>
    </row>
    <row r="119" spans="1:22" s="18" customFormat="1" ht="12" customHeight="1" x14ac:dyDescent="0.3">
      <c r="A119" s="13">
        <v>114</v>
      </c>
      <c r="B119" s="20" t="s">
        <v>136</v>
      </c>
      <c r="C119" s="16">
        <v>1970479.3699999999</v>
      </c>
      <c r="D119" s="15">
        <v>0</v>
      </c>
      <c r="E119" s="16">
        <f t="shared" si="4"/>
        <v>1970479.3699999999</v>
      </c>
      <c r="F119" s="15">
        <v>357426.45</v>
      </c>
      <c r="G119" s="15">
        <v>21768.51</v>
      </c>
      <c r="H119" s="15">
        <v>15414.91</v>
      </c>
      <c r="I119" s="15">
        <v>15639.09</v>
      </c>
      <c r="J119" s="15">
        <v>43328.38</v>
      </c>
      <c r="K119" s="15">
        <f t="shared" si="5"/>
        <v>58967.47</v>
      </c>
      <c r="L119" s="15">
        <v>51361.599999999999</v>
      </c>
      <c r="M119" s="15">
        <v>68116.179999999993</v>
      </c>
      <c r="N119" s="15">
        <v>3378.78</v>
      </c>
      <c r="O119" s="15">
        <v>0</v>
      </c>
      <c r="P119" s="15">
        <v>457.24</v>
      </c>
      <c r="Q119" s="15">
        <v>727392</v>
      </c>
      <c r="R119" s="17">
        <f t="shared" si="6"/>
        <v>3274762.5100000002</v>
      </c>
      <c r="T119" s="15">
        <v>-29804.57</v>
      </c>
      <c r="U119" s="17">
        <f t="shared" si="7"/>
        <v>-29804.57</v>
      </c>
      <c r="V119" s="19"/>
    </row>
    <row r="120" spans="1:22" s="18" customFormat="1" ht="12" customHeight="1" x14ac:dyDescent="0.3">
      <c r="A120" s="13">
        <v>115</v>
      </c>
      <c r="B120" s="20" t="s">
        <v>137</v>
      </c>
      <c r="C120" s="16">
        <v>1676726.81</v>
      </c>
      <c r="D120" s="15">
        <v>0</v>
      </c>
      <c r="E120" s="16">
        <f t="shared" si="4"/>
        <v>1676726.81</v>
      </c>
      <c r="F120" s="15">
        <v>256050.44</v>
      </c>
      <c r="G120" s="15">
        <v>18396.759999999998</v>
      </c>
      <c r="H120" s="15">
        <v>13027.28</v>
      </c>
      <c r="I120" s="15">
        <v>104200.04</v>
      </c>
      <c r="J120" s="15">
        <v>288688.01</v>
      </c>
      <c r="K120" s="15">
        <f t="shared" si="5"/>
        <v>392888.05</v>
      </c>
      <c r="L120" s="15">
        <v>32567.79</v>
      </c>
      <c r="M120" s="15">
        <v>43191.68</v>
      </c>
      <c r="N120" s="15">
        <v>2855.43</v>
      </c>
      <c r="O120" s="15">
        <v>0</v>
      </c>
      <c r="P120" s="15">
        <v>386.42</v>
      </c>
      <c r="Q120" s="15">
        <v>0</v>
      </c>
      <c r="R120" s="17">
        <f t="shared" si="6"/>
        <v>2436090.66</v>
      </c>
      <c r="T120" s="15">
        <v>-25188.1</v>
      </c>
      <c r="U120" s="17">
        <f t="shared" si="7"/>
        <v>-25188.1</v>
      </c>
      <c r="V120" s="19"/>
    </row>
    <row r="121" spans="1:22" s="18" customFormat="1" ht="12" customHeight="1" x14ac:dyDescent="0.3">
      <c r="A121" s="13">
        <v>116</v>
      </c>
      <c r="B121" s="20" t="s">
        <v>138</v>
      </c>
      <c r="C121" s="16">
        <v>1523523.92</v>
      </c>
      <c r="D121" s="15">
        <v>0</v>
      </c>
      <c r="E121" s="16">
        <f t="shared" si="4"/>
        <v>1523523.92</v>
      </c>
      <c r="F121" s="15">
        <v>260447.55</v>
      </c>
      <c r="G121" s="15">
        <v>18454.75</v>
      </c>
      <c r="H121" s="15">
        <v>13068.34</v>
      </c>
      <c r="I121" s="15">
        <v>8701.8700000000008</v>
      </c>
      <c r="J121" s="15">
        <v>24108.67</v>
      </c>
      <c r="K121" s="15">
        <f t="shared" si="5"/>
        <v>32810.54</v>
      </c>
      <c r="L121" s="15">
        <v>28462.25</v>
      </c>
      <c r="M121" s="15">
        <v>37746.879999999997</v>
      </c>
      <c r="N121" s="15">
        <v>2864.43</v>
      </c>
      <c r="O121" s="15">
        <v>0</v>
      </c>
      <c r="P121" s="15">
        <v>387.64</v>
      </c>
      <c r="Q121" s="15">
        <v>78711</v>
      </c>
      <c r="R121" s="17">
        <f t="shared" si="6"/>
        <v>1996477.2999999998</v>
      </c>
      <c r="T121" s="15">
        <v>-25267.5</v>
      </c>
      <c r="U121" s="17">
        <f t="shared" si="7"/>
        <v>-25267.5</v>
      </c>
      <c r="V121" s="19"/>
    </row>
    <row r="122" spans="1:22" s="18" customFormat="1" ht="12" customHeight="1" x14ac:dyDescent="0.3">
      <c r="A122" s="13">
        <v>117</v>
      </c>
      <c r="B122" s="20" t="s">
        <v>139</v>
      </c>
      <c r="C122" s="16">
        <v>1553960.8199999998</v>
      </c>
      <c r="D122" s="15">
        <v>0</v>
      </c>
      <c r="E122" s="16">
        <f t="shared" si="4"/>
        <v>1553960.8199999998</v>
      </c>
      <c r="F122" s="15">
        <v>237094.11</v>
      </c>
      <c r="G122" s="15">
        <v>19533.02</v>
      </c>
      <c r="H122" s="15">
        <v>13831.89</v>
      </c>
      <c r="I122" s="15">
        <v>5596.3</v>
      </c>
      <c r="J122" s="15">
        <v>15504.65</v>
      </c>
      <c r="K122" s="15">
        <f t="shared" si="5"/>
        <v>21100.95</v>
      </c>
      <c r="L122" s="15">
        <v>18362.810000000001</v>
      </c>
      <c r="M122" s="15">
        <v>24352.92</v>
      </c>
      <c r="N122" s="15">
        <v>3031.8</v>
      </c>
      <c r="O122" s="15">
        <v>0</v>
      </c>
      <c r="P122" s="15">
        <v>410.29</v>
      </c>
      <c r="Q122" s="15">
        <v>0</v>
      </c>
      <c r="R122" s="17">
        <f t="shared" si="6"/>
        <v>1891678.6099999996</v>
      </c>
      <c r="T122" s="15">
        <v>-26743.81</v>
      </c>
      <c r="U122" s="17">
        <f t="shared" si="7"/>
        <v>-26743.81</v>
      </c>
      <c r="V122" s="19"/>
    </row>
    <row r="123" spans="1:22" s="18" customFormat="1" ht="12" customHeight="1" x14ac:dyDescent="0.3">
      <c r="A123" s="13">
        <v>118</v>
      </c>
      <c r="B123" s="20" t="s">
        <v>140</v>
      </c>
      <c r="C123" s="16">
        <v>972449.13000000012</v>
      </c>
      <c r="D123" s="15">
        <v>0</v>
      </c>
      <c r="E123" s="16">
        <f t="shared" si="4"/>
        <v>972449.13000000012</v>
      </c>
      <c r="F123" s="15">
        <v>97027.85</v>
      </c>
      <c r="G123" s="15">
        <v>13802.07</v>
      </c>
      <c r="H123" s="15">
        <v>9773.64</v>
      </c>
      <c r="I123" s="15">
        <v>43958.19</v>
      </c>
      <c r="J123" s="15">
        <v>121786.92</v>
      </c>
      <c r="K123" s="15">
        <f t="shared" si="5"/>
        <v>165745.10999999999</v>
      </c>
      <c r="L123" s="15">
        <v>13331.13</v>
      </c>
      <c r="M123" s="15">
        <v>17679.849999999999</v>
      </c>
      <c r="N123" s="15">
        <v>2142.27</v>
      </c>
      <c r="O123" s="15">
        <v>0</v>
      </c>
      <c r="P123" s="15">
        <v>289.91000000000003</v>
      </c>
      <c r="Q123" s="15">
        <v>0</v>
      </c>
      <c r="R123" s="17">
        <f t="shared" si="6"/>
        <v>1292240.9600000002</v>
      </c>
      <c r="T123" s="15">
        <v>-18897.23</v>
      </c>
      <c r="U123" s="17">
        <f t="shared" si="7"/>
        <v>-18897.23</v>
      </c>
      <c r="V123" s="19"/>
    </row>
    <row r="124" spans="1:22" s="18" customFormat="1" ht="12" customHeight="1" x14ac:dyDescent="0.3">
      <c r="A124" s="13">
        <v>119</v>
      </c>
      <c r="B124" s="20" t="s">
        <v>141</v>
      </c>
      <c r="C124" s="16">
        <v>1290862.6400000001</v>
      </c>
      <c r="D124" s="15">
        <v>0</v>
      </c>
      <c r="E124" s="16">
        <f t="shared" si="4"/>
        <v>1290862.6400000001</v>
      </c>
      <c r="F124" s="15">
        <v>50755.95</v>
      </c>
      <c r="G124" s="15">
        <v>21550.77</v>
      </c>
      <c r="H124" s="15">
        <v>15260.72</v>
      </c>
      <c r="I124" s="15">
        <v>39435.769999999997</v>
      </c>
      <c r="J124" s="15">
        <v>109257.47</v>
      </c>
      <c r="K124" s="15">
        <f t="shared" si="5"/>
        <v>148693.24</v>
      </c>
      <c r="L124" s="15">
        <v>11021.6</v>
      </c>
      <c r="M124" s="15">
        <v>14616.95</v>
      </c>
      <c r="N124" s="15">
        <v>3344.98</v>
      </c>
      <c r="O124" s="15">
        <v>0</v>
      </c>
      <c r="P124" s="15">
        <v>452.67</v>
      </c>
      <c r="Q124" s="15">
        <v>0</v>
      </c>
      <c r="R124" s="17">
        <f t="shared" si="6"/>
        <v>1556559.52</v>
      </c>
      <c r="T124" s="15">
        <v>-29506.44</v>
      </c>
      <c r="U124" s="17">
        <f t="shared" si="7"/>
        <v>-29506.44</v>
      </c>
      <c r="V124" s="19"/>
    </row>
    <row r="125" spans="1:22" s="18" customFormat="1" ht="12" customHeight="1" x14ac:dyDescent="0.3">
      <c r="A125" s="13">
        <v>120</v>
      </c>
      <c r="B125" s="20" t="s">
        <v>142</v>
      </c>
      <c r="C125" s="16">
        <v>879381.87</v>
      </c>
      <c r="D125" s="15">
        <v>0</v>
      </c>
      <c r="E125" s="16">
        <f t="shared" si="4"/>
        <v>879381.87</v>
      </c>
      <c r="F125" s="15">
        <v>139229.17000000001</v>
      </c>
      <c r="G125" s="15">
        <v>13896.37</v>
      </c>
      <c r="H125" s="15">
        <v>9840.42</v>
      </c>
      <c r="I125" s="15">
        <v>21972.6</v>
      </c>
      <c r="J125" s="15">
        <v>60875.47</v>
      </c>
      <c r="K125" s="15">
        <f t="shared" si="5"/>
        <v>82848.070000000007</v>
      </c>
      <c r="L125" s="15">
        <v>9470.68</v>
      </c>
      <c r="M125" s="15">
        <v>12560.09</v>
      </c>
      <c r="N125" s="15">
        <v>2156.91</v>
      </c>
      <c r="O125" s="15">
        <v>0</v>
      </c>
      <c r="P125" s="15">
        <v>291.89</v>
      </c>
      <c r="Q125" s="15">
        <v>0</v>
      </c>
      <c r="R125" s="17">
        <f t="shared" si="6"/>
        <v>1149675.47</v>
      </c>
      <c r="T125" s="15">
        <v>-19026.349999999999</v>
      </c>
      <c r="U125" s="17">
        <f t="shared" si="7"/>
        <v>-19026.349999999999</v>
      </c>
      <c r="V125" s="19"/>
    </row>
    <row r="126" spans="1:22" s="18" customFormat="1" ht="12" customHeight="1" x14ac:dyDescent="0.3">
      <c r="A126" s="13">
        <v>121</v>
      </c>
      <c r="B126" s="20" t="s">
        <v>143</v>
      </c>
      <c r="C126" s="16">
        <v>1069035.56</v>
      </c>
      <c r="D126" s="15">
        <v>0</v>
      </c>
      <c r="E126" s="16">
        <f t="shared" si="4"/>
        <v>1069035.56</v>
      </c>
      <c r="F126" s="15">
        <v>117153.26</v>
      </c>
      <c r="G126" s="15">
        <v>14690.16</v>
      </c>
      <c r="H126" s="15">
        <v>10402.530000000001</v>
      </c>
      <c r="I126" s="15">
        <v>63403.21</v>
      </c>
      <c r="J126" s="15">
        <v>175659.68</v>
      </c>
      <c r="K126" s="15">
        <f t="shared" si="5"/>
        <v>239062.88999999998</v>
      </c>
      <c r="L126" s="15">
        <v>19155.3</v>
      </c>
      <c r="M126" s="15">
        <v>25403.919999999998</v>
      </c>
      <c r="N126" s="15">
        <v>2280.12</v>
      </c>
      <c r="O126" s="15">
        <v>0</v>
      </c>
      <c r="P126" s="15">
        <v>308.56</v>
      </c>
      <c r="Q126" s="15">
        <v>0</v>
      </c>
      <c r="R126" s="17">
        <f t="shared" si="6"/>
        <v>1497492.3</v>
      </c>
      <c r="T126" s="15">
        <v>-20113.18</v>
      </c>
      <c r="U126" s="17">
        <f t="shared" si="7"/>
        <v>-20113.18</v>
      </c>
      <c r="V126" s="19"/>
    </row>
    <row r="127" spans="1:22" s="18" customFormat="1" ht="12" customHeight="1" x14ac:dyDescent="0.3">
      <c r="A127" s="13">
        <v>122</v>
      </c>
      <c r="B127" s="20" t="s">
        <v>144</v>
      </c>
      <c r="C127" s="16">
        <v>1852266.5699999998</v>
      </c>
      <c r="D127" s="15">
        <v>0</v>
      </c>
      <c r="E127" s="16">
        <f t="shared" si="4"/>
        <v>1852266.5699999998</v>
      </c>
      <c r="F127" s="15">
        <v>355190.35</v>
      </c>
      <c r="G127" s="15">
        <v>22216.67</v>
      </c>
      <c r="H127" s="15">
        <v>15732.27</v>
      </c>
      <c r="I127" s="15">
        <v>6303.91</v>
      </c>
      <c r="J127" s="15">
        <v>17465.09</v>
      </c>
      <c r="K127" s="15">
        <f t="shared" si="5"/>
        <v>23769</v>
      </c>
      <c r="L127" s="15">
        <v>33477.58</v>
      </c>
      <c r="M127" s="15">
        <v>44398.25</v>
      </c>
      <c r="N127" s="15">
        <v>3448.34</v>
      </c>
      <c r="O127" s="15">
        <v>0</v>
      </c>
      <c r="P127" s="15">
        <v>466.65</v>
      </c>
      <c r="Q127" s="15">
        <v>0</v>
      </c>
      <c r="R127" s="17">
        <f t="shared" si="6"/>
        <v>2350965.6799999997</v>
      </c>
      <c r="T127" s="15">
        <v>-30418.17</v>
      </c>
      <c r="U127" s="17">
        <f t="shared" si="7"/>
        <v>-30418.17</v>
      </c>
      <c r="V127" s="19"/>
    </row>
    <row r="128" spans="1:22" s="18" customFormat="1" ht="12" customHeight="1" x14ac:dyDescent="0.3">
      <c r="A128" s="13">
        <v>123</v>
      </c>
      <c r="B128" s="20" t="s">
        <v>145</v>
      </c>
      <c r="C128" s="16">
        <v>1322107.1000000001</v>
      </c>
      <c r="D128" s="15">
        <v>0</v>
      </c>
      <c r="E128" s="16">
        <f t="shared" si="4"/>
        <v>1322107.1000000001</v>
      </c>
      <c r="F128" s="15">
        <v>207082.03</v>
      </c>
      <c r="G128" s="15">
        <v>16767.57</v>
      </c>
      <c r="H128" s="15">
        <v>11873.6</v>
      </c>
      <c r="I128" s="15">
        <v>4361.01</v>
      </c>
      <c r="J128" s="15">
        <v>12082.25</v>
      </c>
      <c r="K128" s="15">
        <f t="shared" si="5"/>
        <v>16443.260000000002</v>
      </c>
      <c r="L128" s="15">
        <v>23203.32</v>
      </c>
      <c r="M128" s="15">
        <v>30772.44</v>
      </c>
      <c r="N128" s="15">
        <v>2602.56</v>
      </c>
      <c r="O128" s="15">
        <v>0</v>
      </c>
      <c r="P128" s="15">
        <v>352.2</v>
      </c>
      <c r="Q128" s="15">
        <v>0</v>
      </c>
      <c r="R128" s="17">
        <f t="shared" si="6"/>
        <v>1631204.0800000003</v>
      </c>
      <c r="T128" s="15">
        <v>-22957.48</v>
      </c>
      <c r="U128" s="17">
        <f t="shared" si="7"/>
        <v>-22957.48</v>
      </c>
      <c r="V128" s="19"/>
    </row>
    <row r="129" spans="1:22" s="18" customFormat="1" ht="12" customHeight="1" x14ac:dyDescent="0.3">
      <c r="A129" s="13">
        <v>124</v>
      </c>
      <c r="B129" s="20" t="s">
        <v>146</v>
      </c>
      <c r="C129" s="16">
        <v>1969738.7200000002</v>
      </c>
      <c r="D129" s="15">
        <v>0</v>
      </c>
      <c r="E129" s="16">
        <f t="shared" si="4"/>
        <v>1969738.7200000002</v>
      </c>
      <c r="F129" s="15">
        <v>318953.7</v>
      </c>
      <c r="G129" s="15">
        <v>22105.57</v>
      </c>
      <c r="H129" s="15">
        <v>15653.59</v>
      </c>
      <c r="I129" s="15">
        <v>15816.12</v>
      </c>
      <c r="J129" s="15">
        <v>43818.84</v>
      </c>
      <c r="K129" s="15">
        <f t="shared" si="5"/>
        <v>59634.96</v>
      </c>
      <c r="L129" s="15">
        <v>51931.82</v>
      </c>
      <c r="M129" s="15">
        <v>68872.41</v>
      </c>
      <c r="N129" s="15">
        <v>3431.09</v>
      </c>
      <c r="O129" s="15">
        <v>0</v>
      </c>
      <c r="P129" s="15">
        <v>464.32</v>
      </c>
      <c r="Q129" s="15">
        <v>0</v>
      </c>
      <c r="R129" s="17">
        <f t="shared" si="6"/>
        <v>2510786.1799999997</v>
      </c>
      <c r="T129" s="15">
        <v>-30266.05</v>
      </c>
      <c r="U129" s="17">
        <f t="shared" si="7"/>
        <v>-30266.05</v>
      </c>
      <c r="V129" s="19"/>
    </row>
    <row r="130" spans="1:22" s="18" customFormat="1" ht="12" customHeight="1" x14ac:dyDescent="0.3">
      <c r="A130" s="13">
        <v>125</v>
      </c>
      <c r="B130" s="20" t="s">
        <v>147</v>
      </c>
      <c r="C130" s="16">
        <v>1272188.05</v>
      </c>
      <c r="D130" s="15">
        <v>0</v>
      </c>
      <c r="E130" s="16">
        <f t="shared" si="4"/>
        <v>1272188.05</v>
      </c>
      <c r="F130" s="15">
        <v>176913.46</v>
      </c>
      <c r="G130" s="15">
        <v>12667</v>
      </c>
      <c r="H130" s="15">
        <v>8969.8700000000008</v>
      </c>
      <c r="I130" s="15">
        <v>7806.09</v>
      </c>
      <c r="J130" s="15">
        <v>21626.91</v>
      </c>
      <c r="K130" s="15">
        <f t="shared" si="5"/>
        <v>29433</v>
      </c>
      <c r="L130" s="15">
        <v>25573.360000000001</v>
      </c>
      <c r="M130" s="15">
        <v>33915.61</v>
      </c>
      <c r="N130" s="15">
        <v>1966.09</v>
      </c>
      <c r="O130" s="15">
        <v>0</v>
      </c>
      <c r="P130" s="15">
        <v>266.07</v>
      </c>
      <c r="Q130" s="15">
        <v>0</v>
      </c>
      <c r="R130" s="17">
        <f t="shared" si="6"/>
        <v>1561892.5100000005</v>
      </c>
      <c r="T130" s="15">
        <v>-17343.14</v>
      </c>
      <c r="U130" s="17">
        <f t="shared" si="7"/>
        <v>-17343.14</v>
      </c>
      <c r="V130" s="19"/>
    </row>
    <row r="131" spans="1:22" s="18" customFormat="1" ht="12" customHeight="1" x14ac:dyDescent="0.3">
      <c r="A131" s="21" t="s">
        <v>148</v>
      </c>
      <c r="B131" s="22" t="s">
        <v>149</v>
      </c>
      <c r="C131" s="16">
        <v>77525.350000000006</v>
      </c>
      <c r="D131" s="15">
        <v>0</v>
      </c>
      <c r="E131" s="16">
        <f t="shared" si="4"/>
        <v>77525.350000000006</v>
      </c>
      <c r="F131" s="15">
        <v>39429.56</v>
      </c>
      <c r="G131" s="15">
        <v>0</v>
      </c>
      <c r="H131" s="15">
        <v>0</v>
      </c>
      <c r="I131" s="15">
        <v>0</v>
      </c>
      <c r="J131" s="15">
        <v>0</v>
      </c>
      <c r="K131" s="15">
        <f t="shared" si="5"/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7">
        <f t="shared" si="6"/>
        <v>116954.91</v>
      </c>
      <c r="T131" s="15">
        <v>0</v>
      </c>
      <c r="U131" s="17">
        <f t="shared" si="7"/>
        <v>0</v>
      </c>
      <c r="V131" s="19"/>
    </row>
    <row r="132" spans="1:22" s="18" customFormat="1" ht="13.5" thickBot="1" x14ac:dyDescent="0.35">
      <c r="A132" s="23"/>
      <c r="B132" s="24" t="s">
        <v>150</v>
      </c>
      <c r="C132" s="26">
        <f t="shared" ref="C132:U132" si="8">SUM(C7:C131)</f>
        <v>605430989.39999986</v>
      </c>
      <c r="D132" s="26">
        <f t="shared" si="8"/>
        <v>-1789807</v>
      </c>
      <c r="E132" s="26">
        <f t="shared" si="8"/>
        <v>603641182.39999986</v>
      </c>
      <c r="F132" s="26">
        <f t="shared" si="8"/>
        <v>106511402.00000004</v>
      </c>
      <c r="G132" s="26">
        <f t="shared" si="8"/>
        <v>5714703.2000000011</v>
      </c>
      <c r="H132" s="26">
        <f t="shared" si="8"/>
        <v>4046746.19</v>
      </c>
      <c r="I132" s="26">
        <f t="shared" si="8"/>
        <v>14947408.399999997</v>
      </c>
      <c r="J132" s="26">
        <f t="shared" si="8"/>
        <v>41412052.43</v>
      </c>
      <c r="K132" s="26">
        <f t="shared" si="8"/>
        <v>56359460.830000006</v>
      </c>
      <c r="L132" s="26">
        <f t="shared" si="8"/>
        <v>12006871.6</v>
      </c>
      <c r="M132" s="26">
        <f t="shared" si="8"/>
        <v>15923614.600000001</v>
      </c>
      <c r="N132" s="26">
        <f t="shared" si="8"/>
        <v>887001.40000000014</v>
      </c>
      <c r="O132" s="26">
        <f t="shared" si="8"/>
        <v>798377.8</v>
      </c>
      <c r="P132" s="26">
        <f t="shared" si="8"/>
        <v>120035.6</v>
      </c>
      <c r="Q132" s="26">
        <f t="shared" si="8"/>
        <v>30753562</v>
      </c>
      <c r="R132" s="27">
        <f t="shared" si="8"/>
        <v>836762957.61999989</v>
      </c>
      <c r="T132" s="25">
        <f>SUM(T7:T131)</f>
        <v>-7824340.4199999971</v>
      </c>
      <c r="U132" s="27">
        <f t="shared" si="8"/>
        <v>-7824340.4199999971</v>
      </c>
      <c r="V132" s="19"/>
    </row>
    <row r="133" spans="1:22" s="1" customFormat="1" ht="14.25" x14ac:dyDescent="0.3">
      <c r="B133" s="48" t="s">
        <v>151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7"/>
    </row>
    <row r="134" spans="1:22" x14ac:dyDescent="0.3">
      <c r="Q134" s="29"/>
      <c r="T134" s="29"/>
      <c r="U134" s="29"/>
    </row>
    <row r="135" spans="1:22" ht="12" x14ac:dyDescent="0.3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2"/>
      <c r="R135" s="2"/>
      <c r="U135" s="29"/>
    </row>
    <row r="137" spans="1:22" x14ac:dyDescent="0.3">
      <c r="B137" s="31" t="s">
        <v>152</v>
      </c>
    </row>
    <row r="138" spans="1:22" ht="12" customHeight="1" x14ac:dyDescent="0.3">
      <c r="B138" s="40" t="s">
        <v>153</v>
      </c>
      <c r="C138" s="40"/>
      <c r="D138" s="32"/>
      <c r="E138" s="32"/>
    </row>
    <row r="139" spans="1:22" ht="12" customHeight="1" x14ac:dyDescent="0.3">
      <c r="B139" s="33" t="s">
        <v>154</v>
      </c>
      <c r="C139" s="34"/>
      <c r="D139" s="34"/>
      <c r="E139" s="34"/>
    </row>
    <row r="140" spans="1:22" ht="12" customHeight="1" x14ac:dyDescent="0.3">
      <c r="B140" s="33" t="s">
        <v>155</v>
      </c>
      <c r="C140" s="35"/>
      <c r="D140" s="35"/>
      <c r="E140" s="35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</row>
    <row r="141" spans="1:22" ht="12" customHeight="1" x14ac:dyDescent="0.3">
      <c r="B141" s="33" t="s">
        <v>156</v>
      </c>
      <c r="C141" s="35"/>
      <c r="D141" s="35"/>
      <c r="E141" s="35"/>
    </row>
    <row r="142" spans="1:22" ht="12" customHeight="1" x14ac:dyDescent="0.3">
      <c r="B142" s="33" t="s">
        <v>157</v>
      </c>
      <c r="C142" s="32"/>
      <c r="D142" s="32"/>
      <c r="E142" s="32"/>
    </row>
    <row r="143" spans="1:22" ht="12" customHeight="1" x14ac:dyDescent="0.3">
      <c r="B143" s="33" t="s">
        <v>158</v>
      </c>
      <c r="C143" s="32"/>
      <c r="D143" s="32"/>
      <c r="E143" s="32"/>
    </row>
    <row r="144" spans="1:22" ht="12" customHeight="1" x14ac:dyDescent="0.3">
      <c r="B144" s="33" t="s">
        <v>159</v>
      </c>
      <c r="C144" s="32"/>
      <c r="D144" s="32"/>
      <c r="E144" s="32"/>
    </row>
    <row r="145" spans="2:10" ht="12" customHeight="1" x14ac:dyDescent="0.3">
      <c r="B145" s="33" t="s">
        <v>160</v>
      </c>
      <c r="C145" s="32"/>
      <c r="D145" s="32"/>
      <c r="E145" s="32"/>
    </row>
    <row r="146" spans="2:10" ht="12" customHeight="1" x14ac:dyDescent="0.3">
      <c r="B146" s="37" t="s">
        <v>161</v>
      </c>
      <c r="C146" s="38"/>
      <c r="D146" s="38"/>
      <c r="E146" s="38"/>
    </row>
    <row r="147" spans="2:10" ht="12" customHeight="1" x14ac:dyDescent="0.3">
      <c r="B147" s="33" t="s">
        <v>162</v>
      </c>
      <c r="C147" s="32"/>
      <c r="D147" s="32"/>
      <c r="E147" s="32"/>
    </row>
    <row r="148" spans="2:10" ht="12" customHeight="1" x14ac:dyDescent="0.3">
      <c r="B148" s="41" t="s">
        <v>163</v>
      </c>
      <c r="C148" s="41"/>
      <c r="D148" s="41"/>
      <c r="E148" s="41"/>
      <c r="F148" s="41"/>
      <c r="G148" s="41"/>
      <c r="H148" s="39"/>
      <c r="I148" s="39"/>
      <c r="J148" s="39"/>
    </row>
  </sheetData>
  <mergeCells count="24">
    <mergeCell ref="B1:Q1"/>
    <mergeCell ref="B2:Q2"/>
    <mergeCell ref="B3:Q3"/>
    <mergeCell ref="A5:A6"/>
    <mergeCell ref="B5:B6"/>
    <mergeCell ref="C5:C6"/>
    <mergeCell ref="E5:E6"/>
    <mergeCell ref="F5:F6"/>
    <mergeCell ref="G5:G6"/>
    <mergeCell ref="H5:H6"/>
    <mergeCell ref="T5:T6"/>
    <mergeCell ref="U5:U6"/>
    <mergeCell ref="B133:Q133"/>
    <mergeCell ref="I5:I6"/>
    <mergeCell ref="K5:K6"/>
    <mergeCell ref="L5:L6"/>
    <mergeCell ref="M5:M6"/>
    <mergeCell ref="N5:N6"/>
    <mergeCell ref="O5:O6"/>
    <mergeCell ref="B138:C138"/>
    <mergeCell ref="B148:G148"/>
    <mergeCell ref="P5:P6"/>
    <mergeCell ref="Q5:Q6"/>
    <mergeCell ref="R5:R6"/>
  </mergeCells>
  <conditionalFormatting sqref="G134:G147 G149:G1048576">
    <cfRule type="cellIs" dxfId="0" priority="1" operator="lessThan">
      <formula>0</formula>
    </cfRule>
  </conditionalFormatting>
  <pageMargins left="0.31496062992125984" right="0.21" top="0.55118110236220474" bottom="0.51181102362204722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07-2024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Hector Urbieta Aguilar</cp:lastModifiedBy>
  <dcterms:created xsi:type="dcterms:W3CDTF">2024-07-25T20:46:33Z</dcterms:created>
  <dcterms:modified xsi:type="dcterms:W3CDTF">2024-08-02T17:29:40Z</dcterms:modified>
</cp:coreProperties>
</file>