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75" yWindow="-270" windowWidth="18675" windowHeight="6225"/>
  </bookViews>
  <sheets>
    <sheet name="02-2024 " sheetId="1" r:id="rId1"/>
  </sheets>
  <calcPr calcId="145621"/>
</workbook>
</file>

<file path=xl/calcChain.xml><?xml version="1.0" encoding="utf-8"?>
<calcChain xmlns="http://schemas.openxmlformats.org/spreadsheetml/2006/main">
  <c r="Y132" i="1" l="1"/>
  <c r="X132" i="1"/>
  <c r="W132" i="1"/>
  <c r="V132" i="1"/>
  <c r="S132" i="1"/>
  <c r="R132" i="1"/>
  <c r="Q132" i="1"/>
  <c r="P132" i="1"/>
  <c r="O132" i="1"/>
  <c r="N132" i="1"/>
  <c r="M132" i="1"/>
  <c r="K132" i="1"/>
  <c r="J132" i="1"/>
  <c r="I132" i="1"/>
  <c r="G132" i="1"/>
  <c r="F132" i="1"/>
  <c r="D132" i="1"/>
  <c r="Z131" i="1"/>
  <c r="L131" i="1"/>
  <c r="H131" i="1"/>
  <c r="E131" i="1"/>
  <c r="Z130" i="1"/>
  <c r="L130" i="1"/>
  <c r="H130" i="1"/>
  <c r="E130" i="1"/>
  <c r="Z129" i="1"/>
  <c r="L129" i="1"/>
  <c r="H129" i="1"/>
  <c r="E129" i="1"/>
  <c r="Z128" i="1"/>
  <c r="L128" i="1"/>
  <c r="H128" i="1"/>
  <c r="E128" i="1"/>
  <c r="Z127" i="1"/>
  <c r="L127" i="1"/>
  <c r="H127" i="1"/>
  <c r="E127" i="1"/>
  <c r="Z126" i="1"/>
  <c r="L126" i="1"/>
  <c r="H126" i="1"/>
  <c r="E126" i="1"/>
  <c r="Z125" i="1"/>
  <c r="L125" i="1"/>
  <c r="H125" i="1"/>
  <c r="E125" i="1"/>
  <c r="Z124" i="1"/>
  <c r="L124" i="1"/>
  <c r="H124" i="1"/>
  <c r="E124" i="1"/>
  <c r="Z123" i="1"/>
  <c r="L123" i="1"/>
  <c r="H123" i="1"/>
  <c r="E123" i="1"/>
  <c r="Z122" i="1"/>
  <c r="L122" i="1"/>
  <c r="H122" i="1"/>
  <c r="E122" i="1"/>
  <c r="Z121" i="1"/>
  <c r="L121" i="1"/>
  <c r="H121" i="1"/>
  <c r="E121" i="1"/>
  <c r="Z120" i="1"/>
  <c r="L120" i="1"/>
  <c r="H120" i="1"/>
  <c r="E120" i="1"/>
  <c r="Z119" i="1"/>
  <c r="L119" i="1"/>
  <c r="H119" i="1"/>
  <c r="E119" i="1"/>
  <c r="Z118" i="1"/>
  <c r="L118" i="1"/>
  <c r="H118" i="1"/>
  <c r="E118" i="1"/>
  <c r="Z117" i="1"/>
  <c r="L117" i="1"/>
  <c r="H117" i="1"/>
  <c r="E117" i="1"/>
  <c r="Z116" i="1"/>
  <c r="L116" i="1"/>
  <c r="H116" i="1"/>
  <c r="E116" i="1"/>
  <c r="Z115" i="1"/>
  <c r="L115" i="1"/>
  <c r="H115" i="1"/>
  <c r="E115" i="1"/>
  <c r="Z114" i="1"/>
  <c r="L114" i="1"/>
  <c r="H114" i="1"/>
  <c r="E114" i="1"/>
  <c r="Z113" i="1"/>
  <c r="L113" i="1"/>
  <c r="H113" i="1"/>
  <c r="E113" i="1"/>
  <c r="Z112" i="1"/>
  <c r="L112" i="1"/>
  <c r="H112" i="1"/>
  <c r="E112" i="1"/>
  <c r="Z111" i="1"/>
  <c r="L111" i="1"/>
  <c r="H111" i="1"/>
  <c r="E111" i="1"/>
  <c r="Z110" i="1"/>
  <c r="L110" i="1"/>
  <c r="H110" i="1"/>
  <c r="E110" i="1"/>
  <c r="Z109" i="1"/>
  <c r="L109" i="1"/>
  <c r="H109" i="1"/>
  <c r="E109" i="1"/>
  <c r="Z108" i="1"/>
  <c r="L108" i="1"/>
  <c r="H108" i="1"/>
  <c r="E108" i="1"/>
  <c r="Z107" i="1"/>
  <c r="L107" i="1"/>
  <c r="H107" i="1"/>
  <c r="E107" i="1"/>
  <c r="Z106" i="1"/>
  <c r="L106" i="1"/>
  <c r="H106" i="1"/>
  <c r="E106" i="1"/>
  <c r="Z105" i="1"/>
  <c r="L105" i="1"/>
  <c r="H105" i="1"/>
  <c r="E105" i="1"/>
  <c r="Z104" i="1"/>
  <c r="L104" i="1"/>
  <c r="H104" i="1"/>
  <c r="E104" i="1"/>
  <c r="Z103" i="1"/>
  <c r="L103" i="1"/>
  <c r="H103" i="1"/>
  <c r="E103" i="1"/>
  <c r="Z102" i="1"/>
  <c r="L102" i="1"/>
  <c r="H102" i="1"/>
  <c r="E102" i="1"/>
  <c r="Z101" i="1"/>
  <c r="L101" i="1"/>
  <c r="H101" i="1"/>
  <c r="E101" i="1"/>
  <c r="Z100" i="1"/>
  <c r="L100" i="1"/>
  <c r="H100" i="1"/>
  <c r="E100" i="1"/>
  <c r="Z99" i="1"/>
  <c r="L99" i="1"/>
  <c r="H99" i="1"/>
  <c r="E99" i="1"/>
  <c r="Z98" i="1"/>
  <c r="L98" i="1"/>
  <c r="H98" i="1"/>
  <c r="E98" i="1"/>
  <c r="Z97" i="1"/>
  <c r="L97" i="1"/>
  <c r="H97" i="1"/>
  <c r="E97" i="1"/>
  <c r="Z96" i="1"/>
  <c r="L96" i="1"/>
  <c r="H96" i="1"/>
  <c r="E96" i="1"/>
  <c r="Z95" i="1"/>
  <c r="L95" i="1"/>
  <c r="H95" i="1"/>
  <c r="E95" i="1"/>
  <c r="Z94" i="1"/>
  <c r="L94" i="1"/>
  <c r="H94" i="1"/>
  <c r="E94" i="1"/>
  <c r="Z93" i="1"/>
  <c r="L93" i="1"/>
  <c r="H93" i="1"/>
  <c r="E93" i="1"/>
  <c r="Z92" i="1"/>
  <c r="L92" i="1"/>
  <c r="H92" i="1"/>
  <c r="E92" i="1"/>
  <c r="Z91" i="1"/>
  <c r="L91" i="1"/>
  <c r="H91" i="1"/>
  <c r="E91" i="1"/>
  <c r="Z90" i="1"/>
  <c r="L90" i="1"/>
  <c r="H90" i="1"/>
  <c r="E90" i="1"/>
  <c r="Z89" i="1"/>
  <c r="L89" i="1"/>
  <c r="H89" i="1"/>
  <c r="E89" i="1"/>
  <c r="Z88" i="1"/>
  <c r="L88" i="1"/>
  <c r="H88" i="1"/>
  <c r="E88" i="1"/>
  <c r="Z87" i="1"/>
  <c r="L87" i="1"/>
  <c r="H87" i="1"/>
  <c r="E87" i="1"/>
  <c r="Z86" i="1"/>
  <c r="L86" i="1"/>
  <c r="H86" i="1"/>
  <c r="E86" i="1"/>
  <c r="Z85" i="1"/>
  <c r="L85" i="1"/>
  <c r="H85" i="1"/>
  <c r="E85" i="1"/>
  <c r="Z84" i="1"/>
  <c r="L84" i="1"/>
  <c r="H84" i="1"/>
  <c r="E84" i="1"/>
  <c r="Z83" i="1"/>
  <c r="L83" i="1"/>
  <c r="H83" i="1"/>
  <c r="E83" i="1"/>
  <c r="Z82" i="1"/>
  <c r="L82" i="1"/>
  <c r="H82" i="1"/>
  <c r="E82" i="1"/>
  <c r="Z81" i="1"/>
  <c r="L81" i="1"/>
  <c r="H81" i="1"/>
  <c r="E81" i="1"/>
  <c r="Z80" i="1"/>
  <c r="L80" i="1"/>
  <c r="H80" i="1"/>
  <c r="E80" i="1"/>
  <c r="Z79" i="1"/>
  <c r="L79" i="1"/>
  <c r="H79" i="1"/>
  <c r="E79" i="1"/>
  <c r="Z78" i="1"/>
  <c r="L78" i="1"/>
  <c r="H78" i="1"/>
  <c r="E78" i="1"/>
  <c r="Z77" i="1"/>
  <c r="L77" i="1"/>
  <c r="H77" i="1"/>
  <c r="E77" i="1"/>
  <c r="Z76" i="1"/>
  <c r="L76" i="1"/>
  <c r="H76" i="1"/>
  <c r="E76" i="1"/>
  <c r="Z75" i="1"/>
  <c r="L75" i="1"/>
  <c r="H75" i="1"/>
  <c r="E75" i="1"/>
  <c r="Z74" i="1"/>
  <c r="L74" i="1"/>
  <c r="H74" i="1"/>
  <c r="E74" i="1"/>
  <c r="Z73" i="1"/>
  <c r="L73" i="1"/>
  <c r="H73" i="1"/>
  <c r="E73" i="1"/>
  <c r="Z72" i="1"/>
  <c r="L72" i="1"/>
  <c r="H72" i="1"/>
  <c r="E72" i="1"/>
  <c r="Z71" i="1"/>
  <c r="L71" i="1"/>
  <c r="H71" i="1"/>
  <c r="E71" i="1"/>
  <c r="Z70" i="1"/>
  <c r="L70" i="1"/>
  <c r="H70" i="1"/>
  <c r="E70" i="1"/>
  <c r="Z69" i="1"/>
  <c r="L69" i="1"/>
  <c r="H69" i="1"/>
  <c r="E69" i="1"/>
  <c r="Z68" i="1"/>
  <c r="L68" i="1"/>
  <c r="H68" i="1"/>
  <c r="E68" i="1"/>
  <c r="Z67" i="1"/>
  <c r="L67" i="1"/>
  <c r="H67" i="1"/>
  <c r="E67" i="1"/>
  <c r="Z66" i="1"/>
  <c r="L66" i="1"/>
  <c r="H66" i="1"/>
  <c r="E66" i="1"/>
  <c r="Z65" i="1"/>
  <c r="L65" i="1"/>
  <c r="H65" i="1"/>
  <c r="E65" i="1"/>
  <c r="Z64" i="1"/>
  <c r="L64" i="1"/>
  <c r="H64" i="1"/>
  <c r="E64" i="1"/>
  <c r="Z63" i="1"/>
  <c r="L63" i="1"/>
  <c r="H63" i="1"/>
  <c r="E63" i="1"/>
  <c r="Z62" i="1"/>
  <c r="L62" i="1"/>
  <c r="H62" i="1"/>
  <c r="E62" i="1"/>
  <c r="Z61" i="1"/>
  <c r="L61" i="1"/>
  <c r="H61" i="1"/>
  <c r="E61" i="1"/>
  <c r="Z60" i="1"/>
  <c r="L60" i="1"/>
  <c r="H60" i="1"/>
  <c r="E60" i="1"/>
  <c r="Z59" i="1"/>
  <c r="L59" i="1"/>
  <c r="H59" i="1"/>
  <c r="E59" i="1"/>
  <c r="Z58" i="1"/>
  <c r="L58" i="1"/>
  <c r="H58" i="1"/>
  <c r="E58" i="1"/>
  <c r="Z57" i="1"/>
  <c r="L57" i="1"/>
  <c r="H57" i="1"/>
  <c r="E57" i="1"/>
  <c r="Z56" i="1"/>
  <c r="L56" i="1"/>
  <c r="H56" i="1"/>
  <c r="E56" i="1"/>
  <c r="Z55" i="1"/>
  <c r="L55" i="1"/>
  <c r="H55" i="1"/>
  <c r="E55" i="1"/>
  <c r="Z54" i="1"/>
  <c r="L54" i="1"/>
  <c r="H54" i="1"/>
  <c r="E54" i="1"/>
  <c r="Z53" i="1"/>
  <c r="L53" i="1"/>
  <c r="H53" i="1"/>
  <c r="E53" i="1"/>
  <c r="Z52" i="1"/>
  <c r="L52" i="1"/>
  <c r="H52" i="1"/>
  <c r="E52" i="1"/>
  <c r="Z51" i="1"/>
  <c r="L51" i="1"/>
  <c r="H51" i="1"/>
  <c r="E51" i="1"/>
  <c r="Z50" i="1"/>
  <c r="L50" i="1"/>
  <c r="H50" i="1"/>
  <c r="E50" i="1"/>
  <c r="Z49" i="1"/>
  <c r="L49" i="1"/>
  <c r="H49" i="1"/>
  <c r="E49" i="1"/>
  <c r="Z48" i="1"/>
  <c r="L48" i="1"/>
  <c r="H48" i="1"/>
  <c r="E48" i="1"/>
  <c r="Z47" i="1"/>
  <c r="L47" i="1"/>
  <c r="H47" i="1"/>
  <c r="E47" i="1"/>
  <c r="Z46" i="1"/>
  <c r="L46" i="1"/>
  <c r="H46" i="1"/>
  <c r="E46" i="1"/>
  <c r="Z45" i="1"/>
  <c r="L45" i="1"/>
  <c r="H45" i="1"/>
  <c r="E45" i="1"/>
  <c r="Z44" i="1"/>
  <c r="L44" i="1"/>
  <c r="H44" i="1"/>
  <c r="E44" i="1"/>
  <c r="Z43" i="1"/>
  <c r="L43" i="1"/>
  <c r="H43" i="1"/>
  <c r="E43" i="1"/>
  <c r="Z42" i="1"/>
  <c r="L42" i="1"/>
  <c r="H42" i="1"/>
  <c r="E42" i="1"/>
  <c r="Z41" i="1"/>
  <c r="L41" i="1"/>
  <c r="H41" i="1"/>
  <c r="E41" i="1"/>
  <c r="Z40" i="1"/>
  <c r="L40" i="1"/>
  <c r="H40" i="1"/>
  <c r="E40" i="1"/>
  <c r="Z39" i="1"/>
  <c r="L39" i="1"/>
  <c r="H39" i="1"/>
  <c r="E39" i="1"/>
  <c r="Z38" i="1"/>
  <c r="L38" i="1"/>
  <c r="H38" i="1"/>
  <c r="E38" i="1"/>
  <c r="Z37" i="1"/>
  <c r="L37" i="1"/>
  <c r="H37" i="1"/>
  <c r="E37" i="1"/>
  <c r="Z36" i="1"/>
  <c r="L36" i="1"/>
  <c r="H36" i="1"/>
  <c r="E36" i="1"/>
  <c r="Z35" i="1"/>
  <c r="L35" i="1"/>
  <c r="H35" i="1"/>
  <c r="E35" i="1"/>
  <c r="Z34" i="1"/>
  <c r="L34" i="1"/>
  <c r="H34" i="1"/>
  <c r="E34" i="1"/>
  <c r="Z33" i="1"/>
  <c r="L33" i="1"/>
  <c r="H33" i="1"/>
  <c r="E33" i="1"/>
  <c r="Z32" i="1"/>
  <c r="L32" i="1"/>
  <c r="H32" i="1"/>
  <c r="E32" i="1"/>
  <c r="Z31" i="1"/>
  <c r="L31" i="1"/>
  <c r="H31" i="1"/>
  <c r="E31" i="1"/>
  <c r="Z30" i="1"/>
  <c r="L30" i="1"/>
  <c r="H30" i="1"/>
  <c r="E30" i="1"/>
  <c r="Z29" i="1"/>
  <c r="L29" i="1"/>
  <c r="H29" i="1"/>
  <c r="E29" i="1"/>
  <c r="Z28" i="1"/>
  <c r="L28" i="1"/>
  <c r="H28" i="1"/>
  <c r="E28" i="1"/>
  <c r="Z27" i="1"/>
  <c r="L27" i="1"/>
  <c r="H27" i="1"/>
  <c r="E27" i="1"/>
  <c r="Z26" i="1"/>
  <c r="L26" i="1"/>
  <c r="H26" i="1"/>
  <c r="E26" i="1"/>
  <c r="Z25" i="1"/>
  <c r="L25" i="1"/>
  <c r="H25" i="1"/>
  <c r="E25" i="1"/>
  <c r="Z24" i="1"/>
  <c r="L24" i="1"/>
  <c r="H24" i="1"/>
  <c r="E24" i="1"/>
  <c r="Z23" i="1"/>
  <c r="L23" i="1"/>
  <c r="H23" i="1"/>
  <c r="E23" i="1"/>
  <c r="Z22" i="1"/>
  <c r="L22" i="1"/>
  <c r="H22" i="1"/>
  <c r="E22" i="1"/>
  <c r="Z21" i="1"/>
  <c r="L21" i="1"/>
  <c r="H21" i="1"/>
  <c r="E21" i="1"/>
  <c r="Z20" i="1"/>
  <c r="L20" i="1"/>
  <c r="H20" i="1"/>
  <c r="E20" i="1"/>
  <c r="Z19" i="1"/>
  <c r="L19" i="1"/>
  <c r="H19" i="1"/>
  <c r="E19" i="1"/>
  <c r="Z18" i="1"/>
  <c r="L18" i="1"/>
  <c r="H18" i="1"/>
  <c r="E18" i="1"/>
  <c r="Z17" i="1"/>
  <c r="L17" i="1"/>
  <c r="H17" i="1"/>
  <c r="E17" i="1"/>
  <c r="Z16" i="1"/>
  <c r="L16" i="1"/>
  <c r="H16" i="1"/>
  <c r="E16" i="1"/>
  <c r="Z15" i="1"/>
  <c r="L15" i="1"/>
  <c r="H15" i="1"/>
  <c r="E15" i="1"/>
  <c r="Z14" i="1"/>
  <c r="L14" i="1"/>
  <c r="H14" i="1"/>
  <c r="E14" i="1"/>
  <c r="Z13" i="1"/>
  <c r="L13" i="1"/>
  <c r="H13" i="1"/>
  <c r="E13" i="1"/>
  <c r="Z12" i="1"/>
  <c r="L12" i="1"/>
  <c r="H12" i="1"/>
  <c r="E12" i="1"/>
  <c r="Z11" i="1"/>
  <c r="L11" i="1"/>
  <c r="H11" i="1"/>
  <c r="E11" i="1"/>
  <c r="Z10" i="1"/>
  <c r="L10" i="1"/>
  <c r="H10" i="1"/>
  <c r="E10" i="1"/>
  <c r="Z9" i="1"/>
  <c r="L9" i="1"/>
  <c r="H9" i="1"/>
  <c r="E9" i="1"/>
  <c r="Z8" i="1"/>
  <c r="L8" i="1"/>
  <c r="H8" i="1"/>
  <c r="E8" i="1"/>
  <c r="Z7" i="1"/>
  <c r="L7" i="1"/>
  <c r="H7" i="1"/>
  <c r="T8" i="1" l="1"/>
  <c r="T9" i="1"/>
  <c r="T10" i="1"/>
  <c r="T18" i="1"/>
  <c r="T22" i="1"/>
  <c r="T23" i="1"/>
  <c r="T24" i="1"/>
  <c r="T25" i="1"/>
  <c r="T26" i="1"/>
  <c r="T27" i="1"/>
  <c r="T28" i="1"/>
  <c r="T33" i="1"/>
  <c r="T36" i="1"/>
  <c r="T37" i="1"/>
  <c r="T38" i="1"/>
  <c r="T41" i="1"/>
  <c r="T45" i="1"/>
  <c r="T46" i="1"/>
  <c r="T49" i="1"/>
  <c r="T53" i="1"/>
  <c r="T54" i="1"/>
  <c r="T55" i="1"/>
  <c r="T57" i="1"/>
  <c r="T61" i="1"/>
  <c r="T62" i="1"/>
  <c r="T65" i="1"/>
  <c r="T69" i="1"/>
  <c r="T70" i="1"/>
  <c r="T71" i="1"/>
  <c r="T73" i="1"/>
  <c r="T77" i="1"/>
  <c r="T78" i="1"/>
  <c r="T85" i="1"/>
  <c r="T86" i="1"/>
  <c r="T87" i="1"/>
  <c r="T88" i="1"/>
  <c r="T89" i="1"/>
  <c r="T93" i="1"/>
  <c r="T101" i="1"/>
  <c r="T102" i="1"/>
  <c r="T103" i="1"/>
  <c r="T104" i="1"/>
  <c r="T105" i="1"/>
  <c r="T106" i="1"/>
  <c r="T117" i="1"/>
  <c r="T118" i="1"/>
  <c r="T119" i="1"/>
  <c r="T120" i="1"/>
  <c r="T121" i="1"/>
  <c r="T129" i="1"/>
  <c r="T130" i="1"/>
  <c r="T131" i="1"/>
  <c r="T15" i="1"/>
  <c r="T16" i="1"/>
  <c r="T17" i="1"/>
  <c r="T34" i="1"/>
  <c r="T47" i="1"/>
  <c r="T48" i="1"/>
  <c r="T63" i="1"/>
  <c r="T64" i="1"/>
  <c r="T79" i="1"/>
  <c r="T80" i="1"/>
  <c r="T94" i="1"/>
  <c r="T95" i="1"/>
  <c r="T96" i="1"/>
  <c r="T109" i="1"/>
  <c r="T110" i="1"/>
  <c r="T111" i="1"/>
  <c r="T112" i="1"/>
  <c r="T125" i="1"/>
  <c r="T126" i="1"/>
  <c r="T127" i="1"/>
  <c r="T14" i="1"/>
  <c r="T19" i="1"/>
  <c r="T20" i="1"/>
  <c r="T21" i="1"/>
  <c r="T50" i="1"/>
  <c r="T51" i="1"/>
  <c r="T52" i="1"/>
  <c r="T66" i="1"/>
  <c r="T67" i="1"/>
  <c r="T68" i="1"/>
  <c r="T81" i="1"/>
  <c r="T82" i="1"/>
  <c r="T83" i="1"/>
  <c r="T84" i="1"/>
  <c r="T97" i="1"/>
  <c r="T98" i="1"/>
  <c r="T99" i="1"/>
  <c r="T100" i="1"/>
  <c r="T113" i="1"/>
  <c r="T114" i="1"/>
  <c r="T115" i="1"/>
  <c r="T116" i="1"/>
  <c r="T128" i="1"/>
  <c r="T40" i="1"/>
  <c r="T56" i="1"/>
  <c r="T72" i="1"/>
  <c r="H132" i="1"/>
  <c r="T11" i="1"/>
  <c r="T12" i="1"/>
  <c r="T13" i="1"/>
  <c r="T31" i="1"/>
  <c r="T32" i="1"/>
  <c r="T42" i="1"/>
  <c r="T43" i="1"/>
  <c r="T44" i="1"/>
  <c r="T58" i="1"/>
  <c r="T59" i="1"/>
  <c r="T60" i="1"/>
  <c r="T74" i="1"/>
  <c r="T75" i="1"/>
  <c r="T76" i="1"/>
  <c r="T90" i="1"/>
  <c r="T91" i="1"/>
  <c r="T92" i="1"/>
  <c r="T107" i="1"/>
  <c r="T108" i="1"/>
  <c r="T122" i="1"/>
  <c r="T123" i="1"/>
  <c r="T124" i="1"/>
  <c r="L132" i="1"/>
  <c r="T29" i="1"/>
  <c r="T39" i="1"/>
  <c r="C132" i="1"/>
  <c r="E7" i="1"/>
  <c r="Z132" i="1"/>
  <c r="T30" i="1"/>
  <c r="T35" i="1"/>
  <c r="E132" i="1" l="1"/>
  <c r="T132" i="1" s="1"/>
  <c r="T7" i="1"/>
</calcChain>
</file>

<file path=xl/sharedStrings.xml><?xml version="1.0" encoding="utf-8"?>
<sst xmlns="http://schemas.openxmlformats.org/spreadsheetml/2006/main" count="169" uniqueCount="163">
  <si>
    <r>
      <t>Ramo General 28 Participaciones Federales</t>
    </r>
    <r>
      <rPr>
        <b/>
        <sz val="11"/>
        <color theme="1"/>
        <rFont val="Arial"/>
        <family val="2"/>
      </rPr>
      <t xml:space="preserve">, asignadas por Fondo y </t>
    </r>
    <r>
      <rPr>
        <b/>
        <sz val="11"/>
        <color rgb="FF000000"/>
        <rFont val="Arial"/>
        <family val="2"/>
      </rPr>
      <t>Municipio del Estado de Chiapas</t>
    </r>
  </si>
  <si>
    <r>
      <t>Mes de</t>
    </r>
    <r>
      <rPr>
        <b/>
        <sz val="10"/>
        <color theme="1"/>
        <rFont val="Arial"/>
        <family val="2"/>
      </rPr>
      <t xml:space="preserve"> Febrero </t>
    </r>
    <r>
      <rPr>
        <sz val="10"/>
        <color theme="1"/>
        <rFont val="Arial"/>
        <family val="2"/>
      </rPr>
      <t xml:space="preserve">de </t>
    </r>
    <r>
      <rPr>
        <b/>
        <sz val="10"/>
        <color theme="1"/>
        <rFont val="Arial"/>
        <family val="2"/>
      </rPr>
      <t>2024</t>
    </r>
  </si>
  <si>
    <t xml:space="preserve">Cifras en pesos </t>
  </si>
  <si>
    <t>Cve.</t>
  </si>
  <si>
    <t>Municipio</t>
  </si>
  <si>
    <t>FGP</t>
  </si>
  <si>
    <t xml:space="preserve">3er ajuste </t>
  </si>
  <si>
    <t>FGP Neto</t>
  </si>
  <si>
    <t>FFM</t>
  </si>
  <si>
    <t>FFM Neto</t>
  </si>
  <si>
    <t>ISAN</t>
  </si>
  <si>
    <t>IEPS</t>
  </si>
  <si>
    <t>IEPS Neto</t>
  </si>
  <si>
    <t>FOFIR</t>
  </si>
  <si>
    <t>IVFGyD</t>
  </si>
  <si>
    <t>FoCo</t>
  </si>
  <si>
    <t>FoCo ISAN</t>
  </si>
  <si>
    <t>FEXHI</t>
  </si>
  <si>
    <t>ISR EBI</t>
  </si>
  <si>
    <t>ISR 3B LCF</t>
  </si>
  <si>
    <t>TOTAL</t>
  </si>
  <si>
    <t>FEIEF, cierre ejercicio 2023</t>
  </si>
  <si>
    <t>Compensación sobre 
Participaciones FGP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</si>
  <si>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</si>
  <si>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</si>
  <si>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</si>
  <si>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</si>
  <si>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</si>
  <si>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</si>
  <si>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</si>
  <si>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Ángel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</si>
  <si>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</si>
  <si>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</si>
  <si>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</si>
  <si>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</si>
  <si>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</si>
  <si>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El Bosque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</si>
  <si>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</si>
  <si>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</si>
  <si>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</si>
  <si>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</si>
  <si>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</si>
  <si>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>La Concordia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</si>
  <si>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</si>
  <si>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</si>
  <si>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</si>
  <si>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</si>
  <si>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</si>
  <si>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</si>
  <si>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</si>
  <si>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</si>
  <si>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</si>
  <si>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</si>
  <si>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</si>
  <si>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</si>
  <si>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</si>
  <si>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</si>
  <si>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</si>
  <si>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>La Grandeza</t>
  </si>
  <si>
    <t xml:space="preserve">Huehuetán </t>
  </si>
  <si>
    <t xml:space="preserve">Huixtán </t>
  </si>
  <si>
    <t xml:space="preserve">Huitiupán </t>
  </si>
  <si>
    <t xml:space="preserve">Huixtla </t>
  </si>
  <si>
    <t>La Independencia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</si>
  <si>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</si>
  <si>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</si>
  <si>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</si>
  <si>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</si>
  <si>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</si>
  <si>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</si>
  <si>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</si>
  <si>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</si>
  <si>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>La Libertad</t>
  </si>
  <si>
    <t xml:space="preserve">Mapastepec </t>
  </si>
  <si>
    <t>Las Margaritas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</si>
  <si>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</si>
  <si>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</si>
  <si>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</si>
  <si>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</si>
  <si>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</si>
  <si>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</si>
  <si>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</si>
  <si>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</si>
  <si>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</si>
  <si>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</si>
  <si>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</si>
  <si>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</si>
  <si>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</si>
  <si>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</si>
  <si>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</si>
  <si>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</si>
  <si>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</si>
  <si>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>El Porvenir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</si>
  <si>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</si>
  <si>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</si>
  <si>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</si>
  <si>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</si>
  <si>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>Las Rosas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</si>
  <si>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</si>
  <si>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</si>
  <si>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</si>
  <si>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</si>
  <si>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</si>
  <si>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</si>
  <si>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</si>
  <si>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</si>
  <si>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</si>
  <si>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</si>
  <si>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</si>
  <si>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</si>
  <si>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</si>
  <si>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</si>
  <si>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</si>
  <si>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</si>
  <si>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</si>
  <si>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</si>
  <si>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</si>
  <si>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</si>
  <si>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</si>
  <si>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</si>
  <si>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>La Trinitaria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</si>
  <si>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</si>
  <si>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</si>
  <si>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</si>
  <si>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</si>
  <si>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</si>
  <si>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</si>
  <si>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</si>
  <si>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</si>
  <si>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</si>
  <si>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</si>
  <si>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</si>
  <si>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</si>
  <si>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</si>
  <si>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</si>
  <si>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</si>
  <si>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</si>
  <si>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</si>
  <si>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</si>
  <si>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</si>
  <si>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</si>
  <si>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</si>
  <si>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</si>
  <si>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</si>
  <si>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</si>
  <si>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</si>
  <si>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</si>
  <si>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000</t>
  </si>
  <si>
    <t>Belisario Domínguez</t>
  </si>
  <si>
    <t>Total</t>
  </si>
  <si>
    <t>Las sumas pueden no ser exactas, debido al  redondeo, que genera diferencias poco significativas.</t>
  </si>
  <si>
    <t>Descripción: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</si>
  <si>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</si>
  <si>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</si>
  <si>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</si>
  <si>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</si>
  <si>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</si>
  <si>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</si>
  <si>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</si>
  <si>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FoCo ISAN: Fondo de Compensación del ISAN</t>
  </si>
  <si>
    <t>FEXHI: Fondo de Extracción de Hidrocarburos</t>
  </si>
  <si>
    <t>ISR EBI: Impuesto sobre la Renta que se cause por la Enajenación de Bienes Inmuebles</t>
  </si>
  <si>
    <t>ISR 3B LCF: Impuesto sobre la Renta que enteren a la Federación, de conformidad con lo dispuesto por el artículo 3-B de la Ley de Coordinación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</si>
</sst>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.0_ ;[Red]\-#,##0.0\ "/>
  </numFmts>
  <fonts count="18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0" tint="-0.49998474074526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 style="dotted">
        <color theme="0" tint="-0.24994659260841701"/>
      </top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53">
    <xf numFmtId="0" fontId="0" fillId="0" borderId="0" xfId="0"/>
    <xf numFmtId="0" fontId="2" fillId="2" borderId="0" xfId="0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8" fillId="2" borderId="0" xfId="1" applyNumberFormat="1" applyFont="1" applyFill="1" applyBorder="1" applyAlignment="1">
      <alignment vertical="center"/>
    </xf>
    <xf numFmtId="3" fontId="9" fillId="2" borderId="0" xfId="1" applyNumberFormat="1" applyFont="1" applyFill="1" applyBorder="1" applyAlignment="1">
      <alignment vertical="center"/>
    </xf>
    <xf numFmtId="164" fontId="11" fillId="2" borderId="0" xfId="2" applyNumberFormat="1" applyFont="1" applyFill="1" applyBorder="1" applyAlignment="1">
      <alignment vertical="center" wrapText="1"/>
    </xf>
    <xf numFmtId="43" fontId="2" fillId="2" borderId="0" xfId="0" applyNumberFormat="1" applyFont="1" applyFill="1" applyBorder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3" xfId="3" applyFont="1" applyFill="1" applyBorder="1" applyAlignment="1" applyProtection="1">
      <alignment vertical="center" wrapText="1"/>
    </xf>
    <xf numFmtId="3" fontId="13" fillId="2" borderId="3" xfId="3" applyNumberFormat="1" applyFont="1" applyFill="1" applyBorder="1" applyAlignment="1" applyProtection="1">
      <alignment vertical="center" wrapText="1"/>
    </xf>
    <xf numFmtId="3" fontId="13" fillId="2" borderId="3" xfId="3" applyNumberFormat="1" applyFont="1" applyFill="1" applyBorder="1" applyAlignment="1" applyProtection="1">
      <alignment horizontal="right" vertical="center" wrapText="1"/>
    </xf>
    <xf numFmtId="3" fontId="12" fillId="4" borderId="3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3" fontId="6" fillId="2" borderId="0" xfId="0" applyNumberFormat="1" applyFont="1" applyFill="1" applyAlignment="1">
      <alignment vertical="center"/>
    </xf>
    <xf numFmtId="0" fontId="13" fillId="2" borderId="3" xfId="0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center" vertical="center"/>
    </xf>
    <xf numFmtId="3" fontId="15" fillId="2" borderId="4" xfId="0" applyNumberFormat="1" applyFont="1" applyFill="1" applyBorder="1" applyAlignment="1">
      <alignment horizontal="right" vertical="center"/>
    </xf>
    <xf numFmtId="3" fontId="15" fillId="4" borderId="4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41" fontId="8" fillId="2" borderId="0" xfId="0" applyNumberFormat="1" applyFont="1" applyFill="1" applyAlignment="1">
      <alignment vertical="center" wrapText="1"/>
    </xf>
    <xf numFmtId="41" fontId="8" fillId="2" borderId="0" xfId="0" applyNumberFormat="1" applyFont="1" applyFill="1" applyAlignment="1">
      <alignment horizontal="left" vertical="center"/>
    </xf>
    <xf numFmtId="41" fontId="8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7" fillId="2" borderId="0" xfId="0" applyFont="1" applyFill="1" applyBorder="1" applyAlignment="1">
      <alignment vertical="center"/>
    </xf>
    <xf numFmtId="41" fontId="8" fillId="2" borderId="0" xfId="1" applyNumberFormat="1" applyFont="1" applyFill="1" applyBorder="1" applyAlignment="1">
      <alignment horizontal="left" vertical="center"/>
    </xf>
    <xf numFmtId="41" fontId="8" fillId="2" borderId="0" xfId="1" applyNumberFormat="1" applyFont="1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41" fontId="8" fillId="2" borderId="0" xfId="0" applyNumberFormat="1" applyFont="1" applyFill="1" applyAlignment="1">
      <alignment horizontal="left" vertical="center" wrapText="1"/>
    </xf>
    <xf numFmtId="3" fontId="12" fillId="3" borderId="1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41" fontId="8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</cellXfs>
  <cellStyles count="5">
    <cellStyle name="Hipervínculo" xfId="3" builtinId="8"/>
    <cellStyle name="Normal" xfId="0" builtinId="0"/>
    <cellStyle name="Normal 2" xfId="2"/>
    <cellStyle name="Normal 3" xfId="1"/>
    <cellStyle name="Normal 4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8"/>
  <sheetViews>
    <sheetView tabSelected="1" topLeftCell="L4" workbookViewId="0">
      <selection activeCell="T26" sqref="T26"/>
    </sheetView>
  </sheetViews>
  <sheetFormatPr baseColWidth="10" defaultRowHeight="11.25" x14ac:dyDescent="0.3"/>
  <cols>
    <col min="1" max="1" width="4.42578125" style="26" bestFit="1" customWidth="1"/>
    <col min="2" max="2" width="24.42578125" style="26" bestFit="1" customWidth="1"/>
    <col min="3" max="5" width="12.28515625" style="26" customWidth="1"/>
    <col min="6" max="8" width="10.85546875" style="26" customWidth="1"/>
    <col min="9" max="9" width="11.28515625" style="26" customWidth="1"/>
    <col min="10" max="10" width="8.85546875" style="26" customWidth="1"/>
    <col min="11" max="11" width="9.42578125" style="26" bestFit="1" customWidth="1"/>
    <col min="12" max="12" width="8.85546875" style="26" customWidth="1"/>
    <col min="13" max="15" width="11.28515625" style="26" customWidth="1"/>
    <col min="16" max="16" width="9.5703125" style="26" customWidth="1"/>
    <col min="17" max="18" width="8.85546875" style="26" customWidth="1"/>
    <col min="19" max="19" width="10.140625" style="26" customWidth="1"/>
    <col min="20" max="20" width="14.85546875" style="26" customWidth="1"/>
    <col min="21" max="21" width="0.85546875" style="26" customWidth="1"/>
    <col min="22" max="24" width="10.42578125" style="26" customWidth="1"/>
    <col min="25" max="25" width="18.28515625" style="26" bestFit="1" customWidth="1"/>
    <col min="26" max="16384" width="11.42578125" style="26"/>
  </cols>
  <sheetData>
    <row r="1" spans="1:27" s="1" customFormat="1" ht="15" x14ac:dyDescent="0.3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2"/>
    </row>
    <row r="2" spans="1:27" s="1" customFormat="1" ht="14.25" x14ac:dyDescent="0.3">
      <c r="B2" s="50" t="s">
        <v>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3"/>
    </row>
    <row r="3" spans="1:27" s="1" customFormat="1" ht="14.25" x14ac:dyDescent="0.3">
      <c r="B3" s="51" t="s">
        <v>2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4"/>
    </row>
    <row r="4" spans="1:27" s="1" customFormat="1" ht="12.75" customHeight="1" x14ac:dyDescent="0.3">
      <c r="I4" s="5"/>
      <c r="J4" s="6"/>
      <c r="K4" s="6"/>
      <c r="L4" s="6"/>
      <c r="T4" s="7"/>
      <c r="V4" s="43"/>
      <c r="W4" s="43"/>
      <c r="X4" s="43"/>
      <c r="Y4" s="43"/>
    </row>
    <row r="5" spans="1:27" s="1" customFormat="1" ht="14.25" customHeight="1" x14ac:dyDescent="0.3">
      <c r="A5" s="52" t="s">
        <v>3</v>
      </c>
      <c r="B5" s="52" t="s">
        <v>4</v>
      </c>
      <c r="C5" s="44" t="s">
        <v>5</v>
      </c>
      <c r="D5" s="9" t="s">
        <v>6</v>
      </c>
      <c r="E5" s="44" t="s">
        <v>7</v>
      </c>
      <c r="F5" s="44" t="s">
        <v>8</v>
      </c>
      <c r="G5" s="9" t="s">
        <v>6</v>
      </c>
      <c r="H5" s="44" t="s">
        <v>9</v>
      </c>
      <c r="I5" s="44" t="s">
        <v>10</v>
      </c>
      <c r="J5" s="44" t="s">
        <v>11</v>
      </c>
      <c r="K5" s="9" t="s">
        <v>6</v>
      </c>
      <c r="L5" s="44" t="s">
        <v>12</v>
      </c>
      <c r="M5" s="44" t="s">
        <v>13</v>
      </c>
      <c r="N5" s="44" t="s">
        <v>14</v>
      </c>
      <c r="O5" s="44" t="s">
        <v>15</v>
      </c>
      <c r="P5" s="44" t="s">
        <v>16</v>
      </c>
      <c r="Q5" s="44" t="s">
        <v>17</v>
      </c>
      <c r="R5" s="44" t="s">
        <v>18</v>
      </c>
      <c r="S5" s="44" t="s">
        <v>19</v>
      </c>
      <c r="T5" s="39" t="s">
        <v>20</v>
      </c>
      <c r="V5" s="46" t="s">
        <v>21</v>
      </c>
      <c r="W5" s="46"/>
      <c r="X5" s="46"/>
      <c r="Y5" s="47" t="s">
        <v>22</v>
      </c>
      <c r="Z5" s="39" t="s">
        <v>20</v>
      </c>
    </row>
    <row r="6" spans="1:27" s="8" customFormat="1" ht="14.25" x14ac:dyDescent="0.3">
      <c r="A6" s="45"/>
      <c r="B6" s="45"/>
      <c r="C6" s="45"/>
      <c r="D6" s="10">
        <v>2023</v>
      </c>
      <c r="E6" s="45"/>
      <c r="F6" s="45"/>
      <c r="G6" s="10">
        <v>2023</v>
      </c>
      <c r="H6" s="45"/>
      <c r="I6" s="45"/>
      <c r="J6" s="45"/>
      <c r="K6" s="10">
        <v>2023</v>
      </c>
      <c r="L6" s="45"/>
      <c r="M6" s="45"/>
      <c r="N6" s="45"/>
      <c r="O6" s="45"/>
      <c r="P6" s="45"/>
      <c r="Q6" s="45"/>
      <c r="R6" s="45"/>
      <c r="S6" s="45"/>
      <c r="T6" s="40"/>
      <c r="V6" s="11" t="s">
        <v>5</v>
      </c>
      <c r="W6" s="11" t="s">
        <v>8</v>
      </c>
      <c r="X6" s="11" t="s">
        <v>13</v>
      </c>
      <c r="Y6" s="48"/>
      <c r="Z6" s="40"/>
    </row>
    <row r="7" spans="1:27" s="17" customFormat="1" ht="12" customHeight="1" x14ac:dyDescent="0.3">
      <c r="A7" s="12">
        <v>1</v>
      </c>
      <c r="B7" s="13" t="s">
        <v>23</v>
      </c>
      <c r="C7" s="15">
        <v>2577838.3296266901</v>
      </c>
      <c r="D7" s="15">
        <v>655146.52865303424</v>
      </c>
      <c r="E7" s="15">
        <f>C7+D7</f>
        <v>3232984.8582797246</v>
      </c>
      <c r="F7" s="14">
        <v>389779.86225961056</v>
      </c>
      <c r="G7" s="14">
        <v>116517.81924846052</v>
      </c>
      <c r="H7" s="14">
        <f>F7+G7</f>
        <v>506297.68150807108</v>
      </c>
      <c r="I7" s="14">
        <v>21166.397723458213</v>
      </c>
      <c r="J7" s="14">
        <v>22375.493395810536</v>
      </c>
      <c r="K7" s="14">
        <v>-4350.7562981607434</v>
      </c>
      <c r="L7" s="14">
        <f>J7+K7</f>
        <v>18024.737097649791</v>
      </c>
      <c r="M7" s="14">
        <v>7277.3812629901213</v>
      </c>
      <c r="N7" s="14">
        <v>34550.226004460405</v>
      </c>
      <c r="O7" s="14">
        <v>46092.89044855284</v>
      </c>
      <c r="P7" s="14">
        <v>2980.2394210597672</v>
      </c>
      <c r="Q7" s="14">
        <v>0</v>
      </c>
      <c r="R7" s="14">
        <v>1266.5554040767554</v>
      </c>
      <c r="S7" s="14">
        <v>436048</v>
      </c>
      <c r="T7" s="16">
        <f>E7+H7+I7+L7+M7+N7+O7+P7+Q7+R7+S7</f>
        <v>4306688.9671500437</v>
      </c>
      <c r="V7" s="14">
        <v>-9546.2972538478043</v>
      </c>
      <c r="W7" s="14">
        <v>-1857.3987355643551</v>
      </c>
      <c r="X7" s="14">
        <v>-23.108888273590022</v>
      </c>
      <c r="Y7" s="14">
        <v>-27294.074036391979</v>
      </c>
      <c r="Z7" s="16">
        <f>V7+W7+X7+Y7</f>
        <v>-38720.87891407773</v>
      </c>
      <c r="AA7" s="18"/>
    </row>
    <row r="8" spans="1:27" s="17" customFormat="1" ht="12" customHeight="1" x14ac:dyDescent="0.3">
      <c r="A8" s="12">
        <v>2</v>
      </c>
      <c r="B8" s="13" t="s">
        <v>24</v>
      </c>
      <c r="C8" s="15">
        <v>2554133.2278379826</v>
      </c>
      <c r="D8" s="15">
        <v>752472.28332361381</v>
      </c>
      <c r="E8" s="15">
        <f t="shared" ref="E8:E71" si="0">C8+D8</f>
        <v>3306605.5111615965</v>
      </c>
      <c r="F8" s="14">
        <v>449082.59092148062</v>
      </c>
      <c r="G8" s="14">
        <v>134360.85067251427</v>
      </c>
      <c r="H8" s="14">
        <f t="shared" ref="H8:H71" si="1">F8+G8</f>
        <v>583443.44159399485</v>
      </c>
      <c r="I8" s="14">
        <v>24310.786866950417</v>
      </c>
      <c r="J8" s="14">
        <v>25699.500599742689</v>
      </c>
      <c r="K8" s="14">
        <v>-4997.0859688328228</v>
      </c>
      <c r="L8" s="14">
        <f t="shared" ref="L8:L71" si="2">J8+K8</f>
        <v>20702.414630909865</v>
      </c>
      <c r="M8" s="14">
        <v>8568.7382915956259</v>
      </c>
      <c r="N8" s="14">
        <v>40678.485089387963</v>
      </c>
      <c r="O8" s="14">
        <v>54268.500489582613</v>
      </c>
      <c r="P8" s="14">
        <v>3422.970990362282</v>
      </c>
      <c r="Q8" s="14">
        <v>0</v>
      </c>
      <c r="R8" s="14">
        <v>1454.7094354921521</v>
      </c>
      <c r="S8" s="14">
        <v>0</v>
      </c>
      <c r="T8" s="16">
        <f t="shared" ref="T8:T71" si="3">E8+H8+I8+L8+M8+N8+O8+P8+Q8+R8+S8</f>
        <v>4043455.5585498721</v>
      </c>
      <c r="V8" s="14">
        <v>-10964.454175858256</v>
      </c>
      <c r="W8" s="14">
        <v>-2141.8326892671948</v>
      </c>
      <c r="X8" s="14">
        <v>-27.209515163529606</v>
      </c>
      <c r="Y8" s="14">
        <v>-31348.764456698485</v>
      </c>
      <c r="Z8" s="16">
        <f t="shared" ref="Z8:Z71" si="4">V8+W8+X8+Y8</f>
        <v>-44482.260836987465</v>
      </c>
      <c r="AA8" s="18"/>
    </row>
    <row r="9" spans="1:27" s="17" customFormat="1" ht="12" customHeight="1" x14ac:dyDescent="0.3">
      <c r="A9" s="12">
        <v>3</v>
      </c>
      <c r="B9" s="13" t="s">
        <v>25</v>
      </c>
      <c r="C9" s="15">
        <v>3528288.1615217589</v>
      </c>
      <c r="D9" s="15">
        <v>851332.58245668223</v>
      </c>
      <c r="E9" s="15">
        <f t="shared" si="0"/>
        <v>4379620.7439784408</v>
      </c>
      <c r="F9" s="14">
        <v>564521.59206289588</v>
      </c>
      <c r="G9" s="14">
        <v>152950.86037057827</v>
      </c>
      <c r="H9" s="14">
        <f t="shared" si="1"/>
        <v>717472.45243347413</v>
      </c>
      <c r="I9" s="14">
        <v>27504.753894163005</v>
      </c>
      <c r="J9" s="14">
        <v>29075.917742496604</v>
      </c>
      <c r="K9" s="14">
        <v>-5653.6063811069489</v>
      </c>
      <c r="L9" s="14">
        <f t="shared" si="2"/>
        <v>23422.311361389657</v>
      </c>
      <c r="M9" s="14">
        <v>17718.554361459603</v>
      </c>
      <c r="N9" s="14">
        <v>52020.906203607527</v>
      </c>
      <c r="O9" s="14">
        <v>69400.238666102246</v>
      </c>
      <c r="P9" s="14">
        <v>3872.6831505715072</v>
      </c>
      <c r="Q9" s="14">
        <v>0</v>
      </c>
      <c r="R9" s="14">
        <v>1645.8301094779629</v>
      </c>
      <c r="S9" s="14">
        <v>340980</v>
      </c>
      <c r="T9" s="16">
        <f t="shared" si="3"/>
        <v>5633658.4741586866</v>
      </c>
      <c r="V9" s="14">
        <v>-12404.971313404434</v>
      </c>
      <c r="W9" s="14">
        <v>-2438.1741478528893</v>
      </c>
      <c r="X9" s="14">
        <v>-56.264208004441471</v>
      </c>
      <c r="Y9" s="14">
        <v>-35467.385567834441</v>
      </c>
      <c r="Z9" s="16">
        <f t="shared" si="4"/>
        <v>-50366.795237096201</v>
      </c>
      <c r="AA9" s="18"/>
    </row>
    <row r="10" spans="1:27" s="17" customFormat="1" ht="12" customHeight="1" x14ac:dyDescent="0.3">
      <c r="A10" s="12">
        <v>4</v>
      </c>
      <c r="B10" s="19" t="s">
        <v>26</v>
      </c>
      <c r="C10" s="15">
        <v>3906994.004889444</v>
      </c>
      <c r="D10" s="15">
        <v>946692.32539036579</v>
      </c>
      <c r="E10" s="15">
        <f t="shared" si="0"/>
        <v>4853686.3302798094</v>
      </c>
      <c r="F10" s="14">
        <v>631987.92611326836</v>
      </c>
      <c r="G10" s="14">
        <v>172735.21660146173</v>
      </c>
      <c r="H10" s="14">
        <f t="shared" si="1"/>
        <v>804723.14271473011</v>
      </c>
      <c r="I10" s="14">
        <v>30585.625359499016</v>
      </c>
      <c r="J10" s="14">
        <v>32332.778925331084</v>
      </c>
      <c r="K10" s="14">
        <v>-6286.8799832928753</v>
      </c>
      <c r="L10" s="14">
        <f t="shared" si="2"/>
        <v>26045.898942038209</v>
      </c>
      <c r="M10" s="14">
        <v>224227.4021549834</v>
      </c>
      <c r="N10" s="14">
        <v>70968.735515790686</v>
      </c>
      <c r="O10" s="14">
        <v>94678.227314037184</v>
      </c>
      <c r="P10" s="14">
        <v>4306.4713989155644</v>
      </c>
      <c r="Q10" s="14">
        <v>0</v>
      </c>
      <c r="R10" s="14">
        <v>1830.1833685761139</v>
      </c>
      <c r="S10" s="14">
        <v>0</v>
      </c>
      <c r="T10" s="16">
        <f t="shared" si="3"/>
        <v>6111052.0170483794</v>
      </c>
      <c r="V10" s="14">
        <v>-13794.481006704766</v>
      </c>
      <c r="W10" s="14">
        <v>-2753.5545633482925</v>
      </c>
      <c r="X10" s="14">
        <v>-712.02068395518165</v>
      </c>
      <c r="Y10" s="14">
        <v>-39440.169929638927</v>
      </c>
      <c r="Z10" s="16">
        <f t="shared" si="4"/>
        <v>-56700.226183647166</v>
      </c>
      <c r="AA10" s="18"/>
    </row>
    <row r="11" spans="1:27" s="17" customFormat="1" ht="12" customHeight="1" x14ac:dyDescent="0.3">
      <c r="A11" s="12">
        <v>5</v>
      </c>
      <c r="B11" s="13" t="s">
        <v>27</v>
      </c>
      <c r="C11" s="15">
        <v>3068852.6977596069</v>
      </c>
      <c r="D11" s="15">
        <v>872910.30115542002</v>
      </c>
      <c r="E11" s="15">
        <f t="shared" si="0"/>
        <v>3941762.9989150269</v>
      </c>
      <c r="F11" s="14">
        <v>535608.66283369181</v>
      </c>
      <c r="G11" s="14">
        <v>135443.38987020042</v>
      </c>
      <c r="H11" s="14">
        <f t="shared" si="1"/>
        <v>671052.05270389223</v>
      </c>
      <c r="I11" s="14">
        <v>28201.88431608769</v>
      </c>
      <c r="J11" s="14">
        <v>29812.870593689935</v>
      </c>
      <c r="K11" s="14">
        <v>-5796.9016462463178</v>
      </c>
      <c r="L11" s="14">
        <f t="shared" si="2"/>
        <v>24015.968947443616</v>
      </c>
      <c r="M11" s="14">
        <v>136479.61314427818</v>
      </c>
      <c r="N11" s="14">
        <v>48412.67802633025</v>
      </c>
      <c r="O11" s="14">
        <v>64586.560571285954</v>
      </c>
      <c r="P11" s="14">
        <v>3970.8394638083796</v>
      </c>
      <c r="Q11" s="14">
        <v>151705.19423283232</v>
      </c>
      <c r="R11" s="14">
        <v>1687.5450160374512</v>
      </c>
      <c r="S11" s="14">
        <v>0</v>
      </c>
      <c r="T11" s="16">
        <f t="shared" si="3"/>
        <v>5071875.3353370233</v>
      </c>
      <c r="V11" s="14">
        <v>-12719.385429558823</v>
      </c>
      <c r="W11" s="14">
        <v>-2159.0893367907252</v>
      </c>
      <c r="X11" s="14">
        <v>-433.38283618770373</v>
      </c>
      <c r="Y11" s="14">
        <v>-36366.335384313876</v>
      </c>
      <c r="Z11" s="16">
        <f t="shared" si="4"/>
        <v>-51678.192986851129</v>
      </c>
      <c r="AA11" s="18"/>
    </row>
    <row r="12" spans="1:27" s="17" customFormat="1" ht="12" customHeight="1" x14ac:dyDescent="0.3">
      <c r="A12" s="12">
        <v>6</v>
      </c>
      <c r="B12" s="13" t="s">
        <v>28</v>
      </c>
      <c r="C12" s="15">
        <v>4137106.2020363538</v>
      </c>
      <c r="D12" s="15">
        <v>963496.50538003689</v>
      </c>
      <c r="E12" s="15">
        <f t="shared" si="0"/>
        <v>5100602.707416391</v>
      </c>
      <c r="F12" s="14">
        <v>845624.96453372727</v>
      </c>
      <c r="G12" s="14">
        <v>151728.83452197906</v>
      </c>
      <c r="H12" s="14">
        <f t="shared" si="1"/>
        <v>997353.79905570636</v>
      </c>
      <c r="I12" s="14">
        <v>31128.532848926206</v>
      </c>
      <c r="J12" s="14">
        <v>32906.699112550799</v>
      </c>
      <c r="K12" s="14">
        <v>-6398.4747010055726</v>
      </c>
      <c r="L12" s="14">
        <f t="shared" si="2"/>
        <v>26508.224411545227</v>
      </c>
      <c r="M12" s="14">
        <v>20890.62810086058</v>
      </c>
      <c r="N12" s="14">
        <v>61342.754066940091</v>
      </c>
      <c r="O12" s="14">
        <v>81836.363173281861</v>
      </c>
      <c r="P12" s="14">
        <v>4382.9130458655463</v>
      </c>
      <c r="Q12" s="14">
        <v>0</v>
      </c>
      <c r="R12" s="14">
        <v>1862.6698796788357</v>
      </c>
      <c r="S12" s="14">
        <v>0</v>
      </c>
      <c r="T12" s="16">
        <f t="shared" si="3"/>
        <v>6325908.5919991964</v>
      </c>
      <c r="V12" s="14">
        <v>-14039.338745046714</v>
      </c>
      <c r="W12" s="14">
        <v>-2418.6939577784856</v>
      </c>
      <c r="X12" s="14">
        <v>-66.336938151506402</v>
      </c>
      <c r="Y12" s="14">
        <v>-40140.2492442648</v>
      </c>
      <c r="Z12" s="16">
        <f t="shared" si="4"/>
        <v>-56664.618885241507</v>
      </c>
      <c r="AA12" s="18"/>
    </row>
    <row r="13" spans="1:27" s="17" customFormat="1" ht="12" customHeight="1" x14ac:dyDescent="0.3">
      <c r="A13" s="12">
        <v>7</v>
      </c>
      <c r="B13" s="13" t="s">
        <v>29</v>
      </c>
      <c r="C13" s="15">
        <v>2143057.5620136247</v>
      </c>
      <c r="D13" s="15">
        <v>609194.30363994837</v>
      </c>
      <c r="E13" s="15">
        <f t="shared" si="0"/>
        <v>2752251.8656535731</v>
      </c>
      <c r="F13" s="14">
        <v>278168.1399330342</v>
      </c>
      <c r="G13" s="14">
        <v>107395.93498778544</v>
      </c>
      <c r="H13" s="14">
        <f t="shared" si="1"/>
        <v>385564.07492081961</v>
      </c>
      <c r="I13" s="14">
        <v>19681.778591148141</v>
      </c>
      <c r="J13" s="14">
        <v>20806.067836284077</v>
      </c>
      <c r="K13" s="14">
        <v>-4045.5926078314542</v>
      </c>
      <c r="L13" s="14">
        <f t="shared" si="2"/>
        <v>16760.475228452622</v>
      </c>
      <c r="M13" s="14">
        <v>109726.92820510321</v>
      </c>
      <c r="N13" s="14">
        <v>22664.70158568586</v>
      </c>
      <c r="O13" s="14">
        <v>30236.607051522398</v>
      </c>
      <c r="P13" s="14">
        <v>2771.204302227693</v>
      </c>
      <c r="Q13" s="14">
        <v>0</v>
      </c>
      <c r="R13" s="14">
        <v>1177.7187295707713</v>
      </c>
      <c r="S13" s="14">
        <v>0</v>
      </c>
      <c r="T13" s="16">
        <f t="shared" si="3"/>
        <v>3340835.3542681034</v>
      </c>
      <c r="V13" s="14">
        <v>-8876.7163581777604</v>
      </c>
      <c r="W13" s="14">
        <v>-1711.9877040069125</v>
      </c>
      <c r="X13" s="14">
        <v>-348.43128769291826</v>
      </c>
      <c r="Y13" s="14">
        <v>-25379.657372653</v>
      </c>
      <c r="Z13" s="16">
        <f t="shared" si="4"/>
        <v>-36316.79272253059</v>
      </c>
      <c r="AA13" s="18"/>
    </row>
    <row r="14" spans="1:27" s="17" customFormat="1" ht="12" customHeight="1" x14ac:dyDescent="0.3">
      <c r="A14" s="12">
        <v>8</v>
      </c>
      <c r="B14" s="13" t="s">
        <v>30</v>
      </c>
      <c r="C14" s="15">
        <v>3059901.5951444143</v>
      </c>
      <c r="D14" s="15">
        <v>854447.84271099546</v>
      </c>
      <c r="E14" s="15">
        <f t="shared" si="0"/>
        <v>3914349.4378554099</v>
      </c>
      <c r="F14" s="14">
        <v>514367.06384989503</v>
      </c>
      <c r="G14" s="14">
        <v>155276.03423077337</v>
      </c>
      <c r="H14" s="14">
        <f t="shared" si="1"/>
        <v>669643.09808066837</v>
      </c>
      <c r="I14" s="14">
        <v>27605.401359532996</v>
      </c>
      <c r="J14" s="14">
        <v>29182.314528861221</v>
      </c>
      <c r="K14" s="14">
        <v>-5674.2944830491651</v>
      </c>
      <c r="L14" s="14">
        <f t="shared" si="2"/>
        <v>23508.020045812056</v>
      </c>
      <c r="M14" s="14">
        <v>21146.022150423902</v>
      </c>
      <c r="N14" s="14">
        <v>62016.946623466021</v>
      </c>
      <c r="O14" s="14">
        <v>82735.792417107004</v>
      </c>
      <c r="P14" s="14">
        <v>3886.8543642019195</v>
      </c>
      <c r="Q14" s="14">
        <v>0</v>
      </c>
      <c r="R14" s="14">
        <v>1651.8526548745144</v>
      </c>
      <c r="S14" s="14">
        <v>102913</v>
      </c>
      <c r="T14" s="16">
        <f t="shared" si="3"/>
        <v>4909456.4255514974</v>
      </c>
      <c r="V14" s="14">
        <v>-12450.364517993206</v>
      </c>
      <c r="W14" s="14">
        <v>-2475.2395084625355</v>
      </c>
      <c r="X14" s="14">
        <v>-67.147926657373631</v>
      </c>
      <c r="Y14" s="14">
        <v>-35597.17049426712</v>
      </c>
      <c r="Z14" s="16">
        <f t="shared" si="4"/>
        <v>-50589.922447380231</v>
      </c>
      <c r="AA14" s="18"/>
    </row>
    <row r="15" spans="1:27" s="17" customFormat="1" ht="12" customHeight="1" x14ac:dyDescent="0.3">
      <c r="A15" s="12">
        <v>9</v>
      </c>
      <c r="B15" s="13" t="s">
        <v>31</v>
      </c>
      <c r="C15" s="15">
        <v>5459355.737373611</v>
      </c>
      <c r="D15" s="15">
        <v>1219310.4921757535</v>
      </c>
      <c r="E15" s="15">
        <f t="shared" si="0"/>
        <v>6678666.2295493642</v>
      </c>
      <c r="F15" s="14">
        <v>838676.43741940171</v>
      </c>
      <c r="G15" s="14">
        <v>210301.90459713544</v>
      </c>
      <c r="H15" s="14">
        <f t="shared" si="1"/>
        <v>1048978.3420165372</v>
      </c>
      <c r="I15" s="14">
        <v>39393.341332112454</v>
      </c>
      <c r="J15" s="14">
        <v>41643.621192977385</v>
      </c>
      <c r="K15" s="14">
        <v>-8097.3073522253571</v>
      </c>
      <c r="L15" s="14">
        <f t="shared" si="2"/>
        <v>33546.313840752031</v>
      </c>
      <c r="M15" s="14">
        <v>16636.383141774961</v>
      </c>
      <c r="N15" s="14">
        <v>78340.28932021439</v>
      </c>
      <c r="O15" s="14">
        <v>104512.49647045457</v>
      </c>
      <c r="P15" s="14">
        <v>5546.602227695611</v>
      </c>
      <c r="Q15" s="14">
        <v>0</v>
      </c>
      <c r="R15" s="14">
        <v>2357.2196837977344</v>
      </c>
      <c r="S15" s="14">
        <v>0</v>
      </c>
      <c r="T15" s="16">
        <f t="shared" si="3"/>
        <v>8007977.2175827036</v>
      </c>
      <c r="V15" s="14">
        <v>-17766.865722354611</v>
      </c>
      <c r="W15" s="14">
        <v>-3352.4013254363749</v>
      </c>
      <c r="X15" s="14">
        <v>-52.827838120158134</v>
      </c>
      <c r="Y15" s="14">
        <v>-50797.721412364568</v>
      </c>
      <c r="Z15" s="16">
        <f t="shared" si="4"/>
        <v>-71969.81629827572</v>
      </c>
      <c r="AA15" s="18"/>
    </row>
    <row r="16" spans="1:27" s="17" customFormat="1" ht="12" customHeight="1" x14ac:dyDescent="0.3">
      <c r="A16" s="12">
        <v>10</v>
      </c>
      <c r="B16" s="13" t="s">
        <v>32</v>
      </c>
      <c r="C16" s="15">
        <v>1731806.4937856491</v>
      </c>
      <c r="D16" s="15">
        <v>503693.46752854163</v>
      </c>
      <c r="E16" s="15">
        <f t="shared" si="0"/>
        <v>2235499.9613141906</v>
      </c>
      <c r="F16" s="14">
        <v>237764.81953936577</v>
      </c>
      <c r="G16" s="14">
        <v>79950.98952272255</v>
      </c>
      <c r="H16" s="14">
        <f t="shared" si="1"/>
        <v>317715.80906208832</v>
      </c>
      <c r="I16" s="14">
        <v>16273.269868858848</v>
      </c>
      <c r="J16" s="14">
        <v>17202.853656829175</v>
      </c>
      <c r="K16" s="14">
        <v>-3344.9731172319421</v>
      </c>
      <c r="L16" s="14">
        <f t="shared" si="2"/>
        <v>13857.880539597232</v>
      </c>
      <c r="M16" s="14">
        <v>4944.2984680466534</v>
      </c>
      <c r="N16" s="14">
        <v>14455.527083030316</v>
      </c>
      <c r="O16" s="14">
        <v>19284.881845004038</v>
      </c>
      <c r="P16" s="14">
        <v>2291.28456369162</v>
      </c>
      <c r="Q16" s="14">
        <v>0</v>
      </c>
      <c r="R16" s="14">
        <v>973.76030459637138</v>
      </c>
      <c r="S16" s="14">
        <v>0</v>
      </c>
      <c r="T16" s="16">
        <f t="shared" si="3"/>
        <v>2625296.6730491039</v>
      </c>
      <c r="V16" s="14">
        <v>-7339.4383631014061</v>
      </c>
      <c r="W16" s="14">
        <v>-1274.4906127187573</v>
      </c>
      <c r="X16" s="14">
        <v>-15.700323613720705</v>
      </c>
      <c r="Y16" s="14">
        <v>-20984.384703428495</v>
      </c>
      <c r="Z16" s="16">
        <f t="shared" si="4"/>
        <v>-29614.014002862379</v>
      </c>
      <c r="AA16" s="18"/>
    </row>
    <row r="17" spans="1:27" s="17" customFormat="1" ht="12" customHeight="1" x14ac:dyDescent="0.3">
      <c r="A17" s="12">
        <v>11</v>
      </c>
      <c r="B17" s="13" t="s">
        <v>33</v>
      </c>
      <c r="C17" s="15">
        <v>3129366.6318673184</v>
      </c>
      <c r="D17" s="15">
        <v>685797.89031426108</v>
      </c>
      <c r="E17" s="15">
        <f t="shared" si="0"/>
        <v>3815164.5221815794</v>
      </c>
      <c r="F17" s="14">
        <v>504324.00128797628</v>
      </c>
      <c r="G17" s="14">
        <v>121817.67553276291</v>
      </c>
      <c r="H17" s="14">
        <f t="shared" si="1"/>
        <v>626141.67682073917</v>
      </c>
      <c r="I17" s="14">
        <v>22156.678345139833</v>
      </c>
      <c r="J17" s="14">
        <v>23422.342169982396</v>
      </c>
      <c r="K17" s="14">
        <v>-4554.308631818014</v>
      </c>
      <c r="L17" s="14">
        <f t="shared" si="2"/>
        <v>18868.033538164382</v>
      </c>
      <c r="M17" s="14">
        <v>13346.123890308001</v>
      </c>
      <c r="N17" s="14">
        <v>39138.834021321367</v>
      </c>
      <c r="O17" s="14">
        <v>52214.477225010363</v>
      </c>
      <c r="P17" s="14">
        <v>3119.67142952932</v>
      </c>
      <c r="Q17" s="14">
        <v>0</v>
      </c>
      <c r="R17" s="14">
        <v>1325.8118391740368</v>
      </c>
      <c r="S17" s="14">
        <v>0</v>
      </c>
      <c r="T17" s="16">
        <f t="shared" si="3"/>
        <v>4591475.8292909656</v>
      </c>
      <c r="V17" s="14">
        <v>-9992.9255985859763</v>
      </c>
      <c r="W17" s="14">
        <v>-1941.8832069064165</v>
      </c>
      <c r="X17" s="14">
        <v>-42.379816959033064</v>
      </c>
      <c r="Y17" s="14">
        <v>-28571.041093239211</v>
      </c>
      <c r="Z17" s="16">
        <f t="shared" si="4"/>
        <v>-40548.229715690642</v>
      </c>
      <c r="AA17" s="18"/>
    </row>
    <row r="18" spans="1:27" s="17" customFormat="1" ht="12" customHeight="1" x14ac:dyDescent="0.3">
      <c r="A18" s="12">
        <v>12</v>
      </c>
      <c r="B18" s="13" t="s">
        <v>34</v>
      </c>
      <c r="C18" s="15">
        <v>6034814.4469944015</v>
      </c>
      <c r="D18" s="15">
        <v>1981059.7749200633</v>
      </c>
      <c r="E18" s="15">
        <f t="shared" si="0"/>
        <v>8015874.2219144646</v>
      </c>
      <c r="F18" s="14">
        <v>2529012.4774850211</v>
      </c>
      <c r="G18" s="14">
        <v>1113750.3848864718</v>
      </c>
      <c r="H18" s="14">
        <f t="shared" si="1"/>
        <v>3642762.8623714931</v>
      </c>
      <c r="I18" s="14">
        <v>64003.848415580622</v>
      </c>
      <c r="J18" s="14">
        <v>67659.963033865759</v>
      </c>
      <c r="K18" s="14">
        <v>-13156.00085752885</v>
      </c>
      <c r="L18" s="14">
        <f t="shared" si="2"/>
        <v>54503.962176336907</v>
      </c>
      <c r="M18" s="14">
        <v>26139.363442790789</v>
      </c>
      <c r="N18" s="14">
        <v>124093.42351712401</v>
      </c>
      <c r="O18" s="14">
        <v>165551.00319234506</v>
      </c>
      <c r="P18" s="14">
        <v>9011.7739749474222</v>
      </c>
      <c r="Q18" s="14">
        <v>0</v>
      </c>
      <c r="R18" s="14">
        <v>3829.8637846449119</v>
      </c>
      <c r="S18" s="14">
        <v>0</v>
      </c>
      <c r="T18" s="16">
        <f t="shared" si="3"/>
        <v>12105770.322789731</v>
      </c>
      <c r="V18" s="14">
        <v>-28866.497282539109</v>
      </c>
      <c r="W18" s="14">
        <v>-17754.181892223998</v>
      </c>
      <c r="X18" s="14">
        <v>-83.003982821977885</v>
      </c>
      <c r="Y18" s="14">
        <v>-82532.975147338875</v>
      </c>
      <c r="Z18" s="16">
        <f t="shared" si="4"/>
        <v>-129236.65830492397</v>
      </c>
      <c r="AA18" s="18"/>
    </row>
    <row r="19" spans="1:27" s="17" customFormat="1" ht="12" customHeight="1" x14ac:dyDescent="0.3">
      <c r="A19" s="12">
        <v>13</v>
      </c>
      <c r="B19" s="19" t="s">
        <v>35</v>
      </c>
      <c r="C19" s="15">
        <v>3655069.7800680189</v>
      </c>
      <c r="D19" s="15">
        <v>1054486.5122025355</v>
      </c>
      <c r="E19" s="15">
        <f t="shared" si="0"/>
        <v>4709556.2922705542</v>
      </c>
      <c r="F19" s="14">
        <v>697549.10010491125</v>
      </c>
      <c r="G19" s="14">
        <v>197754.9424084276</v>
      </c>
      <c r="H19" s="14">
        <f t="shared" si="1"/>
        <v>895304.04251333885</v>
      </c>
      <c r="I19" s="14">
        <v>34068.227389054278</v>
      </c>
      <c r="J19" s="14">
        <v>36014.318870419978</v>
      </c>
      <c r="K19" s="14">
        <v>-7002.7293645639447</v>
      </c>
      <c r="L19" s="14">
        <f t="shared" si="2"/>
        <v>29011.589505856035</v>
      </c>
      <c r="M19" s="14">
        <v>24570.635013913183</v>
      </c>
      <c r="N19" s="14">
        <v>72121.822730020489</v>
      </c>
      <c r="O19" s="14">
        <v>96216.542074590703</v>
      </c>
      <c r="P19" s="14">
        <v>4796.8235122957512</v>
      </c>
      <c r="Q19" s="14">
        <v>0</v>
      </c>
      <c r="R19" s="14">
        <v>2038.5753906108023</v>
      </c>
      <c r="S19" s="14">
        <v>0</v>
      </c>
      <c r="T19" s="16">
        <f t="shared" si="3"/>
        <v>5867684.5504002348</v>
      </c>
      <c r="V19" s="14">
        <v>-15365.17596506995</v>
      </c>
      <c r="W19" s="14">
        <v>-3152.3914741123881</v>
      </c>
      <c r="X19" s="14">
        <v>-78.022579665474581</v>
      </c>
      <c r="Y19" s="14">
        <v>-43930.98593318701</v>
      </c>
      <c r="Z19" s="16">
        <f t="shared" si="4"/>
        <v>-62526.575952034822</v>
      </c>
      <c r="AA19" s="18"/>
    </row>
    <row r="20" spans="1:27" s="17" customFormat="1" ht="12" customHeight="1" x14ac:dyDescent="0.3">
      <c r="A20" s="12">
        <v>14</v>
      </c>
      <c r="B20" s="13" t="s">
        <v>36</v>
      </c>
      <c r="C20" s="15">
        <v>3070301.3447481152</v>
      </c>
      <c r="D20" s="15">
        <v>717852.13037290226</v>
      </c>
      <c r="E20" s="15">
        <f t="shared" si="0"/>
        <v>3788153.4751210175</v>
      </c>
      <c r="F20" s="14">
        <v>481864.4403441645</v>
      </c>
      <c r="G20" s="14">
        <v>141029.490409327</v>
      </c>
      <c r="H20" s="14">
        <f t="shared" si="1"/>
        <v>622893.93075349147</v>
      </c>
      <c r="I20" s="14">
        <v>23192.28299865044</v>
      </c>
      <c r="J20" s="14">
        <v>24517.104036788674</v>
      </c>
      <c r="K20" s="14">
        <v>-4767.1773271686798</v>
      </c>
      <c r="L20" s="14">
        <f t="shared" si="2"/>
        <v>19749.926709619995</v>
      </c>
      <c r="M20" s="14">
        <v>139166.44911237305</v>
      </c>
      <c r="N20" s="14">
        <v>47547.561054964652</v>
      </c>
      <c r="O20" s="14">
        <v>63432.422193690683</v>
      </c>
      <c r="P20" s="14">
        <v>3265.4850844246316</v>
      </c>
      <c r="Q20" s="14">
        <v>0</v>
      </c>
      <c r="R20" s="14">
        <v>1387.7803747523524</v>
      </c>
      <c r="S20" s="14">
        <v>0</v>
      </c>
      <c r="T20" s="16">
        <f t="shared" si="3"/>
        <v>4708789.3134029862</v>
      </c>
      <c r="V20" s="14">
        <v>-10459.995621035934</v>
      </c>
      <c r="W20" s="14">
        <v>-2248.1367987586182</v>
      </c>
      <c r="X20" s="14">
        <v>-441.91472285852188</v>
      </c>
      <c r="Y20" s="14">
        <v>-29906.4534980635</v>
      </c>
      <c r="Z20" s="16">
        <f t="shared" si="4"/>
        <v>-43056.500640716578</v>
      </c>
      <c r="AA20" s="18"/>
    </row>
    <row r="21" spans="1:27" s="17" customFormat="1" ht="12" customHeight="1" x14ac:dyDescent="0.3">
      <c r="A21" s="12">
        <v>15</v>
      </c>
      <c r="B21" s="13" t="s">
        <v>37</v>
      </c>
      <c r="C21" s="15">
        <v>4683673.7356504137</v>
      </c>
      <c r="D21" s="15">
        <v>1177881.8367709576</v>
      </c>
      <c r="E21" s="15">
        <f t="shared" si="0"/>
        <v>5861555.572421371</v>
      </c>
      <c r="F21" s="14">
        <v>841128.41142653534</v>
      </c>
      <c r="G21" s="14">
        <v>214452.49943184908</v>
      </c>
      <c r="H21" s="14">
        <f t="shared" si="1"/>
        <v>1055580.9108583843</v>
      </c>
      <c r="I21" s="14">
        <v>38054.869159713286</v>
      </c>
      <c r="J21" s="14">
        <v>40228.690998180835</v>
      </c>
      <c r="K21" s="14">
        <v>-7822.1841919190238</v>
      </c>
      <c r="L21" s="14">
        <f t="shared" si="2"/>
        <v>32406.506806261812</v>
      </c>
      <c r="M21" s="14">
        <v>20266.985097863784</v>
      </c>
      <c r="N21" s="14">
        <v>95439.288684722502</v>
      </c>
      <c r="O21" s="14">
        <v>127323.9913760566</v>
      </c>
      <c r="P21" s="14">
        <v>5358.1446741575974</v>
      </c>
      <c r="Q21" s="14">
        <v>0</v>
      </c>
      <c r="R21" s="14">
        <v>2277.128154511212</v>
      </c>
      <c r="S21" s="14">
        <v>0</v>
      </c>
      <c r="T21" s="16">
        <f t="shared" si="3"/>
        <v>7238263.3972330429</v>
      </c>
      <c r="V21" s="14">
        <v>-17163.198844756211</v>
      </c>
      <c r="W21" s="14">
        <v>-3418.5655366064948</v>
      </c>
      <c r="X21" s="14">
        <v>-64.356597152725527</v>
      </c>
      <c r="Y21" s="14">
        <v>-49071.761282236919</v>
      </c>
      <c r="Z21" s="16">
        <f t="shared" si="4"/>
        <v>-69717.882260752347</v>
      </c>
      <c r="AA21" s="18"/>
    </row>
    <row r="22" spans="1:27" s="17" customFormat="1" ht="12" customHeight="1" x14ac:dyDescent="0.3">
      <c r="A22" s="12">
        <v>16</v>
      </c>
      <c r="B22" s="13" t="s">
        <v>38</v>
      </c>
      <c r="C22" s="15">
        <v>2946359.5196479913</v>
      </c>
      <c r="D22" s="15">
        <v>705525.48456787399</v>
      </c>
      <c r="E22" s="15">
        <f t="shared" si="0"/>
        <v>3651885.0042158654</v>
      </c>
      <c r="F22" s="14">
        <v>417589.93186513032</v>
      </c>
      <c r="G22" s="14">
        <v>122088.99455644951</v>
      </c>
      <c r="H22" s="14">
        <f t="shared" si="1"/>
        <v>539678.92642157979</v>
      </c>
      <c r="I22" s="14">
        <v>22794.035162030061</v>
      </c>
      <c r="J22" s="14">
        <v>24096.106947221593</v>
      </c>
      <c r="K22" s="14">
        <v>-4685.3174232756</v>
      </c>
      <c r="L22" s="14">
        <f t="shared" si="2"/>
        <v>19410.789523945994</v>
      </c>
      <c r="M22" s="14">
        <v>11607.634161695882</v>
      </c>
      <c r="N22" s="14">
        <v>34078.282089926615</v>
      </c>
      <c r="O22" s="14">
        <v>45463.277804408084</v>
      </c>
      <c r="P22" s="14">
        <v>3209.411589182102</v>
      </c>
      <c r="Q22" s="14">
        <v>0</v>
      </c>
      <c r="R22" s="14">
        <v>1363.9500113516685</v>
      </c>
      <c r="S22" s="14">
        <v>0</v>
      </c>
      <c r="T22" s="16">
        <f t="shared" si="3"/>
        <v>4329491.3109799856</v>
      </c>
      <c r="V22" s="14">
        <v>-10280.381107562696</v>
      </c>
      <c r="W22" s="14">
        <v>-1946.2082759368921</v>
      </c>
      <c r="X22" s="14">
        <v>-36.859346964202203</v>
      </c>
      <c r="Y22" s="14">
        <v>-29392.912834245068</v>
      </c>
      <c r="Z22" s="16">
        <f t="shared" si="4"/>
        <v>-41656.361564708859</v>
      </c>
      <c r="AA22" s="18"/>
    </row>
    <row r="23" spans="1:27" s="17" customFormat="1" ht="12" customHeight="1" x14ac:dyDescent="0.3">
      <c r="A23" s="12">
        <v>17</v>
      </c>
      <c r="B23" s="13" t="s">
        <v>39</v>
      </c>
      <c r="C23" s="15">
        <v>8690810.6328476053</v>
      </c>
      <c r="D23" s="15">
        <v>2308509.7606512089</v>
      </c>
      <c r="E23" s="15">
        <f t="shared" si="0"/>
        <v>10999320.393498814</v>
      </c>
      <c r="F23" s="14">
        <v>1477947.0140528539</v>
      </c>
      <c r="G23" s="14">
        <v>391115.34260741225</v>
      </c>
      <c r="H23" s="14">
        <f t="shared" si="1"/>
        <v>1869062.3566602662</v>
      </c>
      <c r="I23" s="14">
        <v>74583.064406812366</v>
      </c>
      <c r="J23" s="14">
        <v>78843.499346344353</v>
      </c>
      <c r="K23" s="14">
        <v>-15330.560326967674</v>
      </c>
      <c r="L23" s="14">
        <f t="shared" si="2"/>
        <v>63512.939019376681</v>
      </c>
      <c r="M23" s="14">
        <v>35633.041767089446</v>
      </c>
      <c r="N23" s="14">
        <v>168649.35071710209</v>
      </c>
      <c r="O23" s="14">
        <v>224992.33567442931</v>
      </c>
      <c r="P23" s="14">
        <v>10501.332895312618</v>
      </c>
      <c r="Q23" s="14">
        <v>0</v>
      </c>
      <c r="R23" s="14">
        <v>4462.903159584931</v>
      </c>
      <c r="S23" s="14">
        <v>0</v>
      </c>
      <c r="T23" s="16">
        <f t="shared" si="3"/>
        <v>13450717.717798784</v>
      </c>
      <c r="V23" s="14">
        <v>-33637.849587472469</v>
      </c>
      <c r="W23" s="14">
        <v>-6234.7299967032759</v>
      </c>
      <c r="X23" s="14">
        <v>-113.15058965393587</v>
      </c>
      <c r="Y23" s="14">
        <v>-96174.876253243492</v>
      </c>
      <c r="Z23" s="16">
        <f t="shared" si="4"/>
        <v>-136160.60642707319</v>
      </c>
      <c r="AA23" s="18"/>
    </row>
    <row r="24" spans="1:27" s="17" customFormat="1" ht="12" customHeight="1" x14ac:dyDescent="0.3">
      <c r="A24" s="12">
        <v>18</v>
      </c>
      <c r="B24" s="13" t="s">
        <v>40</v>
      </c>
      <c r="C24" s="15">
        <v>2178478.394554669</v>
      </c>
      <c r="D24" s="15">
        <v>546711.33481210622</v>
      </c>
      <c r="E24" s="15">
        <f t="shared" si="0"/>
        <v>2725189.7293667751</v>
      </c>
      <c r="F24" s="14">
        <v>320460.94008334406</v>
      </c>
      <c r="G24" s="14">
        <v>88408.920889933099</v>
      </c>
      <c r="H24" s="14">
        <f t="shared" si="1"/>
        <v>408869.86097327713</v>
      </c>
      <c r="I24" s="14">
        <v>17663.086113494846</v>
      </c>
      <c r="J24" s="14">
        <v>18672.060869579313</v>
      </c>
      <c r="K24" s="14">
        <v>-3630.6500594607428</v>
      </c>
      <c r="L24" s="14">
        <f t="shared" si="2"/>
        <v>15041.41081011857</v>
      </c>
      <c r="M24" s="14">
        <v>6515.1370971334891</v>
      </c>
      <c r="N24" s="14">
        <v>19132.119570659746</v>
      </c>
      <c r="O24" s="14">
        <v>25523.847262393789</v>
      </c>
      <c r="P24" s="14">
        <v>2486.9713883657582</v>
      </c>
      <c r="Q24" s="14">
        <v>0</v>
      </c>
      <c r="R24" s="14">
        <v>1056.9241616832344</v>
      </c>
      <c r="S24" s="14">
        <v>5060</v>
      </c>
      <c r="T24" s="16">
        <f t="shared" si="3"/>
        <v>3226539.0867439015</v>
      </c>
      <c r="V24" s="14">
        <v>-7966.26202827413</v>
      </c>
      <c r="W24" s="14">
        <v>-1409.3176385614552</v>
      </c>
      <c r="X24" s="14">
        <v>-20.688427584583977</v>
      </c>
      <c r="Y24" s="14">
        <v>-22776.553024825676</v>
      </c>
      <c r="Z24" s="16">
        <f t="shared" si="4"/>
        <v>-32172.821119245848</v>
      </c>
      <c r="AA24" s="18"/>
    </row>
    <row r="25" spans="1:27" s="17" customFormat="1" ht="12" customHeight="1" x14ac:dyDescent="0.3">
      <c r="A25" s="12">
        <v>19</v>
      </c>
      <c r="B25" s="13" t="s">
        <v>41</v>
      </c>
      <c r="C25" s="15">
        <v>19832122.925509829</v>
      </c>
      <c r="D25" s="15">
        <v>5828722.1531677628</v>
      </c>
      <c r="E25" s="15">
        <f t="shared" si="0"/>
        <v>25660845.078677591</v>
      </c>
      <c r="F25" s="14">
        <v>3108017.4068584042</v>
      </c>
      <c r="G25" s="14">
        <v>882961.28214249108</v>
      </c>
      <c r="H25" s="14">
        <f t="shared" si="1"/>
        <v>3990978.6890008952</v>
      </c>
      <c r="I25" s="14">
        <v>188313.67628114065</v>
      </c>
      <c r="J25" s="14">
        <v>199070.78545064011</v>
      </c>
      <c r="K25" s="14">
        <v>-38707.905039597645</v>
      </c>
      <c r="L25" s="14">
        <f t="shared" si="2"/>
        <v>160362.88041104245</v>
      </c>
      <c r="M25" s="14">
        <v>67207.995082870533</v>
      </c>
      <c r="N25" s="14">
        <v>315696.62124396214</v>
      </c>
      <c r="O25" s="14">
        <v>421165.69009122136</v>
      </c>
      <c r="P25" s="14">
        <v>26514.660118842829</v>
      </c>
      <c r="Q25" s="14">
        <v>0</v>
      </c>
      <c r="R25" s="14">
        <v>11268.318183925308</v>
      </c>
      <c r="S25" s="14">
        <v>552215</v>
      </c>
      <c r="T25" s="16">
        <f t="shared" si="3"/>
        <v>31394568.609091491</v>
      </c>
      <c r="V25" s="14">
        <v>-84931.708939414471</v>
      </c>
      <c r="W25" s="14">
        <v>-14075.196219615253</v>
      </c>
      <c r="X25" s="14">
        <v>-213.41496251687465</v>
      </c>
      <c r="Y25" s="14">
        <v>-242830.52268200723</v>
      </c>
      <c r="Z25" s="16">
        <f t="shared" si="4"/>
        <v>-342050.84280355385</v>
      </c>
      <c r="AA25" s="18"/>
    </row>
    <row r="26" spans="1:27" s="17" customFormat="1" ht="12" customHeight="1" x14ac:dyDescent="0.3">
      <c r="A26" s="12">
        <v>20</v>
      </c>
      <c r="B26" s="13" t="s">
        <v>42</v>
      </c>
      <c r="C26" s="15">
        <v>4753022.9593232507</v>
      </c>
      <c r="D26" s="15">
        <v>1207579.688699086</v>
      </c>
      <c r="E26" s="15">
        <f t="shared" si="0"/>
        <v>5960602.6480223369</v>
      </c>
      <c r="F26" s="14">
        <v>1509363.1968014676</v>
      </c>
      <c r="G26" s="14">
        <v>519238.66732576373</v>
      </c>
      <c r="H26" s="14">
        <f t="shared" si="1"/>
        <v>2028601.8641272313</v>
      </c>
      <c r="I26" s="14">
        <v>39014.343900021406</v>
      </c>
      <c r="J26" s="14">
        <v>41242.974155650656</v>
      </c>
      <c r="K26" s="14">
        <v>-8019.4043719355432</v>
      </c>
      <c r="L26" s="14">
        <f t="shared" si="2"/>
        <v>33223.569783715109</v>
      </c>
      <c r="M26" s="14">
        <v>33361.374794711919</v>
      </c>
      <c r="N26" s="14">
        <v>97634.730771501912</v>
      </c>
      <c r="O26" s="14">
        <v>130252.89469434461</v>
      </c>
      <c r="P26" s="14">
        <v>5493.2391990709348</v>
      </c>
      <c r="Q26" s="14">
        <v>0</v>
      </c>
      <c r="R26" s="14">
        <v>2334.5412265553787</v>
      </c>
      <c r="S26" s="14">
        <v>246871</v>
      </c>
      <c r="T26" s="16">
        <f t="shared" si="3"/>
        <v>8577390.2065194901</v>
      </c>
      <c r="V26" s="14">
        <v>-17595.933370404313</v>
      </c>
      <c r="W26" s="14">
        <v>-8277.1309175505085</v>
      </c>
      <c r="X26" s="14">
        <v>-105.93704725971652</v>
      </c>
      <c r="Y26" s="14">
        <v>-50309.004148981032</v>
      </c>
      <c r="Z26" s="16">
        <f t="shared" si="4"/>
        <v>-76288.005484195572</v>
      </c>
      <c r="AA26" s="18"/>
    </row>
    <row r="27" spans="1:27" s="17" customFormat="1" ht="12" customHeight="1" x14ac:dyDescent="0.3">
      <c r="A27" s="12">
        <v>21</v>
      </c>
      <c r="B27" s="19" t="s">
        <v>43</v>
      </c>
      <c r="C27" s="15">
        <v>2959515.3343431386</v>
      </c>
      <c r="D27" s="15">
        <v>764999.19494147378</v>
      </c>
      <c r="E27" s="15">
        <f t="shared" si="0"/>
        <v>3724514.5292846123</v>
      </c>
      <c r="F27" s="14">
        <v>507042.68636534642</v>
      </c>
      <c r="G27" s="14">
        <v>133699.40836117271</v>
      </c>
      <c r="H27" s="14">
        <f t="shared" si="1"/>
        <v>640742.09472651919</v>
      </c>
      <c r="I27" s="14">
        <v>24715.504868120894</v>
      </c>
      <c r="J27" s="14">
        <v>26127.337451372823</v>
      </c>
      <c r="K27" s="14">
        <v>-5080.2758160414478</v>
      </c>
      <c r="L27" s="14">
        <f t="shared" si="2"/>
        <v>21047.061635331374</v>
      </c>
      <c r="M27" s="14">
        <v>8975.1942307589616</v>
      </c>
      <c r="N27" s="14">
        <v>42640.979225708776</v>
      </c>
      <c r="O27" s="14">
        <v>56886.631763736492</v>
      </c>
      <c r="P27" s="14">
        <v>3479.955488020285</v>
      </c>
      <c r="Q27" s="14">
        <v>0</v>
      </c>
      <c r="R27" s="14">
        <v>1478.9269607511389</v>
      </c>
      <c r="S27" s="14">
        <v>0</v>
      </c>
      <c r="T27" s="16">
        <f t="shared" si="3"/>
        <v>4524480.8781835595</v>
      </c>
      <c r="V27" s="14">
        <v>-11146.986810538678</v>
      </c>
      <c r="W27" s="14">
        <v>-2131.2887044873664</v>
      </c>
      <c r="X27" s="14">
        <v>-28.50019165096753</v>
      </c>
      <c r="Y27" s="14">
        <v>-31870.64839897956</v>
      </c>
      <c r="Z27" s="16">
        <f t="shared" si="4"/>
        <v>-45177.424105656573</v>
      </c>
      <c r="AA27" s="18"/>
    </row>
    <row r="28" spans="1:27" s="17" customFormat="1" ht="12" customHeight="1" x14ac:dyDescent="0.3">
      <c r="A28" s="12">
        <v>22</v>
      </c>
      <c r="B28" s="19" t="s">
        <v>44</v>
      </c>
      <c r="C28" s="15">
        <v>2046205.9947916898</v>
      </c>
      <c r="D28" s="15">
        <v>528045.11269122432</v>
      </c>
      <c r="E28" s="15">
        <f t="shared" si="0"/>
        <v>2574251.1074829139</v>
      </c>
      <c r="F28" s="14">
        <v>425147.41975949518</v>
      </c>
      <c r="G28" s="14">
        <v>103017.7774867541</v>
      </c>
      <c r="H28" s="14">
        <f t="shared" si="1"/>
        <v>528165.1972462493</v>
      </c>
      <c r="I28" s="14">
        <v>17060.019983819533</v>
      </c>
      <c r="J28" s="14">
        <v>18034.545578688223</v>
      </c>
      <c r="K28" s="14">
        <v>-3506.6897240190433</v>
      </c>
      <c r="L28" s="14">
        <f t="shared" si="2"/>
        <v>14527.85585466918</v>
      </c>
      <c r="M28" s="14">
        <v>379482.61466509209</v>
      </c>
      <c r="N28" s="14">
        <v>46194.725266662084</v>
      </c>
      <c r="O28" s="14">
        <v>61627.626133107406</v>
      </c>
      <c r="P28" s="14">
        <v>2402.0593746803861</v>
      </c>
      <c r="Q28" s="14">
        <v>0</v>
      </c>
      <c r="R28" s="14">
        <v>1020.8378764524982</v>
      </c>
      <c r="S28" s="14">
        <v>0</v>
      </c>
      <c r="T28" s="16">
        <f t="shared" si="3"/>
        <v>3624732.0438836464</v>
      </c>
      <c r="V28" s="14">
        <v>-7694.2720272912211</v>
      </c>
      <c r="W28" s="14">
        <v>-1642.1959394599232</v>
      </c>
      <c r="X28" s="14">
        <v>-1205.0243112399826</v>
      </c>
      <c r="Y28" s="14">
        <v>-21998.899131742299</v>
      </c>
      <c r="Z28" s="16">
        <f t="shared" si="4"/>
        <v>-32540.391409733427</v>
      </c>
      <c r="AA28" s="18"/>
    </row>
    <row r="29" spans="1:27" s="17" customFormat="1" ht="12" customHeight="1" x14ac:dyDescent="0.3">
      <c r="A29" s="12">
        <v>23</v>
      </c>
      <c r="B29" s="19" t="s">
        <v>45</v>
      </c>
      <c r="C29" s="15">
        <v>7121914.722899342</v>
      </c>
      <c r="D29" s="15">
        <v>1784653.3138059496</v>
      </c>
      <c r="E29" s="15">
        <f t="shared" si="0"/>
        <v>8906568.0367052909</v>
      </c>
      <c r="F29" s="14">
        <v>1321955.4268594123</v>
      </c>
      <c r="G29" s="14">
        <v>350795.83315047511</v>
      </c>
      <c r="H29" s="14">
        <f t="shared" si="1"/>
        <v>1672751.2600098874</v>
      </c>
      <c r="I29" s="14">
        <v>57658.371351166657</v>
      </c>
      <c r="J29" s="14">
        <v>60952.011024124142</v>
      </c>
      <c r="K29" s="14">
        <v>-11851.687073788657</v>
      </c>
      <c r="L29" s="14">
        <f t="shared" si="2"/>
        <v>49100.323950335485</v>
      </c>
      <c r="M29" s="14">
        <v>1088034.8875995337</v>
      </c>
      <c r="N29" s="14">
        <v>204398.184648636</v>
      </c>
      <c r="O29" s="14">
        <v>272684.26932073821</v>
      </c>
      <c r="P29" s="14">
        <v>8118.327620028067</v>
      </c>
      <c r="Q29" s="14">
        <v>0</v>
      </c>
      <c r="R29" s="14">
        <v>3450.1629790386987</v>
      </c>
      <c r="S29" s="14">
        <v>0</v>
      </c>
      <c r="T29" s="16">
        <f t="shared" si="3"/>
        <v>12262763.824184654</v>
      </c>
      <c r="V29" s="14">
        <v>-26004.611615180867</v>
      </c>
      <c r="W29" s="14">
        <v>-5592.0007869830242</v>
      </c>
      <c r="X29" s="14">
        <v>-3454.9896105037737</v>
      </c>
      <c r="Y29" s="14">
        <v>-74350.481222054907</v>
      </c>
      <c r="Z29" s="16">
        <f t="shared" si="4"/>
        <v>-109402.08323472258</v>
      </c>
      <c r="AA29" s="18"/>
    </row>
    <row r="30" spans="1:27" s="17" customFormat="1" ht="12" customHeight="1" x14ac:dyDescent="0.3">
      <c r="A30" s="12">
        <v>24</v>
      </c>
      <c r="B30" s="19" t="s">
        <v>46</v>
      </c>
      <c r="C30" s="15">
        <v>2299044.7566448417</v>
      </c>
      <c r="D30" s="15">
        <v>586348.13384181343</v>
      </c>
      <c r="E30" s="15">
        <f t="shared" si="0"/>
        <v>2885392.8904866553</v>
      </c>
      <c r="F30" s="14">
        <v>340314.65464783664</v>
      </c>
      <c r="G30" s="14">
        <v>99074.266136581631</v>
      </c>
      <c r="H30" s="14">
        <f t="shared" si="1"/>
        <v>439388.92078441824</v>
      </c>
      <c r="I30" s="14">
        <v>18943.667198878087</v>
      </c>
      <c r="J30" s="14">
        <v>20025.793044187201</v>
      </c>
      <c r="K30" s="14">
        <v>-3893.8736979527048</v>
      </c>
      <c r="L30" s="14">
        <f t="shared" si="2"/>
        <v>16131.919346234496</v>
      </c>
      <c r="M30" s="14">
        <v>139700.58989077836</v>
      </c>
      <c r="N30" s="14">
        <v>27400.010829695122</v>
      </c>
      <c r="O30" s="14">
        <v>36553.905531594886</v>
      </c>
      <c r="P30" s="14">
        <v>2667.2778478013652</v>
      </c>
      <c r="Q30" s="14">
        <v>0</v>
      </c>
      <c r="R30" s="14">
        <v>1133.5516027453041</v>
      </c>
      <c r="S30" s="14">
        <v>0</v>
      </c>
      <c r="T30" s="16">
        <f t="shared" si="3"/>
        <v>3567312.7335188012</v>
      </c>
      <c r="V30" s="14">
        <v>-8543.8193367232197</v>
      </c>
      <c r="W30" s="14">
        <v>-1579.3328251076452</v>
      </c>
      <c r="X30" s="14">
        <v>-443.61085490444208</v>
      </c>
      <c r="Y30" s="14">
        <v>-24427.862586835679</v>
      </c>
      <c r="Z30" s="16">
        <f t="shared" si="4"/>
        <v>-34994.625603570988</v>
      </c>
      <c r="AA30" s="18"/>
    </row>
    <row r="31" spans="1:27" s="17" customFormat="1" ht="12" customHeight="1" x14ac:dyDescent="0.3">
      <c r="A31" s="12">
        <v>25</v>
      </c>
      <c r="B31" s="19" t="s">
        <v>47</v>
      </c>
      <c r="C31" s="15">
        <v>1885606.0723007913</v>
      </c>
      <c r="D31" s="15">
        <v>550674.46226202231</v>
      </c>
      <c r="E31" s="15">
        <f t="shared" si="0"/>
        <v>2436280.5345628136</v>
      </c>
      <c r="F31" s="14">
        <v>302752.82349455234</v>
      </c>
      <c r="G31" s="14">
        <v>88958.993893395294</v>
      </c>
      <c r="H31" s="14">
        <f t="shared" si="1"/>
        <v>391711.81738794764</v>
      </c>
      <c r="I31" s="14">
        <v>17791.12637344424</v>
      </c>
      <c r="J31" s="14">
        <v>18807.415218879873</v>
      </c>
      <c r="K31" s="14">
        <v>-3656.9687545297465</v>
      </c>
      <c r="L31" s="14">
        <f t="shared" si="2"/>
        <v>15150.446464350127</v>
      </c>
      <c r="M31" s="14">
        <v>4947.4856785772963</v>
      </c>
      <c r="N31" s="14">
        <v>14508.856746616468</v>
      </c>
      <c r="O31" s="14">
        <v>19356.028075451773</v>
      </c>
      <c r="P31" s="14">
        <v>2504.9995212190411</v>
      </c>
      <c r="Q31" s="14">
        <v>0</v>
      </c>
      <c r="R31" s="14">
        <v>1064.585837765158</v>
      </c>
      <c r="S31" s="14">
        <v>0</v>
      </c>
      <c r="T31" s="16">
        <f t="shared" si="3"/>
        <v>2903315.8806481855</v>
      </c>
      <c r="V31" s="14">
        <v>-8024.0097091930338</v>
      </c>
      <c r="W31" s="14">
        <v>-1418.0862965031224</v>
      </c>
      <c r="X31" s="14">
        <v>-15.71044440984164</v>
      </c>
      <c r="Y31" s="14">
        <v>-22941.660965267733</v>
      </c>
      <c r="Z31" s="16">
        <f t="shared" si="4"/>
        <v>-32399.467415373729</v>
      </c>
      <c r="AA31" s="18"/>
    </row>
    <row r="32" spans="1:27" s="17" customFormat="1" ht="12" customHeight="1" x14ac:dyDescent="0.3">
      <c r="A32" s="12">
        <v>26</v>
      </c>
      <c r="B32" s="19" t="s">
        <v>48</v>
      </c>
      <c r="C32" s="15">
        <v>3922886.9060291434</v>
      </c>
      <c r="D32" s="15">
        <v>1010442.8121534165</v>
      </c>
      <c r="E32" s="15">
        <f t="shared" si="0"/>
        <v>4933329.7181825601</v>
      </c>
      <c r="F32" s="14">
        <v>691464.87246842938</v>
      </c>
      <c r="G32" s="14">
        <v>191826.9374482538</v>
      </c>
      <c r="H32" s="14">
        <f t="shared" si="1"/>
        <v>883291.80991668324</v>
      </c>
      <c r="I32" s="14">
        <v>32645.268658937781</v>
      </c>
      <c r="J32" s="14">
        <v>34510.075962192583</v>
      </c>
      <c r="K32" s="14">
        <v>-6710.239979361857</v>
      </c>
      <c r="L32" s="14">
        <f t="shared" si="2"/>
        <v>27799.835982830726</v>
      </c>
      <c r="M32" s="14">
        <v>563300.87191342656</v>
      </c>
      <c r="N32" s="14">
        <v>95473.924525465714</v>
      </c>
      <c r="O32" s="14">
        <v>127370.1984837254</v>
      </c>
      <c r="P32" s="14">
        <v>4596.4702090345927</v>
      </c>
      <c r="Q32" s="14">
        <v>0</v>
      </c>
      <c r="R32" s="14">
        <v>1953.4283526993941</v>
      </c>
      <c r="S32" s="14">
        <v>0</v>
      </c>
      <c r="T32" s="16">
        <f t="shared" si="3"/>
        <v>6669761.5262253629</v>
      </c>
      <c r="V32" s="14">
        <v>-14723.40464454926</v>
      </c>
      <c r="W32" s="14">
        <v>-3057.893748455791</v>
      </c>
      <c r="X32" s="14">
        <v>-1788.7281761179433</v>
      </c>
      <c r="Y32" s="14">
        <v>-42096.0803702302</v>
      </c>
      <c r="Z32" s="16">
        <f t="shared" si="4"/>
        <v>-61666.106939353194</v>
      </c>
      <c r="AA32" s="18"/>
    </row>
    <row r="33" spans="1:28" s="17" customFormat="1" ht="12" customHeight="1" x14ac:dyDescent="0.3">
      <c r="A33" s="12">
        <v>27</v>
      </c>
      <c r="B33" s="19" t="s">
        <v>49</v>
      </c>
      <c r="C33" s="15">
        <v>10778172.472445328</v>
      </c>
      <c r="D33" s="15">
        <v>3474175.571016029</v>
      </c>
      <c r="E33" s="15">
        <f t="shared" si="0"/>
        <v>14252348.043461356</v>
      </c>
      <c r="F33" s="14">
        <v>5496429.415083766</v>
      </c>
      <c r="G33" s="14">
        <v>2456072.4624078516</v>
      </c>
      <c r="H33" s="14">
        <f t="shared" si="1"/>
        <v>7952501.8774916176</v>
      </c>
      <c r="I33" s="14">
        <v>112243.25960855752</v>
      </c>
      <c r="J33" s="14">
        <v>118654.97128555291</v>
      </c>
      <c r="K33" s="14">
        <v>-23071.619226298681</v>
      </c>
      <c r="L33" s="14">
        <f t="shared" si="2"/>
        <v>95583.352059254219</v>
      </c>
      <c r="M33" s="14">
        <v>45326.914807692447</v>
      </c>
      <c r="N33" s="14">
        <v>212820.97718824333</v>
      </c>
      <c r="O33" s="14">
        <v>283920.97885047871</v>
      </c>
      <c r="P33" s="14">
        <v>15803.907278135346</v>
      </c>
      <c r="Q33" s="14">
        <v>0</v>
      </c>
      <c r="R33" s="14">
        <v>6716.4148045301854</v>
      </c>
      <c r="S33" s="14">
        <v>0</v>
      </c>
      <c r="T33" s="16">
        <f t="shared" si="3"/>
        <v>22977265.725549869</v>
      </c>
      <c r="V33" s="14">
        <v>-50623.045780556837</v>
      </c>
      <c r="W33" s="14">
        <v>-39152.001947470795</v>
      </c>
      <c r="X33" s="14">
        <v>-143.93290281552748</v>
      </c>
      <c r="Y33" s="14">
        <v>-144737.70538888848</v>
      </c>
      <c r="Z33" s="16">
        <f t="shared" si="4"/>
        <v>-234656.68601973163</v>
      </c>
      <c r="AA33" s="18"/>
      <c r="AB33" s="18"/>
    </row>
    <row r="34" spans="1:28" s="17" customFormat="1" ht="12" customHeight="1" x14ac:dyDescent="0.3">
      <c r="A34" s="12">
        <v>28</v>
      </c>
      <c r="B34" s="19" t="s">
        <v>50</v>
      </c>
      <c r="C34" s="15">
        <v>2298138.5304101733</v>
      </c>
      <c r="D34" s="15">
        <v>606075.98440497532</v>
      </c>
      <c r="E34" s="15">
        <f t="shared" si="0"/>
        <v>2904214.5148151489</v>
      </c>
      <c r="F34" s="14">
        <v>206046.4114042538</v>
      </c>
      <c r="G34" s="14">
        <v>82934.706113512017</v>
      </c>
      <c r="H34" s="14">
        <f t="shared" si="1"/>
        <v>288981.11751776584</v>
      </c>
      <c r="I34" s="14">
        <v>19581.03229658736</v>
      </c>
      <c r="J34" s="14">
        <v>20699.566575273624</v>
      </c>
      <c r="K34" s="14">
        <v>-4024.8841915339144</v>
      </c>
      <c r="L34" s="14">
        <f t="shared" si="2"/>
        <v>16674.68238373971</v>
      </c>
      <c r="M34" s="14">
        <v>4070.8569384792772</v>
      </c>
      <c r="N34" s="14">
        <v>11941.497218978982</v>
      </c>
      <c r="O34" s="14">
        <v>15930.955792736004</v>
      </c>
      <c r="P34" s="14">
        <v>2757.0191733976249</v>
      </c>
      <c r="Q34" s="14">
        <v>0</v>
      </c>
      <c r="R34" s="14">
        <v>1171.6902704307802</v>
      </c>
      <c r="S34" s="14">
        <v>0</v>
      </c>
      <c r="T34" s="16">
        <f t="shared" si="3"/>
        <v>3265323.3664072645</v>
      </c>
      <c r="V34" s="14">
        <v>-8831.2785804478717</v>
      </c>
      <c r="W34" s="14">
        <v>-1322.0537361857109</v>
      </c>
      <c r="X34" s="14">
        <v>-12.926762357155072</v>
      </c>
      <c r="Y34" s="14">
        <v>-25249.745005959328</v>
      </c>
      <c r="Z34" s="16">
        <f t="shared" si="4"/>
        <v>-35416.004084950066</v>
      </c>
      <c r="AA34" s="18"/>
    </row>
    <row r="35" spans="1:28" s="17" customFormat="1" ht="12" customHeight="1" x14ac:dyDescent="0.3">
      <c r="A35" s="12">
        <v>29</v>
      </c>
      <c r="B35" s="19" t="s">
        <v>51</v>
      </c>
      <c r="C35" s="15">
        <v>1877221.3902335525</v>
      </c>
      <c r="D35" s="15">
        <v>559172.75768118259</v>
      </c>
      <c r="E35" s="15">
        <f t="shared" si="0"/>
        <v>2436394.1479147351</v>
      </c>
      <c r="F35" s="14">
        <v>548529.28276068135</v>
      </c>
      <c r="G35" s="14">
        <v>86584.799707923667</v>
      </c>
      <c r="H35" s="14">
        <f t="shared" si="1"/>
        <v>635114.08246860502</v>
      </c>
      <c r="I35" s="14">
        <v>18065.688311799033</v>
      </c>
      <c r="J35" s="14">
        <v>19097.661056582809</v>
      </c>
      <c r="K35" s="14">
        <v>-3713.4050030657199</v>
      </c>
      <c r="L35" s="14">
        <f t="shared" si="2"/>
        <v>15384.256053517089</v>
      </c>
      <c r="M35" s="14">
        <v>2184.7512272242211</v>
      </c>
      <c r="N35" s="14">
        <v>10364.479008571509</v>
      </c>
      <c r="O35" s="14">
        <v>13827.081635782577</v>
      </c>
      <c r="P35" s="14">
        <v>2543.6579799184483</v>
      </c>
      <c r="Q35" s="14">
        <v>0</v>
      </c>
      <c r="R35" s="14">
        <v>1081.0150814806177</v>
      </c>
      <c r="S35" s="14">
        <v>0</v>
      </c>
      <c r="T35" s="16">
        <f t="shared" si="3"/>
        <v>3134959.159681634</v>
      </c>
      <c r="V35" s="14">
        <v>-8147.8404106837579</v>
      </c>
      <c r="W35" s="14">
        <v>-1380.2395078614998</v>
      </c>
      <c r="X35" s="14">
        <v>-6.937546651880254</v>
      </c>
      <c r="Y35" s="14">
        <v>-23295.708638893637</v>
      </c>
      <c r="Z35" s="16">
        <f t="shared" si="4"/>
        <v>-32830.726104090776</v>
      </c>
      <c r="AA35" s="18"/>
    </row>
    <row r="36" spans="1:28" s="17" customFormat="1" ht="12" customHeight="1" x14ac:dyDescent="0.3">
      <c r="A36" s="12">
        <v>30</v>
      </c>
      <c r="B36" s="19" t="s">
        <v>52</v>
      </c>
      <c r="C36" s="15">
        <v>3848938.4714280702</v>
      </c>
      <c r="D36" s="15">
        <v>938769.57989955042</v>
      </c>
      <c r="E36" s="15">
        <f t="shared" si="0"/>
        <v>4787708.0513276206</v>
      </c>
      <c r="F36" s="14">
        <v>644338.94588951021</v>
      </c>
      <c r="G36" s="14">
        <v>171843.02837148224</v>
      </c>
      <c r="H36" s="14">
        <f t="shared" si="1"/>
        <v>816181.97426099249</v>
      </c>
      <c r="I36" s="14">
        <v>30329.658221177899</v>
      </c>
      <c r="J36" s="14">
        <v>32062.190085043861</v>
      </c>
      <c r="K36" s="14">
        <v>-6234.2658987555442</v>
      </c>
      <c r="L36" s="14">
        <f t="shared" si="2"/>
        <v>25827.924186288317</v>
      </c>
      <c r="M36" s="14">
        <v>24516.846211614564</v>
      </c>
      <c r="N36" s="14">
        <v>71793.308331726541</v>
      </c>
      <c r="O36" s="14">
        <v>95778.276398140995</v>
      </c>
      <c r="P36" s="14">
        <v>4270.431097392031</v>
      </c>
      <c r="Q36" s="14">
        <v>0</v>
      </c>
      <c r="R36" s="14">
        <v>1814.8668009417743</v>
      </c>
      <c r="S36" s="14">
        <v>0</v>
      </c>
      <c r="T36" s="16">
        <f t="shared" si="3"/>
        <v>5858221.3368358947</v>
      </c>
      <c r="V36" s="14">
        <v>-13679.03678130773</v>
      </c>
      <c r="W36" s="14">
        <v>-2739.3322812893089</v>
      </c>
      <c r="X36" s="14">
        <v>-77.851776545812513</v>
      </c>
      <c r="Y36" s="14">
        <v>-39110.100254321558</v>
      </c>
      <c r="Z36" s="16">
        <f t="shared" si="4"/>
        <v>-55606.321093464408</v>
      </c>
      <c r="AA36" s="18"/>
    </row>
    <row r="37" spans="1:28" s="17" customFormat="1" ht="12" customHeight="1" x14ac:dyDescent="0.3">
      <c r="A37" s="12">
        <v>31</v>
      </c>
      <c r="B37" s="19" t="s">
        <v>53</v>
      </c>
      <c r="C37" s="15">
        <v>8859005.7011666484</v>
      </c>
      <c r="D37" s="15">
        <v>2292782.653218104</v>
      </c>
      <c r="E37" s="15">
        <f t="shared" si="0"/>
        <v>11151788.354384752</v>
      </c>
      <c r="F37" s="14">
        <v>2250875.2051427173</v>
      </c>
      <c r="G37" s="14">
        <v>606928.38189436786</v>
      </c>
      <c r="H37" s="14">
        <f t="shared" si="1"/>
        <v>2857803.5870370851</v>
      </c>
      <c r="I37" s="14">
        <v>74074.954852064286</v>
      </c>
      <c r="J37" s="14">
        <v>78306.364868614401</v>
      </c>
      <c r="K37" s="14">
        <v>-15226.118330064919</v>
      </c>
      <c r="L37" s="14">
        <f t="shared" si="2"/>
        <v>63080.24653854948</v>
      </c>
      <c r="M37" s="14">
        <v>1253770.6940494815</v>
      </c>
      <c r="N37" s="14">
        <v>276933.72948920476</v>
      </c>
      <c r="O37" s="14">
        <v>369452.75128467096</v>
      </c>
      <c r="P37" s="14">
        <v>10429.790815027549</v>
      </c>
      <c r="Q37" s="14">
        <v>0</v>
      </c>
      <c r="R37" s="14">
        <v>4432.4988881147783</v>
      </c>
      <c r="S37" s="14">
        <v>0</v>
      </c>
      <c r="T37" s="16">
        <f t="shared" si="3"/>
        <v>16061766.60733895</v>
      </c>
      <c r="V37" s="14">
        <v>-33408.686131766932</v>
      </c>
      <c r="W37" s="14">
        <v>-9674.9837611092535</v>
      </c>
      <c r="X37" s="14">
        <v>-3981.2737360398228</v>
      </c>
      <c r="Y37" s="14">
        <v>-95519.66888224514</v>
      </c>
      <c r="Z37" s="16">
        <f t="shared" si="4"/>
        <v>-142584.61251116113</v>
      </c>
      <c r="AA37" s="18"/>
    </row>
    <row r="38" spans="1:28" s="17" customFormat="1" ht="12" customHeight="1" x14ac:dyDescent="0.3">
      <c r="A38" s="12">
        <v>32</v>
      </c>
      <c r="B38" s="13" t="s">
        <v>54</v>
      </c>
      <c r="C38" s="15">
        <v>3763502.8314759792</v>
      </c>
      <c r="D38" s="15">
        <v>890827.86066925747</v>
      </c>
      <c r="E38" s="15">
        <f t="shared" si="0"/>
        <v>4654330.6921452368</v>
      </c>
      <c r="F38" s="14">
        <v>638866.86221747939</v>
      </c>
      <c r="G38" s="14">
        <v>159933.51068567127</v>
      </c>
      <c r="H38" s="14">
        <f t="shared" si="1"/>
        <v>798800.37290315062</v>
      </c>
      <c r="I38" s="14">
        <v>28780.762741473452</v>
      </c>
      <c r="J38" s="14">
        <v>30424.816497448566</v>
      </c>
      <c r="K38" s="14">
        <v>-5915.8901953618461</v>
      </c>
      <c r="L38" s="14">
        <f t="shared" si="2"/>
        <v>24508.926302086722</v>
      </c>
      <c r="M38" s="14">
        <v>20280.471104991517</v>
      </c>
      <c r="N38" s="14">
        <v>59588.933111241313</v>
      </c>
      <c r="O38" s="14">
        <v>79496.619370536137</v>
      </c>
      <c r="P38" s="14">
        <v>4052.3458365920515</v>
      </c>
      <c r="Q38" s="14">
        <v>0</v>
      </c>
      <c r="R38" s="14">
        <v>1722.1839568508526</v>
      </c>
      <c r="S38" s="14">
        <v>160443</v>
      </c>
      <c r="T38" s="16">
        <f t="shared" si="3"/>
        <v>5832004.3074721592</v>
      </c>
      <c r="V38" s="14">
        <v>-12980.466488072967</v>
      </c>
      <c r="W38" s="14">
        <v>-2549.4838681153824</v>
      </c>
      <c r="X38" s="14">
        <v>-64.399421160525762</v>
      </c>
      <c r="Y38" s="14">
        <v>-37112.799227948381</v>
      </c>
      <c r="Z38" s="16">
        <f t="shared" si="4"/>
        <v>-52707.149005297259</v>
      </c>
      <c r="AA38" s="18"/>
    </row>
    <row r="39" spans="1:28" s="17" customFormat="1" ht="12" customHeight="1" x14ac:dyDescent="0.3">
      <c r="A39" s="12">
        <v>33</v>
      </c>
      <c r="B39" s="19" t="s">
        <v>55</v>
      </c>
      <c r="C39" s="15">
        <v>1748771.0374631933</v>
      </c>
      <c r="D39" s="15">
        <v>497948.96968062466</v>
      </c>
      <c r="E39" s="15">
        <f t="shared" si="0"/>
        <v>2246720.0071438178</v>
      </c>
      <c r="F39" s="14">
        <v>304001.81611199025</v>
      </c>
      <c r="G39" s="14">
        <v>101476.37409673963</v>
      </c>
      <c r="H39" s="14">
        <f t="shared" si="1"/>
        <v>405478.19020872988</v>
      </c>
      <c r="I39" s="14">
        <v>16087.67730161966</v>
      </c>
      <c r="J39" s="14">
        <v>17006.659419300995</v>
      </c>
      <c r="K39" s="14">
        <v>-3306.8245365732305</v>
      </c>
      <c r="L39" s="14">
        <f t="shared" si="2"/>
        <v>13699.834882727764</v>
      </c>
      <c r="M39" s="14">
        <v>4856.1017965674428</v>
      </c>
      <c r="N39" s="14">
        <v>14202.565576502224</v>
      </c>
      <c r="O39" s="14">
        <v>18947.41004361568</v>
      </c>
      <c r="P39" s="14">
        <v>2265.1530370913752</v>
      </c>
      <c r="Q39" s="14">
        <v>0</v>
      </c>
      <c r="R39" s="14">
        <v>962.65481219920457</v>
      </c>
      <c r="S39" s="14">
        <v>0</v>
      </c>
      <c r="T39" s="16">
        <f t="shared" si="3"/>
        <v>2723219.5948028709</v>
      </c>
      <c r="V39" s="14">
        <v>-7255.7339067211651</v>
      </c>
      <c r="W39" s="14">
        <v>-1617.6245843996085</v>
      </c>
      <c r="X39" s="14">
        <v>-15.420260366563284</v>
      </c>
      <c r="Y39" s="14">
        <v>-20745.063051392426</v>
      </c>
      <c r="Z39" s="16">
        <f t="shared" si="4"/>
        <v>-29633.841802879761</v>
      </c>
      <c r="AA39" s="18"/>
    </row>
    <row r="40" spans="1:28" s="17" customFormat="1" ht="12" customHeight="1" x14ac:dyDescent="0.3">
      <c r="A40" s="12">
        <v>34</v>
      </c>
      <c r="B40" s="19" t="s">
        <v>56</v>
      </c>
      <c r="C40" s="15">
        <v>6142003.3477776144</v>
      </c>
      <c r="D40" s="15">
        <v>1561314.7869694161</v>
      </c>
      <c r="E40" s="15">
        <f t="shared" si="0"/>
        <v>7703318.1347470302</v>
      </c>
      <c r="F40" s="14">
        <v>1181504.1872137939</v>
      </c>
      <c r="G40" s="14">
        <v>297130.57114226598</v>
      </c>
      <c r="H40" s="14">
        <f t="shared" si="1"/>
        <v>1478634.7583560599</v>
      </c>
      <c r="I40" s="14">
        <v>50442.776244965818</v>
      </c>
      <c r="J40" s="14">
        <v>53324.236909934363</v>
      </c>
      <c r="K40" s="14">
        <v>-10368.520393116833</v>
      </c>
      <c r="L40" s="14">
        <f t="shared" si="2"/>
        <v>42955.716516817527</v>
      </c>
      <c r="M40" s="14">
        <v>32717.47871691185</v>
      </c>
      <c r="N40" s="14">
        <v>155310.60689321693</v>
      </c>
      <c r="O40" s="14">
        <v>207197.33607829711</v>
      </c>
      <c r="P40" s="14">
        <v>7102.3682081876141</v>
      </c>
      <c r="Q40" s="14">
        <v>0</v>
      </c>
      <c r="R40" s="14">
        <v>3018.3960296130062</v>
      </c>
      <c r="S40" s="14">
        <v>0</v>
      </c>
      <c r="T40" s="16">
        <f t="shared" si="3"/>
        <v>9680697.5717910994</v>
      </c>
      <c r="V40" s="14">
        <v>-22750.292356554146</v>
      </c>
      <c r="W40" s="14">
        <v>-4736.5282898087817</v>
      </c>
      <c r="X40" s="14">
        <v>-103.89239383509013</v>
      </c>
      <c r="Y40" s="14">
        <v>-65045.969910382497</v>
      </c>
      <c r="Z40" s="16">
        <f t="shared" si="4"/>
        <v>-92636.682950580522</v>
      </c>
      <c r="AA40" s="18"/>
    </row>
    <row r="41" spans="1:28" s="17" customFormat="1" ht="12" customHeight="1" x14ac:dyDescent="0.3">
      <c r="A41" s="12">
        <v>35</v>
      </c>
      <c r="B41" s="19" t="s">
        <v>57</v>
      </c>
      <c r="C41" s="15">
        <v>2392515.270963049</v>
      </c>
      <c r="D41" s="15">
        <v>634852.33137920464</v>
      </c>
      <c r="E41" s="15">
        <f t="shared" si="0"/>
        <v>3027367.6023422536</v>
      </c>
      <c r="F41" s="14">
        <v>412695.98423121555</v>
      </c>
      <c r="G41" s="14">
        <v>109115.43737319908</v>
      </c>
      <c r="H41" s="14">
        <f t="shared" si="1"/>
        <v>521811.42160441465</v>
      </c>
      <c r="I41" s="14">
        <v>20510.735162199806</v>
      </c>
      <c r="J41" s="14">
        <v>21682.377188650808</v>
      </c>
      <c r="K41" s="14">
        <v>-4215.9847581408894</v>
      </c>
      <c r="L41" s="14">
        <f t="shared" si="2"/>
        <v>17466.392430509917</v>
      </c>
      <c r="M41" s="14">
        <v>9573.9847794278012</v>
      </c>
      <c r="N41" s="14">
        <v>28118.050570799584</v>
      </c>
      <c r="O41" s="14">
        <v>37511.830585982731</v>
      </c>
      <c r="P41" s="14">
        <v>2887.9218034138653</v>
      </c>
      <c r="Q41" s="14">
        <v>0</v>
      </c>
      <c r="R41" s="14">
        <v>1227.3218523377041</v>
      </c>
      <c r="S41" s="14">
        <v>769871</v>
      </c>
      <c r="T41" s="16">
        <f t="shared" si="3"/>
        <v>4436346.2611313388</v>
      </c>
      <c r="V41" s="14">
        <v>-9250.5856363223029</v>
      </c>
      <c r="W41" s="14">
        <v>-1739.3981170842185</v>
      </c>
      <c r="X41" s="14">
        <v>-30.401615169732629</v>
      </c>
      <c r="Y41" s="14">
        <v>-26448.597034415216</v>
      </c>
      <c r="Z41" s="16">
        <f t="shared" si="4"/>
        <v>-37468.982402991467</v>
      </c>
      <c r="AA41" s="18"/>
    </row>
    <row r="42" spans="1:28" s="17" customFormat="1" ht="12" customHeight="1" x14ac:dyDescent="0.3">
      <c r="A42" s="12">
        <v>36</v>
      </c>
      <c r="B42" s="19" t="s">
        <v>58</v>
      </c>
      <c r="C42" s="15">
        <v>2050501.6970852371</v>
      </c>
      <c r="D42" s="15">
        <v>580372.41002328473</v>
      </c>
      <c r="E42" s="15">
        <f t="shared" si="0"/>
        <v>2630874.1071085217</v>
      </c>
      <c r="F42" s="14">
        <v>278548.73906150815</v>
      </c>
      <c r="G42" s="14">
        <v>97454.683818572637</v>
      </c>
      <c r="H42" s="14">
        <f t="shared" si="1"/>
        <v>376003.42288008076</v>
      </c>
      <c r="I42" s="14">
        <v>18750.604209918089</v>
      </c>
      <c r="J42" s="14">
        <v>19821.701649378807</v>
      </c>
      <c r="K42" s="14">
        <v>-3854.1895709636078</v>
      </c>
      <c r="L42" s="14">
        <f t="shared" si="2"/>
        <v>15967.512078415199</v>
      </c>
      <c r="M42" s="14">
        <v>5076.3846458563175</v>
      </c>
      <c r="N42" s="14">
        <v>14901.637954680253</v>
      </c>
      <c r="O42" s="14">
        <v>19880.031049880854</v>
      </c>
      <c r="P42" s="14">
        <v>2640.0944820740674</v>
      </c>
      <c r="Q42" s="14">
        <v>0</v>
      </c>
      <c r="R42" s="14">
        <v>1121.9990950777621</v>
      </c>
      <c r="S42" s="14">
        <v>0</v>
      </c>
      <c r="T42" s="16">
        <f t="shared" si="3"/>
        <v>3085215.793504505</v>
      </c>
      <c r="V42" s="14">
        <v>-8456.7456312487229</v>
      </c>
      <c r="W42" s="14">
        <v>-1553.5152276876518</v>
      </c>
      <c r="X42" s="14">
        <v>-16.119755359177297</v>
      </c>
      <c r="Y42" s="14">
        <v>-24178.907824518177</v>
      </c>
      <c r="Z42" s="16">
        <f t="shared" si="4"/>
        <v>-34205.288438813732</v>
      </c>
      <c r="AA42" s="18"/>
    </row>
    <row r="43" spans="1:28" s="17" customFormat="1" ht="12" customHeight="1" x14ac:dyDescent="0.3">
      <c r="A43" s="12">
        <v>37</v>
      </c>
      <c r="B43" s="19" t="s">
        <v>59</v>
      </c>
      <c r="C43" s="15">
        <v>4031933.5816277498</v>
      </c>
      <c r="D43" s="15">
        <v>1004558.4799650164</v>
      </c>
      <c r="E43" s="15">
        <f t="shared" si="0"/>
        <v>5036492.0615927661</v>
      </c>
      <c r="F43" s="14">
        <v>657351.90654149326</v>
      </c>
      <c r="G43" s="14">
        <v>180328.4816761775</v>
      </c>
      <c r="H43" s="14">
        <f t="shared" si="1"/>
        <v>837680.38821767073</v>
      </c>
      <c r="I43" s="14">
        <v>32455.158340116897</v>
      </c>
      <c r="J43" s="14">
        <v>34309.105903950804</v>
      </c>
      <c r="K43" s="14">
        <v>-6671.1627741726816</v>
      </c>
      <c r="L43" s="14">
        <f t="shared" si="2"/>
        <v>27637.943129778123</v>
      </c>
      <c r="M43" s="14">
        <v>23855.434433491915</v>
      </c>
      <c r="N43" s="14">
        <v>70089.068864740824</v>
      </c>
      <c r="O43" s="14">
        <v>93504.678447154161</v>
      </c>
      <c r="P43" s="14">
        <v>4569.7025807445743</v>
      </c>
      <c r="Q43" s="14">
        <v>0</v>
      </c>
      <c r="R43" s="14">
        <v>1942.0525269769812</v>
      </c>
      <c r="S43" s="14">
        <v>172356</v>
      </c>
      <c r="T43" s="16">
        <f t="shared" si="3"/>
        <v>6300582.4881334398</v>
      </c>
      <c r="V43" s="14">
        <v>-14637.662628444341</v>
      </c>
      <c r="W43" s="14">
        <v>-2874.5980315452689</v>
      </c>
      <c r="X43" s="14">
        <v>-75.751503064030842</v>
      </c>
      <c r="Y43" s="14">
        <v>-41850.933076639078</v>
      </c>
      <c r="Z43" s="16">
        <f t="shared" si="4"/>
        <v>-59438.945239692723</v>
      </c>
      <c r="AA43" s="18"/>
    </row>
    <row r="44" spans="1:28" s="17" customFormat="1" ht="12" customHeight="1" x14ac:dyDescent="0.3">
      <c r="A44" s="12">
        <v>38</v>
      </c>
      <c r="B44" s="19" t="s">
        <v>60</v>
      </c>
      <c r="C44" s="15">
        <v>2868538.1276906617</v>
      </c>
      <c r="D44" s="15">
        <v>704886.31574709702</v>
      </c>
      <c r="E44" s="15">
        <f t="shared" si="0"/>
        <v>3573424.4434377588</v>
      </c>
      <c r="F44" s="14">
        <v>476821.83053577424</v>
      </c>
      <c r="G44" s="14">
        <v>125684.88198608119</v>
      </c>
      <c r="H44" s="14">
        <f t="shared" si="1"/>
        <v>602506.71252185549</v>
      </c>
      <c r="I44" s="14">
        <v>22773.384970231265</v>
      </c>
      <c r="J44" s="14">
        <v>24074.277147165245</v>
      </c>
      <c r="K44" s="14">
        <v>-4681.0727731844181</v>
      </c>
      <c r="L44" s="14">
        <f t="shared" si="2"/>
        <v>19393.204373980829</v>
      </c>
      <c r="M44" s="14">
        <v>183634.03240988913</v>
      </c>
      <c r="N44" s="14">
        <v>45440.48128463162</v>
      </c>
      <c r="O44" s="14">
        <v>60621.401594063223</v>
      </c>
      <c r="P44" s="14">
        <v>3206.5040318142746</v>
      </c>
      <c r="Q44" s="14">
        <v>0</v>
      </c>
      <c r="R44" s="14">
        <v>1362.7143446898349</v>
      </c>
      <c r="S44" s="14">
        <v>0</v>
      </c>
      <c r="T44" s="16">
        <f t="shared" si="3"/>
        <v>4512362.878968914</v>
      </c>
      <c r="V44" s="14">
        <v>-10271.067625323732</v>
      </c>
      <c r="W44" s="14">
        <v>-2003.5299526392982</v>
      </c>
      <c r="X44" s="14">
        <v>-583.11886993884673</v>
      </c>
      <c r="Y44" s="14">
        <v>-29366.284407850279</v>
      </c>
      <c r="Z44" s="16">
        <f t="shared" si="4"/>
        <v>-42224.000855752158</v>
      </c>
      <c r="AA44" s="18"/>
    </row>
    <row r="45" spans="1:28" s="17" customFormat="1" ht="12" customHeight="1" x14ac:dyDescent="0.3">
      <c r="A45" s="12">
        <v>39</v>
      </c>
      <c r="B45" s="19" t="s">
        <v>61</v>
      </c>
      <c r="C45" s="15">
        <v>3015153.3560871854</v>
      </c>
      <c r="D45" s="15">
        <v>773231.61282931804</v>
      </c>
      <c r="E45" s="15">
        <f t="shared" si="0"/>
        <v>3788384.9689165037</v>
      </c>
      <c r="F45" s="14">
        <v>578694.31688353606</v>
      </c>
      <c r="G45" s="14">
        <v>178118.98679844441</v>
      </c>
      <c r="H45" s="14">
        <f t="shared" si="1"/>
        <v>756813.30368198047</v>
      </c>
      <c r="I45" s="14">
        <v>24981.47686616853</v>
      </c>
      <c r="J45" s="14">
        <v>26408.50266255044</v>
      </c>
      <c r="K45" s="14">
        <v>-5134.9464010299216</v>
      </c>
      <c r="L45" s="14">
        <f t="shared" si="2"/>
        <v>21273.55626152052</v>
      </c>
      <c r="M45" s="14">
        <v>169653.36266973818</v>
      </c>
      <c r="N45" s="14">
        <v>55035.655098054973</v>
      </c>
      <c r="O45" s="14">
        <v>73422.165773141227</v>
      </c>
      <c r="P45" s="14">
        <v>3517.4044788138917</v>
      </c>
      <c r="Q45" s="14">
        <v>0</v>
      </c>
      <c r="R45" s="14">
        <v>1494.8421994167616</v>
      </c>
      <c r="S45" s="14">
        <v>0</v>
      </c>
      <c r="T45" s="16">
        <f t="shared" si="3"/>
        <v>4894576.7359453384</v>
      </c>
      <c r="V45" s="14">
        <v>-11266.943346730408</v>
      </c>
      <c r="W45" s="14">
        <v>-2839.3766978590775</v>
      </c>
      <c r="X45" s="14">
        <v>-538.72409064397107</v>
      </c>
      <c r="Y45" s="14">
        <v>-32213.619342886275</v>
      </c>
      <c r="Z45" s="16">
        <f t="shared" si="4"/>
        <v>-46858.663478119735</v>
      </c>
      <c r="AA45" s="18"/>
    </row>
    <row r="46" spans="1:28" s="17" customFormat="1" ht="12" customHeight="1" x14ac:dyDescent="0.3">
      <c r="A46" s="12">
        <v>40</v>
      </c>
      <c r="B46" s="19" t="s">
        <v>62</v>
      </c>
      <c r="C46" s="15">
        <v>6879971.8530407455</v>
      </c>
      <c r="D46" s="15">
        <v>1733931.8423340896</v>
      </c>
      <c r="E46" s="15">
        <f t="shared" si="0"/>
        <v>8613903.6953748353</v>
      </c>
      <c r="F46" s="14">
        <v>1116958.3167136451</v>
      </c>
      <c r="G46" s="14">
        <v>284011.95006475388</v>
      </c>
      <c r="H46" s="14">
        <f t="shared" si="1"/>
        <v>1400970.266778399</v>
      </c>
      <c r="I46" s="14">
        <v>56019.66795988151</v>
      </c>
      <c r="J46" s="14">
        <v>59219.699395643467</v>
      </c>
      <c r="K46" s="14">
        <v>-11514.851340396493</v>
      </c>
      <c r="L46" s="14">
        <f t="shared" si="2"/>
        <v>47704.84805524697</v>
      </c>
      <c r="M46" s="14">
        <v>21532.862798939645</v>
      </c>
      <c r="N46" s="14">
        <v>101456.35415486938</v>
      </c>
      <c r="O46" s="14">
        <v>135351.25983738143</v>
      </c>
      <c r="P46" s="14">
        <v>7887.597360210646</v>
      </c>
      <c r="Q46" s="14">
        <v>0</v>
      </c>
      <c r="R46" s="14">
        <v>3352.1062070254388</v>
      </c>
      <c r="S46" s="14">
        <v>242485</v>
      </c>
      <c r="T46" s="16">
        <f t="shared" si="3"/>
        <v>10630663.658526791</v>
      </c>
      <c r="V46" s="14">
        <v>-25265.536885107205</v>
      </c>
      <c r="W46" s="14">
        <v>-4527.4056821348422</v>
      </c>
      <c r="X46" s="14">
        <v>-68.376315964348095</v>
      </c>
      <c r="Y46" s="14">
        <v>-72237.372875996836</v>
      </c>
      <c r="Z46" s="16">
        <f t="shared" si="4"/>
        <v>-102098.69175920324</v>
      </c>
      <c r="AA46" s="18"/>
    </row>
    <row r="47" spans="1:28" s="17" customFormat="1" ht="12" customHeight="1" x14ac:dyDescent="0.3">
      <c r="A47" s="12">
        <v>41</v>
      </c>
      <c r="B47" s="19" t="s">
        <v>63</v>
      </c>
      <c r="C47" s="15">
        <v>4370967.3429974578</v>
      </c>
      <c r="D47" s="15">
        <v>994438.34994196077</v>
      </c>
      <c r="E47" s="15">
        <f t="shared" si="0"/>
        <v>5365405.6929394184</v>
      </c>
      <c r="F47" s="14">
        <v>746023.57248769072</v>
      </c>
      <c r="G47" s="14">
        <v>187887.28928309993</v>
      </c>
      <c r="H47" s="14">
        <f t="shared" si="1"/>
        <v>933910.86177079065</v>
      </c>
      <c r="I47" s="14">
        <v>32128.198358322428</v>
      </c>
      <c r="J47" s="14">
        <v>33963.468870719189</v>
      </c>
      <c r="K47" s="14">
        <v>-6603.9560997718554</v>
      </c>
      <c r="L47" s="14">
        <f t="shared" si="2"/>
        <v>27359.512770947335</v>
      </c>
      <c r="M47" s="14">
        <v>30535.543710502985</v>
      </c>
      <c r="N47" s="14">
        <v>89673.495555787289</v>
      </c>
      <c r="O47" s="14">
        <v>119631.9412283464</v>
      </c>
      <c r="P47" s="14">
        <v>4523.6664512347825</v>
      </c>
      <c r="Q47" s="14">
        <v>0</v>
      </c>
      <c r="R47" s="14">
        <v>1922.4878879075907</v>
      </c>
      <c r="S47" s="14">
        <v>0</v>
      </c>
      <c r="T47" s="16">
        <f t="shared" si="3"/>
        <v>6605091.4006732572</v>
      </c>
      <c r="V47" s="14">
        <v>-14490.199785824529</v>
      </c>
      <c r="W47" s="14">
        <v>-2995.0922167439626</v>
      </c>
      <c r="X47" s="14">
        <v>-96.96378992371281</v>
      </c>
      <c r="Y47" s="14">
        <v>-41429.318115669819</v>
      </c>
      <c r="Z47" s="16">
        <f t="shared" si="4"/>
        <v>-59011.573908162027</v>
      </c>
      <c r="AA47" s="18"/>
    </row>
    <row r="48" spans="1:28" s="17" customFormat="1" ht="12" customHeight="1" x14ac:dyDescent="0.3">
      <c r="A48" s="12">
        <v>42</v>
      </c>
      <c r="B48" s="19" t="s">
        <v>64</v>
      </c>
      <c r="C48" s="15">
        <v>2452542.0084830057</v>
      </c>
      <c r="D48" s="15">
        <v>792022.97574630484</v>
      </c>
      <c r="E48" s="15">
        <f t="shared" si="0"/>
        <v>3244564.9842293104</v>
      </c>
      <c r="F48" s="14">
        <v>474495.78803533496</v>
      </c>
      <c r="G48" s="14">
        <v>193548.5574375107</v>
      </c>
      <c r="H48" s="14">
        <f t="shared" si="1"/>
        <v>668044.34547284571</v>
      </c>
      <c r="I48" s="14">
        <v>25588.586030105555</v>
      </c>
      <c r="J48" s="14">
        <v>27050.29193938868</v>
      </c>
      <c r="K48" s="14">
        <v>-5259.7377827841601</v>
      </c>
      <c r="L48" s="14">
        <f t="shared" si="2"/>
        <v>21790.554156604521</v>
      </c>
      <c r="M48" s="14">
        <v>4601.2430048370907</v>
      </c>
      <c r="N48" s="14">
        <v>21892.287001344986</v>
      </c>
      <c r="O48" s="14">
        <v>29206.141409639418</v>
      </c>
      <c r="P48" s="14">
        <v>3602.8857537521644</v>
      </c>
      <c r="Q48" s="14">
        <v>0</v>
      </c>
      <c r="R48" s="14">
        <v>1531.170411826602</v>
      </c>
      <c r="S48" s="14">
        <v>0</v>
      </c>
      <c r="T48" s="16">
        <f t="shared" si="3"/>
        <v>4020822.1974702664</v>
      </c>
      <c r="V48" s="14">
        <v>-11540.756804277538</v>
      </c>
      <c r="W48" s="14">
        <v>-3085.3379180411248</v>
      </c>
      <c r="X48" s="14">
        <v>-14.610971539881831</v>
      </c>
      <c r="Y48" s="14">
        <v>-32996.486729447017</v>
      </c>
      <c r="Z48" s="16">
        <f t="shared" si="4"/>
        <v>-47637.192423305562</v>
      </c>
      <c r="AA48" s="18"/>
    </row>
    <row r="49" spans="1:27" s="17" customFormat="1" ht="12" customHeight="1" x14ac:dyDescent="0.3">
      <c r="A49" s="12">
        <v>43</v>
      </c>
      <c r="B49" s="19" t="s">
        <v>65</v>
      </c>
      <c r="C49" s="15">
        <v>2146918.8286031336</v>
      </c>
      <c r="D49" s="15">
        <v>611698.73393598315</v>
      </c>
      <c r="E49" s="15">
        <f t="shared" si="0"/>
        <v>2758617.5625391165</v>
      </c>
      <c r="F49" s="14">
        <v>311379.56521779095</v>
      </c>
      <c r="G49" s="14">
        <v>101048.46355162904</v>
      </c>
      <c r="H49" s="14">
        <f t="shared" si="1"/>
        <v>412428.02876941999</v>
      </c>
      <c r="I49" s="14">
        <v>19762.691433387474</v>
      </c>
      <c r="J49" s="14">
        <v>20891.602691615455</v>
      </c>
      <c r="K49" s="14">
        <v>-4062.2242549626394</v>
      </c>
      <c r="L49" s="14">
        <f t="shared" si="2"/>
        <v>16829.378436652816</v>
      </c>
      <c r="M49" s="14">
        <v>4432.9985563873915</v>
      </c>
      <c r="N49" s="14">
        <v>21022.894428463362</v>
      </c>
      <c r="O49" s="14">
        <v>28046.299022112209</v>
      </c>
      <c r="P49" s="14">
        <v>2782.5968710181974</v>
      </c>
      <c r="Q49" s="14">
        <v>67837.819597995884</v>
      </c>
      <c r="R49" s="14">
        <v>1182.5603941249556</v>
      </c>
      <c r="S49" s="14">
        <v>63892</v>
      </c>
      <c r="T49" s="16">
        <f t="shared" si="3"/>
        <v>3396834.8300486789</v>
      </c>
      <c r="V49" s="14">
        <v>-8913.2090128921864</v>
      </c>
      <c r="W49" s="14">
        <v>-1610.8033058127837</v>
      </c>
      <c r="X49" s="14">
        <v>-14.076721371947329</v>
      </c>
      <c r="Y49" s="14">
        <v>-25483.994498668912</v>
      </c>
      <c r="Z49" s="16">
        <f t="shared" si="4"/>
        <v>-36022.083538745828</v>
      </c>
      <c r="AA49" s="18"/>
    </row>
    <row r="50" spans="1:27" s="17" customFormat="1" ht="12" customHeight="1" x14ac:dyDescent="0.3">
      <c r="A50" s="12">
        <v>44</v>
      </c>
      <c r="B50" s="19" t="s">
        <v>66</v>
      </c>
      <c r="C50" s="15">
        <v>3054639.9814067185</v>
      </c>
      <c r="D50" s="15">
        <v>803563.66104432638</v>
      </c>
      <c r="E50" s="15">
        <f t="shared" si="0"/>
        <v>3858203.6424510451</v>
      </c>
      <c r="F50" s="14">
        <v>685736.70803315518</v>
      </c>
      <c r="G50" s="14">
        <v>219604.42965137039</v>
      </c>
      <c r="H50" s="14">
        <f t="shared" si="1"/>
        <v>905341.13768452557</v>
      </c>
      <c r="I50" s="14">
        <v>25961.441146229598</v>
      </c>
      <c r="J50" s="14">
        <v>27444.44579104675</v>
      </c>
      <c r="K50" s="14">
        <v>-5336.3782090849609</v>
      </c>
      <c r="L50" s="14">
        <f t="shared" si="2"/>
        <v>22108.06758196179</v>
      </c>
      <c r="M50" s="14">
        <v>19178.459859944734</v>
      </c>
      <c r="N50" s="14">
        <v>56257.058802654938</v>
      </c>
      <c r="O50" s="14">
        <v>75051.620444213841</v>
      </c>
      <c r="P50" s="14">
        <v>3655.3839412063844</v>
      </c>
      <c r="Q50" s="14">
        <v>0</v>
      </c>
      <c r="R50" s="14">
        <v>1553.481325021869</v>
      </c>
      <c r="S50" s="14">
        <v>0</v>
      </c>
      <c r="T50" s="16">
        <f t="shared" si="3"/>
        <v>4967310.2932368042</v>
      </c>
      <c r="V50" s="14">
        <v>-11708.91889863303</v>
      </c>
      <c r="W50" s="14">
        <v>-3500.6919335574157</v>
      </c>
      <c r="X50" s="14">
        <v>-60.900050464154916</v>
      </c>
      <c r="Y50" s="14">
        <v>-33477.283475180404</v>
      </c>
      <c r="Z50" s="16">
        <f t="shared" si="4"/>
        <v>-48747.79435783501</v>
      </c>
      <c r="AA50" s="18"/>
    </row>
    <row r="51" spans="1:27" s="17" customFormat="1" ht="12" customHeight="1" x14ac:dyDescent="0.3">
      <c r="A51" s="12">
        <v>45</v>
      </c>
      <c r="B51" s="19" t="s">
        <v>67</v>
      </c>
      <c r="C51" s="15">
        <v>2299263.7893499467</v>
      </c>
      <c r="D51" s="15">
        <v>510808.59921234986</v>
      </c>
      <c r="E51" s="15">
        <f t="shared" si="0"/>
        <v>2810072.3885622965</v>
      </c>
      <c r="F51" s="14">
        <v>264027.77840212738</v>
      </c>
      <c r="G51" s="14">
        <v>78219.255565461441</v>
      </c>
      <c r="H51" s="14">
        <f t="shared" si="1"/>
        <v>342247.0339675888</v>
      </c>
      <c r="I51" s="14">
        <v>16503.144714389815</v>
      </c>
      <c r="J51" s="14">
        <v>17445.85972499639</v>
      </c>
      <c r="K51" s="14">
        <v>-3392.2239269847123</v>
      </c>
      <c r="L51" s="14">
        <f t="shared" si="2"/>
        <v>14053.635798011677</v>
      </c>
      <c r="M51" s="14">
        <v>4175.8086625985998</v>
      </c>
      <c r="N51" s="14">
        <v>12236.145935487497</v>
      </c>
      <c r="O51" s="14">
        <v>16324.041817964331</v>
      </c>
      <c r="P51" s="14">
        <v>2323.6510572968191</v>
      </c>
      <c r="Q51" s="14">
        <v>38891.785270851753</v>
      </c>
      <c r="R51" s="14">
        <v>987.51556100194671</v>
      </c>
      <c r="S51" s="14">
        <v>0</v>
      </c>
      <c r="T51" s="16">
        <f t="shared" si="3"/>
        <v>3257815.1513474882</v>
      </c>
      <c r="V51" s="14">
        <v>-7443.1146539512602</v>
      </c>
      <c r="W51" s="14">
        <v>-1246.8852173955597</v>
      </c>
      <c r="X51" s="14">
        <v>-13.260030270316127</v>
      </c>
      <c r="Y51" s="14">
        <v>-21280.808362050047</v>
      </c>
      <c r="Z51" s="16">
        <f t="shared" si="4"/>
        <v>-29984.068263667185</v>
      </c>
      <c r="AA51" s="18"/>
    </row>
    <row r="52" spans="1:27" s="17" customFormat="1" ht="12" customHeight="1" x14ac:dyDescent="0.3">
      <c r="A52" s="12">
        <v>46</v>
      </c>
      <c r="B52" s="19" t="s">
        <v>68</v>
      </c>
      <c r="C52" s="15">
        <v>4912230.7749240864</v>
      </c>
      <c r="D52" s="15">
        <v>1197716.4163680179</v>
      </c>
      <c r="E52" s="15">
        <f t="shared" si="0"/>
        <v>6109947.1912921043</v>
      </c>
      <c r="F52" s="14">
        <v>840179.70415405976</v>
      </c>
      <c r="G52" s="14">
        <v>219712.63526223585</v>
      </c>
      <c r="H52" s="14">
        <f t="shared" si="1"/>
        <v>1059892.3394162955</v>
      </c>
      <c r="I52" s="14">
        <v>38695.682446615872</v>
      </c>
      <c r="J52" s="14">
        <v>40906.109690599405</v>
      </c>
      <c r="K52" s="14">
        <v>-7953.9034613177373</v>
      </c>
      <c r="L52" s="14">
        <f t="shared" si="2"/>
        <v>32952.20622928167</v>
      </c>
      <c r="M52" s="14">
        <v>16607.263910312515</v>
      </c>
      <c r="N52" s="14">
        <v>78774.548934657854</v>
      </c>
      <c r="O52" s="14">
        <v>105091.83510726085</v>
      </c>
      <c r="P52" s="14">
        <v>5448.3715065226252</v>
      </c>
      <c r="Q52" s="14">
        <v>0</v>
      </c>
      <c r="R52" s="14">
        <v>2315.4731550226197</v>
      </c>
      <c r="S52" s="14">
        <v>0</v>
      </c>
      <c r="T52" s="16">
        <f t="shared" si="3"/>
        <v>7449724.9119980726</v>
      </c>
      <c r="V52" s="14">
        <v>-17452.213262840567</v>
      </c>
      <c r="W52" s="14">
        <v>-3502.416828222445</v>
      </c>
      <c r="X52" s="14">
        <v>-52.735371744938703</v>
      </c>
      <c r="Y52" s="14">
        <v>-49898.090142004985</v>
      </c>
      <c r="Z52" s="16">
        <f t="shared" si="4"/>
        <v>-70905.455604812945</v>
      </c>
      <c r="AA52" s="18"/>
    </row>
    <row r="53" spans="1:27" s="17" customFormat="1" ht="12" customHeight="1" x14ac:dyDescent="0.3">
      <c r="A53" s="12">
        <v>47</v>
      </c>
      <c r="B53" s="19" t="s">
        <v>69</v>
      </c>
      <c r="C53" s="15">
        <v>2788732.1253413828</v>
      </c>
      <c r="D53" s="15">
        <v>737358.59660286736</v>
      </c>
      <c r="E53" s="15">
        <f t="shared" si="0"/>
        <v>3526090.7219442502</v>
      </c>
      <c r="F53" s="14">
        <v>455516.81832493143</v>
      </c>
      <c r="G53" s="14">
        <v>176807.68892028593</v>
      </c>
      <c r="H53" s="14">
        <f t="shared" si="1"/>
        <v>632324.50724521733</v>
      </c>
      <c r="I53" s="14">
        <v>23822.495637113974</v>
      </c>
      <c r="J53" s="14">
        <v>25183.316536153594</v>
      </c>
      <c r="K53" s="14">
        <v>-4896.7176316550185</v>
      </c>
      <c r="L53" s="14">
        <f t="shared" si="2"/>
        <v>20286.598904498576</v>
      </c>
      <c r="M53" s="14">
        <v>16396.297569496739</v>
      </c>
      <c r="N53" s="14">
        <v>48170.820389213113</v>
      </c>
      <c r="O53" s="14">
        <v>64263.902260155184</v>
      </c>
      <c r="P53" s="14">
        <v>3354.219340169886</v>
      </c>
      <c r="Q53" s="14">
        <v>0</v>
      </c>
      <c r="R53" s="14">
        <v>1425.4910534135038</v>
      </c>
      <c r="S53" s="14">
        <v>0</v>
      </c>
      <c r="T53" s="16">
        <f t="shared" si="3"/>
        <v>4336135.054343529</v>
      </c>
      <c r="V53" s="14">
        <v>-10744.229020526343</v>
      </c>
      <c r="W53" s="14">
        <v>-2818.4734314183784</v>
      </c>
      <c r="X53" s="14">
        <v>-52.065460766906924</v>
      </c>
      <c r="Y53" s="14">
        <v>-30719.112819579983</v>
      </c>
      <c r="Z53" s="16">
        <f t="shared" si="4"/>
        <v>-44333.880732291611</v>
      </c>
      <c r="AA53" s="18"/>
    </row>
    <row r="54" spans="1:27" s="17" customFormat="1" ht="12" customHeight="1" x14ac:dyDescent="0.3">
      <c r="A54" s="12">
        <v>48</v>
      </c>
      <c r="B54" s="19" t="s">
        <v>70</v>
      </c>
      <c r="C54" s="15">
        <v>3780470.4912362564</v>
      </c>
      <c r="D54" s="15">
        <v>877114.92993283505</v>
      </c>
      <c r="E54" s="15">
        <f t="shared" si="0"/>
        <v>4657585.421169091</v>
      </c>
      <c r="F54" s="14">
        <v>543849.613727808</v>
      </c>
      <c r="G54" s="14">
        <v>146954.34393300195</v>
      </c>
      <c r="H54" s="14">
        <f t="shared" si="1"/>
        <v>690803.95766080997</v>
      </c>
      <c r="I54" s="14">
        <v>28337.72697279113</v>
      </c>
      <c r="J54" s="14">
        <v>29956.473038831951</v>
      </c>
      <c r="K54" s="14">
        <v>-5824.8241251647014</v>
      </c>
      <c r="L54" s="14">
        <f t="shared" si="2"/>
        <v>24131.64891366725</v>
      </c>
      <c r="M54" s="14">
        <v>8819.487229188926</v>
      </c>
      <c r="N54" s="14">
        <v>41759.046648956748</v>
      </c>
      <c r="O54" s="14">
        <v>55710.059962498693</v>
      </c>
      <c r="P54" s="14">
        <v>3989.9661780399838</v>
      </c>
      <c r="Q54" s="14">
        <v>134963.90219628648</v>
      </c>
      <c r="R54" s="14">
        <v>1695.6735721195851</v>
      </c>
      <c r="S54" s="14">
        <v>0</v>
      </c>
      <c r="T54" s="16">
        <f t="shared" si="3"/>
        <v>5647796.8905034503</v>
      </c>
      <c r="V54" s="14">
        <v>-12780.652084262481</v>
      </c>
      <c r="W54" s="14">
        <v>-2342.58428768571</v>
      </c>
      <c r="X54" s="14">
        <v>-28.005753394585835</v>
      </c>
      <c r="Y54" s="14">
        <v>-36541.504516908164</v>
      </c>
      <c r="Z54" s="16">
        <f t="shared" si="4"/>
        <v>-51692.746642250939</v>
      </c>
      <c r="AA54" s="18"/>
    </row>
    <row r="55" spans="1:27" s="17" customFormat="1" ht="12" customHeight="1" x14ac:dyDescent="0.3">
      <c r="A55" s="12">
        <v>49</v>
      </c>
      <c r="B55" s="19" t="s">
        <v>71</v>
      </c>
      <c r="C55" s="15">
        <v>3526762.681995756</v>
      </c>
      <c r="D55" s="15">
        <v>898588.11148670362</v>
      </c>
      <c r="E55" s="15">
        <f t="shared" si="0"/>
        <v>4425350.7934824601</v>
      </c>
      <c r="F55" s="14">
        <v>487367.44832849596</v>
      </c>
      <c r="G55" s="14">
        <v>168891.14832637855</v>
      </c>
      <c r="H55" s="14">
        <f t="shared" si="1"/>
        <v>656258.59665487451</v>
      </c>
      <c r="I55" s="14">
        <v>29031.480020817915</v>
      </c>
      <c r="J55" s="14">
        <v>30689.855589195868</v>
      </c>
      <c r="K55" s="14">
        <v>-5967.4251705813986</v>
      </c>
      <c r="L55" s="14">
        <f t="shared" si="2"/>
        <v>24722.430418614469</v>
      </c>
      <c r="M55" s="14">
        <v>173620.72517770098</v>
      </c>
      <c r="N55" s="14">
        <v>61075.037244410763</v>
      </c>
      <c r="O55" s="14">
        <v>81479.206546564397</v>
      </c>
      <c r="P55" s="14">
        <v>4087.6469553372181</v>
      </c>
      <c r="Q55" s="14">
        <v>0</v>
      </c>
      <c r="R55" s="14">
        <v>1737.1863833004518</v>
      </c>
      <c r="S55" s="14">
        <v>157401</v>
      </c>
      <c r="T55" s="16">
        <f t="shared" si="3"/>
        <v>5614764.1028840812</v>
      </c>
      <c r="V55" s="14">
        <v>-13093.542964598097</v>
      </c>
      <c r="W55" s="14">
        <v>-2692.2766609672212</v>
      </c>
      <c r="X55" s="14">
        <v>-551.32221263650672</v>
      </c>
      <c r="Y55" s="14">
        <v>-37436.099209080559</v>
      </c>
      <c r="Z55" s="16">
        <f t="shared" si="4"/>
        <v>-53773.241047282383</v>
      </c>
      <c r="AA55" s="18"/>
    </row>
    <row r="56" spans="1:27" s="17" customFormat="1" ht="12" customHeight="1" x14ac:dyDescent="0.3">
      <c r="A56" s="12">
        <v>50</v>
      </c>
      <c r="B56" s="19" t="s">
        <v>72</v>
      </c>
      <c r="C56" s="15">
        <v>2553229.5077263382</v>
      </c>
      <c r="D56" s="15">
        <v>595527.29873617017</v>
      </c>
      <c r="E56" s="15">
        <f t="shared" si="0"/>
        <v>3148756.8064625086</v>
      </c>
      <c r="F56" s="14">
        <v>270946.46836421185</v>
      </c>
      <c r="G56" s="14">
        <v>97893.240938643547</v>
      </c>
      <c r="H56" s="14">
        <f t="shared" si="1"/>
        <v>368839.70930285542</v>
      </c>
      <c r="I56" s="14">
        <v>19240.22658891655</v>
      </c>
      <c r="J56" s="14">
        <v>20339.292901837383</v>
      </c>
      <c r="K56" s="14">
        <v>-3954.8315260558111</v>
      </c>
      <c r="L56" s="14">
        <f t="shared" si="2"/>
        <v>16384.461375781571</v>
      </c>
      <c r="M56" s="14">
        <v>2115.9974862712193</v>
      </c>
      <c r="N56" s="14">
        <v>10083.894976534151</v>
      </c>
      <c r="O56" s="14">
        <v>13452.759075674243</v>
      </c>
      <c r="P56" s="14">
        <v>2709.0335587364643</v>
      </c>
      <c r="Q56" s="14">
        <v>0</v>
      </c>
      <c r="R56" s="14">
        <v>1151.2971304912298</v>
      </c>
      <c r="S56" s="14">
        <v>0</v>
      </c>
      <c r="T56" s="16">
        <f t="shared" si="3"/>
        <v>3582734.1859577699</v>
      </c>
      <c r="V56" s="14">
        <v>-8677.5711506934076</v>
      </c>
      <c r="W56" s="14">
        <v>-1560.506222245793</v>
      </c>
      <c r="X56" s="14">
        <v>-6.7192232659454811</v>
      </c>
      <c r="Y56" s="14">
        <v>-24810.275978743473</v>
      </c>
      <c r="Z56" s="16">
        <f t="shared" si="4"/>
        <v>-35055.072574948616</v>
      </c>
      <c r="AA56" s="18"/>
    </row>
    <row r="57" spans="1:27" s="17" customFormat="1" ht="12" customHeight="1" x14ac:dyDescent="0.3">
      <c r="A57" s="12">
        <v>51</v>
      </c>
      <c r="B57" s="19" t="s">
        <v>73</v>
      </c>
      <c r="C57" s="15">
        <v>5008028.7157376753</v>
      </c>
      <c r="D57" s="15">
        <v>1197549.3286868648</v>
      </c>
      <c r="E57" s="15">
        <f t="shared" si="0"/>
        <v>6205578.0444245404</v>
      </c>
      <c r="F57" s="14">
        <v>1710927.0601456081</v>
      </c>
      <c r="G57" s="14">
        <v>678699.94026536564</v>
      </c>
      <c r="H57" s="14">
        <f t="shared" si="1"/>
        <v>2389627.000410974</v>
      </c>
      <c r="I57" s="14">
        <v>38690.284197278816</v>
      </c>
      <c r="J57" s="14">
        <v>40900.403075143695</v>
      </c>
      <c r="K57" s="14">
        <v>-7952.7938503386222</v>
      </c>
      <c r="L57" s="14">
        <f t="shared" si="2"/>
        <v>32947.60922480507</v>
      </c>
      <c r="M57" s="14">
        <v>18656.529824482288</v>
      </c>
      <c r="N57" s="14">
        <v>88689.912589442363</v>
      </c>
      <c r="O57" s="14">
        <v>118319.75930777239</v>
      </c>
      <c r="P57" s="14">
        <v>5447.611430307049</v>
      </c>
      <c r="Q57" s="14">
        <v>0</v>
      </c>
      <c r="R57" s="14">
        <v>2315.1501344520088</v>
      </c>
      <c r="S57" s="14">
        <v>0</v>
      </c>
      <c r="T57" s="16">
        <f t="shared" si="3"/>
        <v>8900271.901544055</v>
      </c>
      <c r="V57" s="14">
        <v>-17449.778588150275</v>
      </c>
      <c r="W57" s="14">
        <v>-10819.086891665707</v>
      </c>
      <c r="X57" s="14">
        <v>-59.242692901006315</v>
      </c>
      <c r="Y57" s="14">
        <v>-49891.129098420832</v>
      </c>
      <c r="Z57" s="16">
        <f t="shared" si="4"/>
        <v>-78219.237271137827</v>
      </c>
      <c r="AA57" s="18"/>
    </row>
    <row r="58" spans="1:27" s="17" customFormat="1" ht="12" customHeight="1" x14ac:dyDescent="0.3">
      <c r="A58" s="12">
        <v>52</v>
      </c>
      <c r="B58" s="19" t="s">
        <v>74</v>
      </c>
      <c r="C58" s="15">
        <v>9692272.8695640899</v>
      </c>
      <c r="D58" s="15">
        <v>2518149.4692147216</v>
      </c>
      <c r="E58" s="15">
        <f t="shared" si="0"/>
        <v>12210422.338778812</v>
      </c>
      <c r="F58" s="14">
        <v>1966566.8717616792</v>
      </c>
      <c r="G58" s="14">
        <v>491945.58076857263</v>
      </c>
      <c r="H58" s="14">
        <f t="shared" si="1"/>
        <v>2458512.4525302518</v>
      </c>
      <c r="I58" s="14">
        <v>81356.079688154394</v>
      </c>
      <c r="J58" s="14">
        <v>86003.411990782348</v>
      </c>
      <c r="K58" s="14">
        <v>-16722.754656765199</v>
      </c>
      <c r="L58" s="14">
        <f t="shared" si="2"/>
        <v>69280.657334017145</v>
      </c>
      <c r="M58" s="14">
        <v>972852.80351872533</v>
      </c>
      <c r="N58" s="14">
        <v>277902.92649965553</v>
      </c>
      <c r="O58" s="14">
        <v>370745.74113718327</v>
      </c>
      <c r="P58" s="14">
        <v>11454.97684572015</v>
      </c>
      <c r="Q58" s="14">
        <v>0</v>
      </c>
      <c r="R58" s="14">
        <v>4868.1870070565737</v>
      </c>
      <c r="S58" s="14">
        <v>181020</v>
      </c>
      <c r="T58" s="16">
        <f t="shared" si="3"/>
        <v>16638416.163339578</v>
      </c>
      <c r="V58" s="14">
        <v>-36692.560078378832</v>
      </c>
      <c r="W58" s="14">
        <v>-7842.0545937062052</v>
      </c>
      <c r="X58" s="14">
        <v>-3089.2358021003088</v>
      </c>
      <c r="Y58" s="14">
        <v>-104908.68079352594</v>
      </c>
      <c r="Z58" s="16">
        <f t="shared" si="4"/>
        <v>-152532.53126771128</v>
      </c>
      <c r="AA58" s="18"/>
    </row>
    <row r="59" spans="1:27" s="17" customFormat="1" ht="12" customHeight="1" x14ac:dyDescent="0.3">
      <c r="A59" s="12">
        <v>53</v>
      </c>
      <c r="B59" s="19" t="s">
        <v>75</v>
      </c>
      <c r="C59" s="15">
        <v>1660526.1943843397</v>
      </c>
      <c r="D59" s="15">
        <v>431141.6506785627</v>
      </c>
      <c r="E59" s="15">
        <f t="shared" si="0"/>
        <v>2091667.8450629024</v>
      </c>
      <c r="F59" s="14">
        <v>208622.11420762588</v>
      </c>
      <c r="G59" s="14">
        <v>43639.680911900847</v>
      </c>
      <c r="H59" s="14">
        <f t="shared" si="1"/>
        <v>252261.79511952674</v>
      </c>
      <c r="I59" s="14">
        <v>13929.274222322449</v>
      </c>
      <c r="J59" s="14">
        <v>14724.961112517914</v>
      </c>
      <c r="K59" s="14">
        <v>-2863.1644526084274</v>
      </c>
      <c r="L59" s="14">
        <f t="shared" si="2"/>
        <v>11861.796659909487</v>
      </c>
      <c r="M59" s="14">
        <v>5187.8039641521154</v>
      </c>
      <c r="N59" s="14">
        <v>15242.03925549377</v>
      </c>
      <c r="O59" s="14">
        <v>20334.154848229289</v>
      </c>
      <c r="P59" s="14">
        <v>1961.2488004092261</v>
      </c>
      <c r="Q59" s="14">
        <v>0</v>
      </c>
      <c r="R59" s="14">
        <v>833.5002380493454</v>
      </c>
      <c r="S59" s="14">
        <v>0</v>
      </c>
      <c r="T59" s="16">
        <f t="shared" si="3"/>
        <v>2413279.4581709942</v>
      </c>
      <c r="V59" s="14">
        <v>-6282.2684329170961</v>
      </c>
      <c r="W59" s="14">
        <v>-695.6557260426714</v>
      </c>
      <c r="X59" s="14">
        <v>-16.473560730226289</v>
      </c>
      <c r="Y59" s="14">
        <v>-17961.801855207676</v>
      </c>
      <c r="Z59" s="16">
        <f t="shared" si="4"/>
        <v>-24956.19957489767</v>
      </c>
      <c r="AA59" s="18"/>
    </row>
    <row r="60" spans="1:27" s="17" customFormat="1" ht="12" customHeight="1" x14ac:dyDescent="0.3">
      <c r="A60" s="12">
        <v>54</v>
      </c>
      <c r="B60" s="19" t="s">
        <v>76</v>
      </c>
      <c r="C60" s="15">
        <v>3442254.174968075</v>
      </c>
      <c r="D60" s="15">
        <v>822759.47103363369</v>
      </c>
      <c r="E60" s="15">
        <f t="shared" si="0"/>
        <v>4265013.6460017087</v>
      </c>
      <c r="F60" s="14">
        <v>590193.51242901292</v>
      </c>
      <c r="G60" s="14">
        <v>145813.26501357235</v>
      </c>
      <c r="H60" s="14">
        <f t="shared" si="1"/>
        <v>736006.77744258521</v>
      </c>
      <c r="I60" s="14">
        <v>26581.617139061265</v>
      </c>
      <c r="J60" s="14">
        <v>28100.048317898356</v>
      </c>
      <c r="K60" s="14">
        <v>-5463.8554795224363</v>
      </c>
      <c r="L60" s="14">
        <f t="shared" si="2"/>
        <v>22636.192838375919</v>
      </c>
      <c r="M60" s="14">
        <v>18573.77826000574</v>
      </c>
      <c r="N60" s="14">
        <v>54554.473243042339</v>
      </c>
      <c r="O60" s="14">
        <v>72780.228943956201</v>
      </c>
      <c r="P60" s="14">
        <v>3742.7050322101409</v>
      </c>
      <c r="Q60" s="14">
        <v>0</v>
      </c>
      <c r="R60" s="14">
        <v>1590.5914306459863</v>
      </c>
      <c r="S60" s="14">
        <v>1588361</v>
      </c>
      <c r="T60" s="16">
        <f t="shared" si="3"/>
        <v>6789841.0103315897</v>
      </c>
      <c r="V60" s="14">
        <v>-11988.625651507182</v>
      </c>
      <c r="W60" s="14">
        <v>-2324.3944643968944</v>
      </c>
      <c r="X60" s="14">
        <v>-58.979920264965031</v>
      </c>
      <c r="Y60" s="14">
        <v>-34277.000540176326</v>
      </c>
      <c r="Z60" s="16">
        <f t="shared" si="4"/>
        <v>-48649.000576345366</v>
      </c>
      <c r="AA60" s="18"/>
    </row>
    <row r="61" spans="1:27" s="17" customFormat="1" ht="12" customHeight="1" x14ac:dyDescent="0.3">
      <c r="A61" s="12">
        <v>55</v>
      </c>
      <c r="B61" s="19" t="s">
        <v>77</v>
      </c>
      <c r="C61" s="15">
        <v>1902195.8625574773</v>
      </c>
      <c r="D61" s="15">
        <v>571009.02830039011</v>
      </c>
      <c r="E61" s="15">
        <f t="shared" si="0"/>
        <v>2473204.8908578674</v>
      </c>
      <c r="F61" s="14">
        <v>228337.60622386789</v>
      </c>
      <c r="G61" s="14">
        <v>86763.313322111426</v>
      </c>
      <c r="H61" s="14">
        <f t="shared" si="1"/>
        <v>315100.9195459793</v>
      </c>
      <c r="I61" s="14">
        <v>18448.0931640444</v>
      </c>
      <c r="J61" s="14">
        <v>19501.910157338345</v>
      </c>
      <c r="K61" s="14">
        <v>-3792.0083790908175</v>
      </c>
      <c r="L61" s="14">
        <f t="shared" si="2"/>
        <v>15709.901778247528</v>
      </c>
      <c r="M61" s="14">
        <v>2376.4528343520037</v>
      </c>
      <c r="N61" s="14">
        <v>11252.098897505166</v>
      </c>
      <c r="O61" s="14">
        <v>15011.240787022107</v>
      </c>
      <c r="P61" s="14">
        <v>2597.5007750107429</v>
      </c>
      <c r="Q61" s="14">
        <v>0</v>
      </c>
      <c r="R61" s="14">
        <v>1103.8974320101916</v>
      </c>
      <c r="S61" s="14">
        <v>0</v>
      </c>
      <c r="T61" s="16">
        <f t="shared" si="3"/>
        <v>2854804.996072039</v>
      </c>
      <c r="V61" s="14">
        <v>-8320.3095496720234</v>
      </c>
      <c r="W61" s="14">
        <v>-1383.0851752745359</v>
      </c>
      <c r="X61" s="14">
        <v>-7.5462836220748555</v>
      </c>
      <c r="Y61" s="14">
        <v>-23788.819771237762</v>
      </c>
      <c r="Z61" s="16">
        <f t="shared" si="4"/>
        <v>-33499.760779806398</v>
      </c>
      <c r="AA61" s="18"/>
    </row>
    <row r="62" spans="1:27" s="17" customFormat="1" ht="12" customHeight="1" x14ac:dyDescent="0.3">
      <c r="A62" s="12">
        <v>56</v>
      </c>
      <c r="B62" s="19" t="s">
        <v>78</v>
      </c>
      <c r="C62" s="15">
        <v>1567499.3474660893</v>
      </c>
      <c r="D62" s="15">
        <v>433468.19703124277</v>
      </c>
      <c r="E62" s="15">
        <f t="shared" si="0"/>
        <v>2000967.5444973321</v>
      </c>
      <c r="F62" s="14">
        <v>136190.28695308842</v>
      </c>
      <c r="G62" s="14">
        <v>38312.457194198672</v>
      </c>
      <c r="H62" s="14">
        <f t="shared" si="1"/>
        <v>174502.7441472871</v>
      </c>
      <c r="I62" s="14">
        <v>14004.440010843275</v>
      </c>
      <c r="J62" s="14">
        <v>14804.420623135284</v>
      </c>
      <c r="K62" s="14">
        <v>-2878.6147919663977</v>
      </c>
      <c r="L62" s="14">
        <f t="shared" si="2"/>
        <v>11925.805831168886</v>
      </c>
      <c r="M62" s="14">
        <v>162945.38270457118</v>
      </c>
      <c r="N62" s="14">
        <v>27698.915386713303</v>
      </c>
      <c r="O62" s="14">
        <v>36952.669203920319</v>
      </c>
      <c r="P62" s="14">
        <v>1971.832181152211</v>
      </c>
      <c r="Q62" s="14">
        <v>0</v>
      </c>
      <c r="R62" s="14">
        <v>837.99801026815021</v>
      </c>
      <c r="S62" s="14">
        <v>0</v>
      </c>
      <c r="T62" s="16">
        <f t="shared" si="3"/>
        <v>2431807.3319732565</v>
      </c>
      <c r="V62" s="14">
        <v>-6316.1690980144176</v>
      </c>
      <c r="W62" s="14">
        <v>-610.73499322129055</v>
      </c>
      <c r="X62" s="14">
        <v>-517.42330208354986</v>
      </c>
      <c r="Y62" s="14">
        <v>-18058.728154320794</v>
      </c>
      <c r="Z62" s="16">
        <f t="shared" si="4"/>
        <v>-25503.055547640051</v>
      </c>
      <c r="AA62" s="18"/>
    </row>
    <row r="63" spans="1:27" s="17" customFormat="1" ht="12" customHeight="1" x14ac:dyDescent="0.3">
      <c r="A63" s="12">
        <v>57</v>
      </c>
      <c r="B63" s="19" t="s">
        <v>79</v>
      </c>
      <c r="C63" s="15">
        <v>6603290.7409185581</v>
      </c>
      <c r="D63" s="15">
        <v>1646194.7154467914</v>
      </c>
      <c r="E63" s="15">
        <f t="shared" si="0"/>
        <v>8249485.4563653497</v>
      </c>
      <c r="F63" s="14">
        <v>1272863.2584841682</v>
      </c>
      <c r="G63" s="14">
        <v>300091.7168501158</v>
      </c>
      <c r="H63" s="14">
        <f t="shared" si="1"/>
        <v>1572954.9753342839</v>
      </c>
      <c r="I63" s="14">
        <v>53185.067085740906</v>
      </c>
      <c r="J63" s="14">
        <v>56223.1766066571</v>
      </c>
      <c r="K63" s="14">
        <v>-10932.198695999135</v>
      </c>
      <c r="L63" s="14">
        <f t="shared" si="2"/>
        <v>45290.977910657966</v>
      </c>
      <c r="M63" s="14">
        <v>30897.931184279165</v>
      </c>
      <c r="N63" s="14">
        <v>146956.96291237377</v>
      </c>
      <c r="O63" s="14">
        <v>196052.8765078877</v>
      </c>
      <c r="P63" s="14">
        <v>7488.4841346889607</v>
      </c>
      <c r="Q63" s="14">
        <v>0</v>
      </c>
      <c r="R63" s="14">
        <v>3182.4892933469928</v>
      </c>
      <c r="S63" s="14">
        <v>215210</v>
      </c>
      <c r="T63" s="16">
        <f t="shared" si="3"/>
        <v>10520705.220728608</v>
      </c>
      <c r="V63" s="14">
        <v>-23987.098159061108</v>
      </c>
      <c r="W63" s="14">
        <v>-4783.731613120678</v>
      </c>
      <c r="X63" s="14">
        <v>-98.114529639086939</v>
      </c>
      <c r="Y63" s="14">
        <v>-68582.154490079891</v>
      </c>
      <c r="Z63" s="16">
        <f t="shared" si="4"/>
        <v>-97451.09879190076</v>
      </c>
      <c r="AA63" s="18"/>
    </row>
    <row r="64" spans="1:27" s="17" customFormat="1" ht="12" customHeight="1" x14ac:dyDescent="0.3">
      <c r="A64" s="12">
        <v>58</v>
      </c>
      <c r="B64" s="19" t="s">
        <v>80</v>
      </c>
      <c r="C64" s="15">
        <v>2042966.1942017367</v>
      </c>
      <c r="D64" s="15">
        <v>707318.99190244533</v>
      </c>
      <c r="E64" s="15">
        <f t="shared" si="0"/>
        <v>2750285.1861041822</v>
      </c>
      <c r="F64" s="14">
        <v>293657.50369589624</v>
      </c>
      <c r="G64" s="14">
        <v>128205.93145904609</v>
      </c>
      <c r="H64" s="14">
        <f t="shared" si="1"/>
        <v>421863.43515494233</v>
      </c>
      <c r="I64" s="14">
        <v>22851.979588052622</v>
      </c>
      <c r="J64" s="14">
        <v>24157.361353319946</v>
      </c>
      <c r="K64" s="14">
        <v>-4697.2279089309641</v>
      </c>
      <c r="L64" s="14">
        <f t="shared" si="2"/>
        <v>19460.133444388983</v>
      </c>
      <c r="M64" s="14">
        <v>3155.5557862215519</v>
      </c>
      <c r="N64" s="14">
        <v>9253.585480007845</v>
      </c>
      <c r="O64" s="14">
        <v>12345.056779983346</v>
      </c>
      <c r="P64" s="14">
        <v>3217.5701934434092</v>
      </c>
      <c r="Q64" s="14">
        <v>0</v>
      </c>
      <c r="R64" s="14">
        <v>1367.4172912768522</v>
      </c>
      <c r="S64" s="14">
        <v>0</v>
      </c>
      <c r="T64" s="16">
        <f t="shared" si="3"/>
        <v>3243799.9198224992</v>
      </c>
      <c r="V64" s="14">
        <v>-10306.514733238735</v>
      </c>
      <c r="W64" s="14">
        <v>-2043.7177465199502</v>
      </c>
      <c r="X64" s="14">
        <v>-10.020278376196071</v>
      </c>
      <c r="Y64" s="14">
        <v>-29467.632183022277</v>
      </c>
      <c r="Z64" s="16">
        <f t="shared" si="4"/>
        <v>-41827.884941157157</v>
      </c>
      <c r="AA64" s="18"/>
    </row>
    <row r="65" spans="1:27" s="17" customFormat="1" ht="12" customHeight="1" x14ac:dyDescent="0.3">
      <c r="A65" s="12">
        <v>59</v>
      </c>
      <c r="B65" s="19" t="s">
        <v>81</v>
      </c>
      <c r="C65" s="15">
        <v>16528657.992329597</v>
      </c>
      <c r="D65" s="15">
        <v>4469307.5472327676</v>
      </c>
      <c r="E65" s="15">
        <f t="shared" si="0"/>
        <v>20997965.539562367</v>
      </c>
      <c r="F65" s="14">
        <v>3533470.6173099196</v>
      </c>
      <c r="G65" s="14">
        <v>812066.7155041236</v>
      </c>
      <c r="H65" s="14">
        <f t="shared" si="1"/>
        <v>4345537.3328140434</v>
      </c>
      <c r="I65" s="14">
        <v>144393.86756375837</v>
      </c>
      <c r="J65" s="14">
        <v>152642.12986453073</v>
      </c>
      <c r="K65" s="14">
        <v>-29680.181622145654</v>
      </c>
      <c r="L65" s="14">
        <f t="shared" si="2"/>
        <v>122961.94824238507</v>
      </c>
      <c r="M65" s="14">
        <v>1749926.9309197273</v>
      </c>
      <c r="N65" s="14">
        <v>468294.22574612661</v>
      </c>
      <c r="O65" s="14">
        <v>624743.65412890422</v>
      </c>
      <c r="P65" s="14">
        <v>20330.72901185606</v>
      </c>
      <c r="Q65" s="14">
        <v>0</v>
      </c>
      <c r="R65" s="14">
        <v>8640.2436384220819</v>
      </c>
      <c r="S65" s="14">
        <v>0</v>
      </c>
      <c r="T65" s="16">
        <f t="shared" si="3"/>
        <v>28482794.471627593</v>
      </c>
      <c r="V65" s="14">
        <v>-65123.352561248183</v>
      </c>
      <c r="W65" s="14">
        <v>-12945.073125295268</v>
      </c>
      <c r="X65" s="14">
        <v>-5556.788145651557</v>
      </c>
      <c r="Y65" s="14">
        <v>-186195.92068415001</v>
      </c>
      <c r="Z65" s="16">
        <f t="shared" si="4"/>
        <v>-269821.13451634505</v>
      </c>
      <c r="AA65" s="18"/>
    </row>
    <row r="66" spans="1:27" s="17" customFormat="1" ht="12" customHeight="1" x14ac:dyDescent="0.3">
      <c r="A66" s="12">
        <v>60</v>
      </c>
      <c r="B66" s="19" t="s">
        <v>82</v>
      </c>
      <c r="C66" s="15">
        <v>2161645.9648485696</v>
      </c>
      <c r="D66" s="15">
        <v>607116.54385425954</v>
      </c>
      <c r="E66" s="15">
        <f t="shared" si="0"/>
        <v>2768762.508702829</v>
      </c>
      <c r="F66" s="14">
        <v>343223.60499256628</v>
      </c>
      <c r="G66" s="14">
        <v>103527.57313074617</v>
      </c>
      <c r="H66" s="14">
        <f t="shared" si="1"/>
        <v>446751.17812331242</v>
      </c>
      <c r="I66" s="14">
        <v>19614.650570050144</v>
      </c>
      <c r="J66" s="14">
        <v>20735.10523733946</v>
      </c>
      <c r="K66" s="14">
        <v>-4031.7944327999285</v>
      </c>
      <c r="L66" s="14">
        <f t="shared" si="2"/>
        <v>16703.310804539531</v>
      </c>
      <c r="M66" s="14">
        <v>99744.709894012209</v>
      </c>
      <c r="N66" s="14">
        <v>27817.975956753504</v>
      </c>
      <c r="O66" s="14">
        <v>37111.505959746362</v>
      </c>
      <c r="P66" s="14">
        <v>2761.7526431713086</v>
      </c>
      <c r="Q66" s="14">
        <v>0</v>
      </c>
      <c r="R66" s="14">
        <v>1173.7019214677837</v>
      </c>
      <c r="S66" s="14">
        <v>0</v>
      </c>
      <c r="T66" s="16">
        <f t="shared" si="3"/>
        <v>3420441.2945758821</v>
      </c>
      <c r="V66" s="14">
        <v>-8846.4408218377339</v>
      </c>
      <c r="W66" s="14">
        <v>-1650.3225401005338</v>
      </c>
      <c r="X66" s="14">
        <v>-316.73335139724509</v>
      </c>
      <c r="Y66" s="14">
        <v>-25293.095776215905</v>
      </c>
      <c r="Z66" s="16">
        <f t="shared" si="4"/>
        <v>-36106.592489551418</v>
      </c>
      <c r="AA66" s="18"/>
    </row>
    <row r="67" spans="1:27" s="17" customFormat="1" ht="12" customHeight="1" x14ac:dyDescent="0.3">
      <c r="A67" s="12">
        <v>61</v>
      </c>
      <c r="B67" s="19" t="s">
        <v>83</v>
      </c>
      <c r="C67" s="15">
        <v>8014838.2769717835</v>
      </c>
      <c r="D67" s="15">
        <v>2216570.7984444308</v>
      </c>
      <c r="E67" s="15">
        <f t="shared" si="0"/>
        <v>10231409.075416215</v>
      </c>
      <c r="F67" s="14">
        <v>1439718.7870680159</v>
      </c>
      <c r="G67" s="14">
        <v>394742.91235339222</v>
      </c>
      <c r="H67" s="14">
        <f t="shared" si="1"/>
        <v>1834461.6994214081</v>
      </c>
      <c r="I67" s="14">
        <v>71612.711126681854</v>
      </c>
      <c r="J67" s="14">
        <v>75703.469518353115</v>
      </c>
      <c r="K67" s="14">
        <v>-14720.003754699937</v>
      </c>
      <c r="L67" s="14">
        <f t="shared" si="2"/>
        <v>60983.465763653177</v>
      </c>
      <c r="M67" s="14">
        <v>39390.635927056181</v>
      </c>
      <c r="N67" s="14">
        <v>187603.73896257539</v>
      </c>
      <c r="O67" s="14">
        <v>250279.07448780639</v>
      </c>
      <c r="P67" s="14">
        <v>10083.105662905082</v>
      </c>
      <c r="Q67" s="14">
        <v>0</v>
      </c>
      <c r="R67" s="14">
        <v>4285.1630902486659</v>
      </c>
      <c r="S67" s="14">
        <v>0</v>
      </c>
      <c r="T67" s="16">
        <f t="shared" si="3"/>
        <v>12690108.669858551</v>
      </c>
      <c r="V67" s="14">
        <v>-32298.184910868487</v>
      </c>
      <c r="W67" s="14">
        <v>-6292.5567179963246</v>
      </c>
      <c r="X67" s="14">
        <v>-125.08260482287692</v>
      </c>
      <c r="Y67" s="14">
        <v>-92344.605113045123</v>
      </c>
      <c r="Z67" s="16">
        <f t="shared" si="4"/>
        <v>-131060.42934673281</v>
      </c>
      <c r="AA67" s="18"/>
    </row>
    <row r="68" spans="1:27" s="17" customFormat="1" ht="12" customHeight="1" x14ac:dyDescent="0.3">
      <c r="A68" s="12">
        <v>62</v>
      </c>
      <c r="B68" s="19" t="s">
        <v>84</v>
      </c>
      <c r="C68" s="15">
        <v>2971718.0703580338</v>
      </c>
      <c r="D68" s="15">
        <v>711661.12722268561</v>
      </c>
      <c r="E68" s="15">
        <f t="shared" si="0"/>
        <v>3683379.1975807194</v>
      </c>
      <c r="F68" s="14">
        <v>475931.81934553653</v>
      </c>
      <c r="G68" s="14">
        <v>124380.7051941456</v>
      </c>
      <c r="H68" s="14">
        <f t="shared" si="1"/>
        <v>600312.52453968208</v>
      </c>
      <c r="I68" s="14">
        <v>22992.264790122219</v>
      </c>
      <c r="J68" s="14">
        <v>24305.660116928608</v>
      </c>
      <c r="K68" s="14">
        <v>-4726.0635537306734</v>
      </c>
      <c r="L68" s="14">
        <f t="shared" si="2"/>
        <v>19579.596563197934</v>
      </c>
      <c r="M68" s="14">
        <v>12214.827191562905</v>
      </c>
      <c r="N68" s="14">
        <v>35830.072315133846</v>
      </c>
      <c r="O68" s="14">
        <v>47800.312442876108</v>
      </c>
      <c r="P68" s="14">
        <v>3237.3224202919</v>
      </c>
      <c r="Q68" s="14">
        <v>114304.96215266727</v>
      </c>
      <c r="R68" s="14">
        <v>1375.8116804929409</v>
      </c>
      <c r="S68" s="14">
        <v>19294</v>
      </c>
      <c r="T68" s="16">
        <f t="shared" si="3"/>
        <v>4560320.8916767472</v>
      </c>
      <c r="V68" s="14">
        <v>-10369.785028768911</v>
      </c>
      <c r="W68" s="14">
        <v>-1982.7402027116229</v>
      </c>
      <c r="X68" s="14">
        <v>-38.787452058689766</v>
      </c>
      <c r="Y68" s="14">
        <v>-29648.529978741855</v>
      </c>
      <c r="Z68" s="16">
        <f t="shared" si="4"/>
        <v>-42039.84266228108</v>
      </c>
      <c r="AA68" s="18"/>
    </row>
    <row r="69" spans="1:27" s="17" customFormat="1" ht="12" customHeight="1" x14ac:dyDescent="0.3">
      <c r="A69" s="12">
        <v>63</v>
      </c>
      <c r="B69" s="19" t="s">
        <v>85</v>
      </c>
      <c r="C69" s="15">
        <v>1602756.86397892</v>
      </c>
      <c r="D69" s="15">
        <v>497596.08072246873</v>
      </c>
      <c r="E69" s="15">
        <f t="shared" si="0"/>
        <v>2100352.9447013889</v>
      </c>
      <c r="F69" s="14">
        <v>262198.51041853504</v>
      </c>
      <c r="G69" s="14">
        <v>89340.847906104173</v>
      </c>
      <c r="H69" s="14">
        <f t="shared" si="1"/>
        <v>351539.35832463921</v>
      </c>
      <c r="I69" s="14">
        <v>16076.276206270959</v>
      </c>
      <c r="J69" s="14">
        <v>16994.607055123925</v>
      </c>
      <c r="K69" s="14">
        <v>-3304.4810396758194</v>
      </c>
      <c r="L69" s="14">
        <f t="shared" si="2"/>
        <v>13690.126015448106</v>
      </c>
      <c r="M69" s="14">
        <v>1610.8597071518091</v>
      </c>
      <c r="N69" s="14">
        <v>7586.2362454595213</v>
      </c>
      <c r="O69" s="14">
        <v>10120.673483689057</v>
      </c>
      <c r="P69" s="14">
        <v>2263.5477571450474</v>
      </c>
      <c r="Q69" s="14">
        <v>0</v>
      </c>
      <c r="R69" s="14">
        <v>961.97259318797023</v>
      </c>
      <c r="S69" s="14">
        <v>55132</v>
      </c>
      <c r="T69" s="16">
        <f t="shared" si="3"/>
        <v>2559333.9950343799</v>
      </c>
      <c r="V69" s="14">
        <v>-7250.5918770456319</v>
      </c>
      <c r="W69" s="14">
        <v>-1424.173392579502</v>
      </c>
      <c r="X69" s="14">
        <v>-5.1151885069305907</v>
      </c>
      <c r="Y69" s="14">
        <v>-20730.361336693066</v>
      </c>
      <c r="Z69" s="16">
        <f t="shared" si="4"/>
        <v>-29410.241794825131</v>
      </c>
      <c r="AA69" s="18"/>
    </row>
    <row r="70" spans="1:27" s="17" customFormat="1" ht="12" customHeight="1" x14ac:dyDescent="0.3">
      <c r="A70" s="12">
        <v>64</v>
      </c>
      <c r="B70" s="19" t="s">
        <v>86</v>
      </c>
      <c r="C70" s="15">
        <v>4289736.0538739441</v>
      </c>
      <c r="D70" s="15">
        <v>1086708.7641425685</v>
      </c>
      <c r="E70" s="15">
        <f t="shared" si="0"/>
        <v>5376444.8180165123</v>
      </c>
      <c r="F70" s="14">
        <v>769338.25283868401</v>
      </c>
      <c r="G70" s="14">
        <v>207116.23959882004</v>
      </c>
      <c r="H70" s="14">
        <f t="shared" si="1"/>
        <v>976454.492437504</v>
      </c>
      <c r="I70" s="14">
        <v>35109.260150855582</v>
      </c>
      <c r="J70" s="14">
        <v>37114.818917279248</v>
      </c>
      <c r="K70" s="14">
        <v>-7216.7138084062244</v>
      </c>
      <c r="L70" s="14">
        <f t="shared" si="2"/>
        <v>29898.105108873024</v>
      </c>
      <c r="M70" s="14">
        <v>761808.80869459151</v>
      </c>
      <c r="N70" s="14">
        <v>113774.49095779893</v>
      </c>
      <c r="O70" s="14">
        <v>151784.68432827821</v>
      </c>
      <c r="P70" s="14">
        <v>4943.4014475622953</v>
      </c>
      <c r="Q70" s="14">
        <v>0</v>
      </c>
      <c r="R70" s="14">
        <v>2100.8687334604979</v>
      </c>
      <c r="S70" s="14">
        <v>0</v>
      </c>
      <c r="T70" s="16">
        <f t="shared" si="3"/>
        <v>7452318.9298754372</v>
      </c>
      <c r="V70" s="14">
        <v>-15834.694128953612</v>
      </c>
      <c r="W70" s="14">
        <v>-3301.6189628933098</v>
      </c>
      <c r="X70" s="14">
        <v>-2419.0782384165877</v>
      </c>
      <c r="Y70" s="14">
        <v>-45273.397884722071</v>
      </c>
      <c r="Z70" s="16">
        <f t="shared" si="4"/>
        <v>-66828.789214985576</v>
      </c>
      <c r="AA70" s="18"/>
    </row>
    <row r="71" spans="1:27" s="17" customFormat="1" ht="12" customHeight="1" x14ac:dyDescent="0.3">
      <c r="A71" s="12">
        <v>65</v>
      </c>
      <c r="B71" s="19" t="s">
        <v>87</v>
      </c>
      <c r="C71" s="15">
        <v>13683079.063979886</v>
      </c>
      <c r="D71" s="15">
        <v>3557976.0149200223</v>
      </c>
      <c r="E71" s="15">
        <f t="shared" si="0"/>
        <v>17241055.078899909</v>
      </c>
      <c r="F71" s="14">
        <v>5754507.0704182796</v>
      </c>
      <c r="G71" s="14">
        <v>2489530.2529123086</v>
      </c>
      <c r="H71" s="14">
        <f t="shared" si="1"/>
        <v>8244037.3233305886</v>
      </c>
      <c r="I71" s="14">
        <v>114950.67458749523</v>
      </c>
      <c r="J71" s="14">
        <v>121517.04289416678</v>
      </c>
      <c r="K71" s="14">
        <v>-23628.128790431707</v>
      </c>
      <c r="L71" s="14">
        <f t="shared" si="2"/>
        <v>97888.914103735064</v>
      </c>
      <c r="M71" s="14">
        <v>53492.432630287236</v>
      </c>
      <c r="N71" s="14">
        <v>254950.86770150892</v>
      </c>
      <c r="O71" s="14">
        <v>340125.77553652006</v>
      </c>
      <c r="P71" s="14">
        <v>16185.112665788791</v>
      </c>
      <c r="Q71" s="14">
        <v>0</v>
      </c>
      <c r="R71" s="14">
        <v>6878.4211656244743</v>
      </c>
      <c r="S71" s="14">
        <v>494663</v>
      </c>
      <c r="T71" s="16">
        <f t="shared" si="3"/>
        <v>26864227.600621451</v>
      </c>
      <c r="V71" s="14">
        <v>-51844.122154351659</v>
      </c>
      <c r="W71" s="14">
        <v>-39685.349191511115</v>
      </c>
      <c r="X71" s="14">
        <v>-169.86201553331023</v>
      </c>
      <c r="Y71" s="14">
        <v>-148228.91753787239</v>
      </c>
      <c r="Z71" s="16">
        <f t="shared" si="4"/>
        <v>-239928.25089926849</v>
      </c>
      <c r="AA71" s="18"/>
    </row>
    <row r="72" spans="1:27" s="17" customFormat="1" ht="12" customHeight="1" x14ac:dyDescent="0.3">
      <c r="A72" s="12">
        <v>66</v>
      </c>
      <c r="B72" s="19" t="s">
        <v>88</v>
      </c>
      <c r="C72" s="15">
        <v>2683855.5759321516</v>
      </c>
      <c r="D72" s="15">
        <v>750057.43882636691</v>
      </c>
      <c r="E72" s="15">
        <f t="shared" ref="E72:E131" si="5">C72+D72</f>
        <v>3433913.0147585184</v>
      </c>
      <c r="F72" s="14">
        <v>505220.41862864955</v>
      </c>
      <c r="G72" s="14">
        <v>150975.52002481098</v>
      </c>
      <c r="H72" s="14">
        <f t="shared" ref="H72:H131" si="6">F72+G72</f>
        <v>656195.93865346047</v>
      </c>
      <c r="I72" s="14">
        <v>24232.768352261621</v>
      </c>
      <c r="J72" s="14">
        <v>25617.025405664885</v>
      </c>
      <c r="K72" s="14">
        <v>-4981.0492511735274</v>
      </c>
      <c r="L72" s="14">
        <f t="shared" ref="L72:L131" si="7">J72+K72</f>
        <v>20635.976154491356</v>
      </c>
      <c r="M72" s="14">
        <v>274193.78564516042</v>
      </c>
      <c r="N72" s="14">
        <v>53169.197513817431</v>
      </c>
      <c r="O72" s="14">
        <v>70932.155289677932</v>
      </c>
      <c r="P72" s="14">
        <v>3411.9859443433079</v>
      </c>
      <c r="Q72" s="14">
        <v>0</v>
      </c>
      <c r="R72" s="14">
        <v>1450.0409617779108</v>
      </c>
      <c r="S72" s="14">
        <v>0</v>
      </c>
      <c r="T72" s="16">
        <f t="shared" ref="T72:T132" si="8">E72+H72+I72+L72+M72+N72+O72+P72+Q72+R72+S72</f>
        <v>4538134.8632735098</v>
      </c>
      <c r="V72" s="14">
        <v>-10929.266897311678</v>
      </c>
      <c r="W72" s="14">
        <v>-2406.6854478050996</v>
      </c>
      <c r="X72" s="14">
        <v>-870.68594166017988</v>
      </c>
      <c r="Y72" s="14">
        <v>-31248.159566629474</v>
      </c>
      <c r="Z72" s="16">
        <f t="shared" ref="Z72:Z131" si="9">V72+W72+X72+Y72</f>
        <v>-45454.797853406431</v>
      </c>
      <c r="AA72" s="18"/>
    </row>
    <row r="73" spans="1:27" s="17" customFormat="1" ht="12" customHeight="1" x14ac:dyDescent="0.3">
      <c r="A73" s="12">
        <v>67</v>
      </c>
      <c r="B73" s="19" t="s">
        <v>89</v>
      </c>
      <c r="C73" s="15">
        <v>2276636.9336373042</v>
      </c>
      <c r="D73" s="15">
        <v>544075.12903422397</v>
      </c>
      <c r="E73" s="15">
        <f t="shared" si="5"/>
        <v>2820712.0626715282</v>
      </c>
      <c r="F73" s="14">
        <v>381994.41331769916</v>
      </c>
      <c r="G73" s="14">
        <v>87797.710371872527</v>
      </c>
      <c r="H73" s="14">
        <f t="shared" si="6"/>
        <v>469792.12368957169</v>
      </c>
      <c r="I73" s="14">
        <v>17577.915884339764</v>
      </c>
      <c r="J73" s="14">
        <v>18582.025431103775</v>
      </c>
      <c r="K73" s="14">
        <v>-3613.1433057961081</v>
      </c>
      <c r="L73" s="14">
        <f t="shared" si="7"/>
        <v>14968.882125307668</v>
      </c>
      <c r="M73" s="14">
        <v>62439.003891078639</v>
      </c>
      <c r="N73" s="14">
        <v>24082.490421688399</v>
      </c>
      <c r="O73" s="14">
        <v>32128.055908864455</v>
      </c>
      <c r="P73" s="14">
        <v>2474.9793773611009</v>
      </c>
      <c r="Q73" s="14">
        <v>0</v>
      </c>
      <c r="R73" s="14">
        <v>1051.8277435107991</v>
      </c>
      <c r="S73" s="14">
        <v>0</v>
      </c>
      <c r="T73" s="16">
        <f t="shared" si="8"/>
        <v>3445227.3417132506</v>
      </c>
      <c r="V73" s="14">
        <v>-7927.849241397711</v>
      </c>
      <c r="W73" s="14">
        <v>-1399.5743937021557</v>
      </c>
      <c r="X73" s="14">
        <v>-198.2713166577085</v>
      </c>
      <c r="Y73" s="14">
        <v>-22666.725997542759</v>
      </c>
      <c r="Z73" s="16">
        <f t="shared" si="9"/>
        <v>-32192.420949300336</v>
      </c>
      <c r="AA73" s="18"/>
    </row>
    <row r="74" spans="1:27" s="17" customFormat="1" ht="12" customHeight="1" x14ac:dyDescent="0.3">
      <c r="A74" s="12">
        <v>68</v>
      </c>
      <c r="B74" s="19" t="s">
        <v>90</v>
      </c>
      <c r="C74" s="15">
        <v>4936364.4559513861</v>
      </c>
      <c r="D74" s="15">
        <v>1184330.4459425174</v>
      </c>
      <c r="E74" s="15">
        <f t="shared" si="5"/>
        <v>6120694.9018939035</v>
      </c>
      <c r="F74" s="14">
        <v>2516555.7565983762</v>
      </c>
      <c r="G74" s="14">
        <v>1124373.5852639261</v>
      </c>
      <c r="H74" s="14">
        <f t="shared" si="6"/>
        <v>3640929.3418623023</v>
      </c>
      <c r="I74" s="14">
        <v>38263.21007356808</v>
      </c>
      <c r="J74" s="14">
        <v>40448.933044226702</v>
      </c>
      <c r="K74" s="14">
        <v>-7865.0086987132872</v>
      </c>
      <c r="L74" s="14">
        <f t="shared" si="7"/>
        <v>32583.924345513413</v>
      </c>
      <c r="M74" s="14">
        <v>12909.12151458162</v>
      </c>
      <c r="N74" s="14">
        <v>61063.760873308376</v>
      </c>
      <c r="O74" s="14">
        <v>81464.162924626507</v>
      </c>
      <c r="P74" s="14">
        <v>5387.4791793767617</v>
      </c>
      <c r="Q74" s="14">
        <v>197547.24603124079</v>
      </c>
      <c r="R74" s="14">
        <v>2289.5948630074172</v>
      </c>
      <c r="S74" s="14">
        <v>0</v>
      </c>
      <c r="T74" s="16">
        <f t="shared" si="8"/>
        <v>10193132.743561428</v>
      </c>
      <c r="V74" s="14">
        <v>-17257.163076165882</v>
      </c>
      <c r="W74" s="14">
        <v>-17923.525251686086</v>
      </c>
      <c r="X74" s="14">
        <v>-40.992142092070679</v>
      </c>
      <c r="Y74" s="14">
        <v>-49340.416931717613</v>
      </c>
      <c r="Z74" s="16">
        <f t="shared" si="9"/>
        <v>-84562.097401661653</v>
      </c>
      <c r="AA74" s="18"/>
    </row>
    <row r="75" spans="1:27" s="17" customFormat="1" ht="12" customHeight="1" x14ac:dyDescent="0.3">
      <c r="A75" s="12">
        <v>69</v>
      </c>
      <c r="B75" s="19" t="s">
        <v>91</v>
      </c>
      <c r="C75" s="15">
        <v>5572051.0122332182</v>
      </c>
      <c r="D75" s="15">
        <v>1294933.6148732977</v>
      </c>
      <c r="E75" s="15">
        <f t="shared" si="5"/>
        <v>6866984.6271065157</v>
      </c>
      <c r="F75" s="14">
        <v>996489.40009034821</v>
      </c>
      <c r="G75" s="14">
        <v>229853.91680033956</v>
      </c>
      <c r="H75" s="14">
        <f t="shared" si="6"/>
        <v>1226343.3168906877</v>
      </c>
      <c r="I75" s="14">
        <v>41836.564370166314</v>
      </c>
      <c r="J75" s="14">
        <v>44226.4093304165</v>
      </c>
      <c r="K75" s="14">
        <v>-8599.5122223929156</v>
      </c>
      <c r="L75" s="14">
        <f t="shared" si="7"/>
        <v>35626.897108023586</v>
      </c>
      <c r="M75" s="14">
        <v>33703.212474711763</v>
      </c>
      <c r="N75" s="14">
        <v>98962.907186706114</v>
      </c>
      <c r="O75" s="14">
        <v>132024.7930892916</v>
      </c>
      <c r="P75" s="14">
        <v>5890.6092574973682</v>
      </c>
      <c r="Q75" s="14">
        <v>0</v>
      </c>
      <c r="R75" s="14">
        <v>2503.4173213287727</v>
      </c>
      <c r="S75" s="14">
        <v>0</v>
      </c>
      <c r="T75" s="16">
        <f t="shared" si="8"/>
        <v>8443876.3448049296</v>
      </c>
      <c r="V75" s="14">
        <v>-18868.788386921293</v>
      </c>
      <c r="W75" s="14">
        <v>-3664.0779683585256</v>
      </c>
      <c r="X75" s="14">
        <v>-107.02253233592012</v>
      </c>
      <c r="Y75" s="14">
        <v>-53948.258001505303</v>
      </c>
      <c r="Z75" s="16">
        <f t="shared" si="9"/>
        <v>-76588.146889121039</v>
      </c>
      <c r="AA75" s="18"/>
    </row>
    <row r="76" spans="1:27" s="17" customFormat="1" ht="12" customHeight="1" x14ac:dyDescent="0.3">
      <c r="A76" s="12">
        <v>70</v>
      </c>
      <c r="B76" s="19" t="s">
        <v>92</v>
      </c>
      <c r="C76" s="15">
        <v>2087298.8234612537</v>
      </c>
      <c r="D76" s="15">
        <v>449085.68465863459</v>
      </c>
      <c r="E76" s="15">
        <f t="shared" si="5"/>
        <v>2536384.5081198881</v>
      </c>
      <c r="F76" s="14">
        <v>241829.49292719126</v>
      </c>
      <c r="G76" s="14">
        <v>56323.571184243017</v>
      </c>
      <c r="H76" s="14">
        <f t="shared" si="6"/>
        <v>298153.06411143427</v>
      </c>
      <c r="I76" s="14">
        <v>14509.007981679046</v>
      </c>
      <c r="J76" s="14">
        <v>15337.811209794299</v>
      </c>
      <c r="K76" s="14">
        <v>-2982.328815752835</v>
      </c>
      <c r="L76" s="14">
        <f t="shared" si="7"/>
        <v>12355.482394041464</v>
      </c>
      <c r="M76" s="14">
        <v>4959.5713253333251</v>
      </c>
      <c r="N76" s="14">
        <v>23591.604266295511</v>
      </c>
      <c r="O76" s="14">
        <v>31473.172731535462</v>
      </c>
      <c r="P76" s="14">
        <v>2042.8756046452108</v>
      </c>
      <c r="Q76" s="14">
        <v>0</v>
      </c>
      <c r="R76" s="14">
        <v>868.1903603569815</v>
      </c>
      <c r="S76" s="14">
        <v>0</v>
      </c>
      <c r="T76" s="16">
        <f t="shared" si="8"/>
        <v>2924337.4768952099</v>
      </c>
      <c r="V76" s="14">
        <v>-6543.7352572305799</v>
      </c>
      <c r="W76" s="14">
        <v>-897.84833405611607</v>
      </c>
      <c r="X76" s="14">
        <v>-15.74882165716541</v>
      </c>
      <c r="Y76" s="14">
        <v>-18709.368652166151</v>
      </c>
      <c r="Z76" s="16">
        <f t="shared" si="9"/>
        <v>-26166.701065110014</v>
      </c>
      <c r="AA76" s="18"/>
    </row>
    <row r="77" spans="1:27" s="17" customFormat="1" ht="12" customHeight="1" x14ac:dyDescent="0.3">
      <c r="A77" s="12">
        <v>71</v>
      </c>
      <c r="B77" s="19" t="s">
        <v>93</v>
      </c>
      <c r="C77" s="15">
        <v>4437968.8417762965</v>
      </c>
      <c r="D77" s="15">
        <v>990909.4668519703</v>
      </c>
      <c r="E77" s="15">
        <f t="shared" si="5"/>
        <v>5428878.3086282667</v>
      </c>
      <c r="F77" s="14">
        <v>670808.13870420016</v>
      </c>
      <c r="G77" s="14">
        <v>165337.97170541086</v>
      </c>
      <c r="H77" s="14">
        <f t="shared" si="6"/>
        <v>836146.11040961102</v>
      </c>
      <c r="I77" s="14">
        <v>32014.187614564249</v>
      </c>
      <c r="J77" s="14">
        <v>33842.945450657709</v>
      </c>
      <c r="K77" s="14">
        <v>-6580.5211739075376</v>
      </c>
      <c r="L77" s="14">
        <f t="shared" si="7"/>
        <v>27262.424276750171</v>
      </c>
      <c r="M77" s="14">
        <v>19953.414890593522</v>
      </c>
      <c r="N77" s="14">
        <v>58584.597795489783</v>
      </c>
      <c r="O77" s="14">
        <v>78156.752080621125</v>
      </c>
      <c r="P77" s="14">
        <v>4507.6136813014318</v>
      </c>
      <c r="Q77" s="14">
        <v>0</v>
      </c>
      <c r="R77" s="14">
        <v>1915.6657103450057</v>
      </c>
      <c r="S77" s="14">
        <v>0</v>
      </c>
      <c r="T77" s="16">
        <f t="shared" si="8"/>
        <v>6487419.0750875436</v>
      </c>
      <c r="V77" s="14">
        <v>-14438.779583659396</v>
      </c>
      <c r="W77" s="14">
        <v>-2635.6358329325903</v>
      </c>
      <c r="X77" s="14">
        <v>-63.360873742906861</v>
      </c>
      <c r="Y77" s="14">
        <v>-41282.301239121611</v>
      </c>
      <c r="Z77" s="16">
        <f t="shared" si="9"/>
        <v>-58420.077529456503</v>
      </c>
      <c r="AA77" s="18"/>
    </row>
    <row r="78" spans="1:27" s="17" customFormat="1" ht="12" customHeight="1" x14ac:dyDescent="0.3">
      <c r="A78" s="12">
        <v>72</v>
      </c>
      <c r="B78" s="19" t="s">
        <v>94</v>
      </c>
      <c r="C78" s="15">
        <v>2862825.2297394476</v>
      </c>
      <c r="D78" s="15">
        <v>820776.84610032931</v>
      </c>
      <c r="E78" s="15">
        <f t="shared" si="5"/>
        <v>3683602.075839777</v>
      </c>
      <c r="F78" s="14">
        <v>738960.83825259493</v>
      </c>
      <c r="G78" s="14">
        <v>234700.04517580222</v>
      </c>
      <c r="H78" s="14">
        <f t="shared" si="6"/>
        <v>973660.88342839712</v>
      </c>
      <c r="I78" s="14">
        <v>26517.562723690942</v>
      </c>
      <c r="J78" s="14">
        <v>28032.334899355585</v>
      </c>
      <c r="K78" s="14">
        <v>-5450.6890846196038</v>
      </c>
      <c r="L78" s="14">
        <f t="shared" si="7"/>
        <v>22581.645814735981</v>
      </c>
      <c r="M78" s="14">
        <v>148906.65495116453</v>
      </c>
      <c r="N78" s="14">
        <v>57944.982039698443</v>
      </c>
      <c r="O78" s="14">
        <v>77303.451180156611</v>
      </c>
      <c r="P78" s="14">
        <v>3733.6861383825903</v>
      </c>
      <c r="Q78" s="14">
        <v>0</v>
      </c>
      <c r="R78" s="14">
        <v>1586.758541034716</v>
      </c>
      <c r="S78" s="14">
        <v>0</v>
      </c>
      <c r="T78" s="16">
        <f t="shared" si="8"/>
        <v>4995837.7006570371</v>
      </c>
      <c r="V78" s="14">
        <v>-11959.736347926302</v>
      </c>
      <c r="W78" s="14">
        <v>-3741.3296091378043</v>
      </c>
      <c r="X78" s="14">
        <v>-472.84416304535068</v>
      </c>
      <c r="Y78" s="14">
        <v>-34194.402358930878</v>
      </c>
      <c r="Z78" s="16">
        <f t="shared" si="9"/>
        <v>-50368.312479040338</v>
      </c>
      <c r="AA78" s="18"/>
    </row>
    <row r="79" spans="1:27" s="17" customFormat="1" ht="12" customHeight="1" x14ac:dyDescent="0.3">
      <c r="A79" s="12">
        <v>73</v>
      </c>
      <c r="B79" s="19" t="s">
        <v>95</v>
      </c>
      <c r="C79" s="15">
        <v>2000759.014685465</v>
      </c>
      <c r="D79" s="15">
        <v>553431.86453663337</v>
      </c>
      <c r="E79" s="15">
        <f t="shared" si="5"/>
        <v>2554190.8792220983</v>
      </c>
      <c r="F79" s="14">
        <v>273703.65400560235</v>
      </c>
      <c r="G79" s="14">
        <v>90020.408042712152</v>
      </c>
      <c r="H79" s="14">
        <f t="shared" si="6"/>
        <v>363724.06204831449</v>
      </c>
      <c r="I79" s="14">
        <v>17880.212204896303</v>
      </c>
      <c r="J79" s="14">
        <v>18901.589931996346</v>
      </c>
      <c r="K79" s="14">
        <v>-3675.2803608470272</v>
      </c>
      <c r="L79" s="14">
        <f t="shared" si="7"/>
        <v>15226.309571149319</v>
      </c>
      <c r="M79" s="14">
        <v>7196.5113866479114</v>
      </c>
      <c r="N79" s="14">
        <v>21103.159070582828</v>
      </c>
      <c r="O79" s="14">
        <v>28153.378766123933</v>
      </c>
      <c r="P79" s="14">
        <v>2517.542850992018</v>
      </c>
      <c r="Q79" s="14">
        <v>0</v>
      </c>
      <c r="R79" s="14">
        <v>1069.9165578397992</v>
      </c>
      <c r="S79" s="14">
        <v>0</v>
      </c>
      <c r="T79" s="16">
        <f t="shared" si="8"/>
        <v>3011061.9716786454</v>
      </c>
      <c r="V79" s="14">
        <v>-8064.1884793011395</v>
      </c>
      <c r="W79" s="14">
        <v>-1435.0061917737962</v>
      </c>
      <c r="X79" s="14">
        <v>-22.852090825503137</v>
      </c>
      <c r="Y79" s="14">
        <v>-23056.537162484383</v>
      </c>
      <c r="Z79" s="16">
        <f t="shared" si="9"/>
        <v>-32578.583924384824</v>
      </c>
      <c r="AA79" s="18"/>
    </row>
    <row r="80" spans="1:27" s="17" customFormat="1" ht="12" customHeight="1" x14ac:dyDescent="0.3">
      <c r="A80" s="12">
        <v>74</v>
      </c>
      <c r="B80" s="19" t="s">
        <v>96</v>
      </c>
      <c r="C80" s="15">
        <v>6135785.8677303437</v>
      </c>
      <c r="D80" s="15">
        <v>1554339.0476505589</v>
      </c>
      <c r="E80" s="15">
        <f t="shared" si="5"/>
        <v>7690124.9153809026</v>
      </c>
      <c r="F80" s="14">
        <v>953039.07308497955</v>
      </c>
      <c r="G80" s="14">
        <v>286923.31311177777</v>
      </c>
      <c r="H80" s="14">
        <f t="shared" si="6"/>
        <v>1239962.3861967572</v>
      </c>
      <c r="I80" s="14">
        <v>50217.404871722531</v>
      </c>
      <c r="J80" s="14">
        <v>53085.991567505553</v>
      </c>
      <c r="K80" s="14">
        <v>-10322.195272783452</v>
      </c>
      <c r="L80" s="14">
        <f t="shared" si="7"/>
        <v>42763.796294722102</v>
      </c>
      <c r="M80" s="14">
        <v>18130.361489306666</v>
      </c>
      <c r="N80" s="14">
        <v>84448.690076630621</v>
      </c>
      <c r="O80" s="14">
        <v>112661.61384077226</v>
      </c>
      <c r="P80" s="14">
        <v>7070.6358057404259</v>
      </c>
      <c r="Q80" s="14">
        <v>277447.46051989397</v>
      </c>
      <c r="R80" s="14">
        <v>3004.9102520879464</v>
      </c>
      <c r="S80" s="14">
        <v>0</v>
      </c>
      <c r="T80" s="16">
        <f t="shared" si="8"/>
        <v>9525832.174728537</v>
      </c>
      <c r="V80" s="14">
        <v>-22648.647185297446</v>
      </c>
      <c r="W80" s="14">
        <v>-4573.8154251011083</v>
      </c>
      <c r="X80" s="14">
        <v>-57.57187687099961</v>
      </c>
      <c r="Y80" s="14">
        <v>-64755.353480163569</v>
      </c>
      <c r="Z80" s="16">
        <f t="shared" si="9"/>
        <v>-92035.387967433126</v>
      </c>
      <c r="AA80" s="18"/>
    </row>
    <row r="81" spans="1:28" s="17" customFormat="1" ht="12" customHeight="1" x14ac:dyDescent="0.3">
      <c r="A81" s="12">
        <v>75</v>
      </c>
      <c r="B81" s="19" t="s">
        <v>97</v>
      </c>
      <c r="C81" s="15">
        <v>3408279.7614543261</v>
      </c>
      <c r="D81" s="15">
        <v>907865.4862716489</v>
      </c>
      <c r="E81" s="15">
        <f t="shared" si="5"/>
        <v>4316145.2477259748</v>
      </c>
      <c r="F81" s="14">
        <v>493342.81811939803</v>
      </c>
      <c r="G81" s="14">
        <v>148294.24857443807</v>
      </c>
      <c r="H81" s="14">
        <f t="shared" si="6"/>
        <v>641637.06669383612</v>
      </c>
      <c r="I81" s="14">
        <v>29331.212364560106</v>
      </c>
      <c r="J81" s="14">
        <v>31006.709650313758</v>
      </c>
      <c r="K81" s="14">
        <v>-6029.0351998049146</v>
      </c>
      <c r="L81" s="14">
        <f t="shared" si="7"/>
        <v>24977.674450508843</v>
      </c>
      <c r="M81" s="14">
        <v>137570.35929074886</v>
      </c>
      <c r="N81" s="14">
        <v>56484.391358915309</v>
      </c>
      <c r="O81" s="14">
        <v>75354.901082949626</v>
      </c>
      <c r="P81" s="14">
        <v>4129.849419746035</v>
      </c>
      <c r="Q81" s="14">
        <v>0</v>
      </c>
      <c r="R81" s="14">
        <v>1755.1217743246191</v>
      </c>
      <c r="S81" s="14">
        <v>0</v>
      </c>
      <c r="T81" s="16">
        <f t="shared" si="8"/>
        <v>5287385.824161564</v>
      </c>
      <c r="V81" s="14">
        <v>-13228.725818446881</v>
      </c>
      <c r="W81" s="14">
        <v>-2363.9435716375779</v>
      </c>
      <c r="X81" s="14">
        <v>-436.84643523834404</v>
      </c>
      <c r="Y81" s="14">
        <v>-37822.604125414728</v>
      </c>
      <c r="Z81" s="16">
        <f t="shared" si="9"/>
        <v>-53852.119950737528</v>
      </c>
      <c r="AA81" s="18"/>
    </row>
    <row r="82" spans="1:28" s="17" customFormat="1" ht="12" customHeight="1" x14ac:dyDescent="0.3">
      <c r="A82" s="12">
        <v>76</v>
      </c>
      <c r="B82" s="19" t="s">
        <v>98</v>
      </c>
      <c r="C82" s="15">
        <v>3127199.0211854968</v>
      </c>
      <c r="D82" s="15">
        <v>803856.84265791357</v>
      </c>
      <c r="E82" s="15">
        <f t="shared" si="5"/>
        <v>3931055.8638434103</v>
      </c>
      <c r="F82" s="14">
        <v>681828.50307410955</v>
      </c>
      <c r="G82" s="14">
        <v>185688.80384832394</v>
      </c>
      <c r="H82" s="14">
        <f t="shared" si="6"/>
        <v>867517.30692243343</v>
      </c>
      <c r="I82" s="14">
        <v>25970.913223645857</v>
      </c>
      <c r="J82" s="14">
        <v>27454.458945313301</v>
      </c>
      <c r="K82" s="14">
        <v>-5338.3251960505222</v>
      </c>
      <c r="L82" s="14">
        <f t="shared" si="7"/>
        <v>22116.133749262779</v>
      </c>
      <c r="M82" s="14">
        <v>178978.64616175235</v>
      </c>
      <c r="N82" s="14">
        <v>58968.477125706631</v>
      </c>
      <c r="O82" s="14">
        <v>78668.879205661186</v>
      </c>
      <c r="P82" s="14">
        <v>3656.7176144598152</v>
      </c>
      <c r="Q82" s="14">
        <v>0</v>
      </c>
      <c r="R82" s="14">
        <v>1554.0481154127585</v>
      </c>
      <c r="S82" s="14">
        <v>0</v>
      </c>
      <c r="T82" s="16">
        <f t="shared" si="8"/>
        <v>5168486.9859617446</v>
      </c>
      <c r="V82" s="14">
        <v>-11713.190918265682</v>
      </c>
      <c r="W82" s="14">
        <v>-2960.0463834710099</v>
      </c>
      <c r="X82" s="14">
        <v>-568.3359697731355</v>
      </c>
      <c r="Y82" s="14">
        <v>-33489.497720875661</v>
      </c>
      <c r="Z82" s="16">
        <f t="shared" si="9"/>
        <v>-48731.070992385488</v>
      </c>
      <c r="AA82" s="18"/>
    </row>
    <row r="83" spans="1:28" s="17" customFormat="1" ht="12" customHeight="1" x14ac:dyDescent="0.3">
      <c r="A83" s="12">
        <v>77</v>
      </c>
      <c r="B83" s="19" t="s">
        <v>99</v>
      </c>
      <c r="C83" s="15">
        <v>5459221.9863912947</v>
      </c>
      <c r="D83" s="15">
        <v>1294444.5007722389</v>
      </c>
      <c r="E83" s="15">
        <f t="shared" si="5"/>
        <v>6753666.4871635335</v>
      </c>
      <c r="F83" s="14">
        <v>951121.8098470706</v>
      </c>
      <c r="G83" s="14">
        <v>245059.14593002398</v>
      </c>
      <c r="H83" s="14">
        <f t="shared" si="6"/>
        <v>1196180.9557770947</v>
      </c>
      <c r="I83" s="14">
        <v>41820.762128770868</v>
      </c>
      <c r="J83" s="14">
        <v>44209.704411960258</v>
      </c>
      <c r="K83" s="14">
        <v>-8596.2640692506302</v>
      </c>
      <c r="L83" s="14">
        <f t="shared" si="7"/>
        <v>35613.440342709626</v>
      </c>
      <c r="M83" s="14">
        <v>355517.25607053371</v>
      </c>
      <c r="N83" s="14">
        <v>127419.12429877922</v>
      </c>
      <c r="O83" s="14">
        <v>169987.76611753431</v>
      </c>
      <c r="P83" s="14">
        <v>5888.384293979102</v>
      </c>
      <c r="Q83" s="14">
        <v>0</v>
      </c>
      <c r="R83" s="14">
        <v>2502.471746437031</v>
      </c>
      <c r="S83" s="14">
        <v>0</v>
      </c>
      <c r="T83" s="16">
        <f t="shared" si="8"/>
        <v>8688596.6479393709</v>
      </c>
      <c r="V83" s="14">
        <v>-18861.661388004955</v>
      </c>
      <c r="W83" s="14">
        <v>-3906.4629832996229</v>
      </c>
      <c r="X83" s="14">
        <v>-1128.9237505871224</v>
      </c>
      <c r="Y83" s="14">
        <v>-53927.881008111188</v>
      </c>
      <c r="Z83" s="16">
        <f t="shared" si="9"/>
        <v>-77824.929130002885</v>
      </c>
      <c r="AA83" s="18"/>
    </row>
    <row r="84" spans="1:28" s="17" customFormat="1" ht="12" customHeight="1" x14ac:dyDescent="0.3">
      <c r="A84" s="12">
        <v>78</v>
      </c>
      <c r="B84" s="19" t="s">
        <v>100</v>
      </c>
      <c r="C84" s="15">
        <v>28546702.772187836</v>
      </c>
      <c r="D84" s="15">
        <v>9188353.7546352614</v>
      </c>
      <c r="E84" s="15">
        <f t="shared" si="5"/>
        <v>37735056.526823096</v>
      </c>
      <c r="F84" s="14">
        <v>4473817.335098506</v>
      </c>
      <c r="G84" s="14">
        <v>1326484.8974248627</v>
      </c>
      <c r="H84" s="14">
        <f t="shared" si="6"/>
        <v>5800302.2325233687</v>
      </c>
      <c r="I84" s="14">
        <v>296856.26266584313</v>
      </c>
      <c r="J84" s="14">
        <v>313813.68863833934</v>
      </c>
      <c r="K84" s="14">
        <v>-61018.850317193275</v>
      </c>
      <c r="L84" s="14">
        <f t="shared" si="7"/>
        <v>252794.83832114606</v>
      </c>
      <c r="M84" s="14">
        <v>87306.735732284607</v>
      </c>
      <c r="N84" s="14">
        <v>407842.78416064539</v>
      </c>
      <c r="O84" s="14">
        <v>544096.37633405114</v>
      </c>
      <c r="P84" s="14">
        <v>41797.510750009373</v>
      </c>
      <c r="Q84" s="14">
        <v>0</v>
      </c>
      <c r="R84" s="14">
        <v>17763.292017174816</v>
      </c>
      <c r="S84" s="14">
        <v>19292</v>
      </c>
      <c r="T84" s="16">
        <f t="shared" si="8"/>
        <v>45203108.559327625</v>
      </c>
      <c r="V84" s="14">
        <v>-133885.7070579252</v>
      </c>
      <c r="W84" s="14">
        <v>-21145.361174056696</v>
      </c>
      <c r="X84" s="14">
        <v>-277.23730950166566</v>
      </c>
      <c r="Y84" s="14">
        <v>-382796.20921931515</v>
      </c>
      <c r="Z84" s="16">
        <f t="shared" si="9"/>
        <v>-538104.51476079866</v>
      </c>
      <c r="AA84" s="18"/>
      <c r="AB84" s="18"/>
    </row>
    <row r="85" spans="1:28" s="17" customFormat="1" ht="12" customHeight="1" x14ac:dyDescent="0.3">
      <c r="A85" s="12">
        <v>79</v>
      </c>
      <c r="B85" s="19" t="s">
        <v>101</v>
      </c>
      <c r="C85" s="15">
        <v>4311523.0382857332</v>
      </c>
      <c r="D85" s="15">
        <v>1157159.0598650523</v>
      </c>
      <c r="E85" s="15">
        <f t="shared" si="5"/>
        <v>5468682.098150786</v>
      </c>
      <c r="F85" s="14">
        <v>778928.98126886785</v>
      </c>
      <c r="G85" s="14">
        <v>202000.82698078878</v>
      </c>
      <c r="H85" s="14">
        <f t="shared" si="6"/>
        <v>980929.80824965658</v>
      </c>
      <c r="I85" s="14">
        <v>37385.360097631114</v>
      </c>
      <c r="J85" s="14">
        <v>39520.937331601453</v>
      </c>
      <c r="K85" s="14">
        <v>-7684.566501531328</v>
      </c>
      <c r="L85" s="14">
        <f t="shared" si="7"/>
        <v>31836.370830070126</v>
      </c>
      <c r="M85" s="14">
        <v>16902.500562640111</v>
      </c>
      <c r="N85" s="14">
        <v>80268.962547930583</v>
      </c>
      <c r="O85" s="14">
        <v>107085.50782455402</v>
      </c>
      <c r="P85" s="14">
        <v>5263.8774622473393</v>
      </c>
      <c r="Q85" s="14">
        <v>0</v>
      </c>
      <c r="R85" s="14">
        <v>2237.0660555306781</v>
      </c>
      <c r="S85" s="14">
        <v>0</v>
      </c>
      <c r="T85" s="16">
        <f t="shared" si="8"/>
        <v>6730591.5517810462</v>
      </c>
      <c r="V85" s="14">
        <v>-16861.242290585546</v>
      </c>
      <c r="W85" s="14">
        <v>-3220.0746893229243</v>
      </c>
      <c r="X85" s="14">
        <v>-53.67287804924684</v>
      </c>
      <c r="Y85" s="14">
        <v>-48208.429214718693</v>
      </c>
      <c r="Z85" s="16">
        <f t="shared" si="9"/>
        <v>-68343.419072676421</v>
      </c>
      <c r="AA85" s="18"/>
    </row>
    <row r="86" spans="1:28" s="17" customFormat="1" ht="12" customHeight="1" x14ac:dyDescent="0.3">
      <c r="A86" s="12">
        <v>80</v>
      </c>
      <c r="B86" s="19" t="s">
        <v>102</v>
      </c>
      <c r="C86" s="15">
        <v>2675490.6706572189</v>
      </c>
      <c r="D86" s="15">
        <v>729971.40871748014</v>
      </c>
      <c r="E86" s="15">
        <f t="shared" si="5"/>
        <v>3405462.0793746989</v>
      </c>
      <c r="F86" s="14">
        <v>473998.23000624066</v>
      </c>
      <c r="G86" s="14">
        <v>122848.02979689752</v>
      </c>
      <c r="H86" s="14">
        <f t="shared" si="6"/>
        <v>596846.25980313821</v>
      </c>
      <c r="I86" s="14">
        <v>23583.831231516815</v>
      </c>
      <c r="J86" s="14">
        <v>24931.018818751461</v>
      </c>
      <c r="K86" s="14">
        <v>-4847.6601264826659</v>
      </c>
      <c r="L86" s="14">
        <f t="shared" si="7"/>
        <v>20083.358692268797</v>
      </c>
      <c r="M86" s="14">
        <v>17263.982296082846</v>
      </c>
      <c r="N86" s="14">
        <v>50569.270614496621</v>
      </c>
      <c r="O86" s="14">
        <v>67463.635409976763</v>
      </c>
      <c r="P86" s="14">
        <v>3320.615272096642</v>
      </c>
      <c r="Q86" s="14">
        <v>0</v>
      </c>
      <c r="R86" s="14">
        <v>1411.2098471062613</v>
      </c>
      <c r="S86" s="14">
        <v>0</v>
      </c>
      <c r="T86" s="16">
        <f t="shared" si="8"/>
        <v>4186004.2425413816</v>
      </c>
      <c r="V86" s="14">
        <v>-10636.588533490692</v>
      </c>
      <c r="W86" s="14">
        <v>-1958.3079796985164</v>
      </c>
      <c r="X86" s="14">
        <v>-54.820741640447451</v>
      </c>
      <c r="Y86" s="14">
        <v>-30411.355021520612</v>
      </c>
      <c r="Z86" s="16">
        <f t="shared" si="9"/>
        <v>-43061.072276350271</v>
      </c>
      <c r="AA86" s="18"/>
    </row>
    <row r="87" spans="1:28" s="17" customFormat="1" ht="12" customHeight="1" x14ac:dyDescent="0.3">
      <c r="A87" s="12">
        <v>81</v>
      </c>
      <c r="B87" s="19" t="s">
        <v>103</v>
      </c>
      <c r="C87" s="15">
        <v>4449429.9581981506</v>
      </c>
      <c r="D87" s="15">
        <v>1133160.5193588138</v>
      </c>
      <c r="E87" s="15">
        <f t="shared" si="5"/>
        <v>5582590.4775569644</v>
      </c>
      <c r="F87" s="14">
        <v>1077494.3581355568</v>
      </c>
      <c r="G87" s="14">
        <v>341682.01503217296</v>
      </c>
      <c r="H87" s="14">
        <f t="shared" si="6"/>
        <v>1419176.3731677297</v>
      </c>
      <c r="I87" s="14">
        <v>36610.018046774298</v>
      </c>
      <c r="J87" s="14">
        <v>38701.305140753328</v>
      </c>
      <c r="K87" s="14">
        <v>-7525.1948240703314</v>
      </c>
      <c r="L87" s="14">
        <f t="shared" si="7"/>
        <v>31176.110316682996</v>
      </c>
      <c r="M87" s="14">
        <v>346392.24591004662</v>
      </c>
      <c r="N87" s="14">
        <v>104588.73826691316</v>
      </c>
      <c r="O87" s="14">
        <v>139530.12216090376</v>
      </c>
      <c r="P87" s="14">
        <v>5154.7089124091253</v>
      </c>
      <c r="Q87" s="14">
        <v>0</v>
      </c>
      <c r="R87" s="14">
        <v>2190.6711196823212</v>
      </c>
      <c r="S87" s="14">
        <v>0</v>
      </c>
      <c r="T87" s="16">
        <f t="shared" si="8"/>
        <v>7667409.4654581062</v>
      </c>
      <c r="V87" s="14">
        <v>-16511.553799062774</v>
      </c>
      <c r="W87" s="14">
        <v>-5446.7183369828144</v>
      </c>
      <c r="X87" s="14">
        <v>-1099.9478274255221</v>
      </c>
      <c r="Y87" s="14">
        <v>-47208.625487315403</v>
      </c>
      <c r="Z87" s="16">
        <f t="shared" si="9"/>
        <v>-70266.845450786524</v>
      </c>
      <c r="AA87" s="18"/>
    </row>
    <row r="88" spans="1:28" s="17" customFormat="1" ht="12" customHeight="1" x14ac:dyDescent="0.3">
      <c r="A88" s="12">
        <v>82</v>
      </c>
      <c r="B88" s="19" t="s">
        <v>104</v>
      </c>
      <c r="C88" s="15">
        <v>2327483.0858614468</v>
      </c>
      <c r="D88" s="15">
        <v>595349.21458494151</v>
      </c>
      <c r="E88" s="15">
        <f t="shared" si="5"/>
        <v>2922832.3004463883</v>
      </c>
      <c r="F88" s="14">
        <v>327361.88634588476</v>
      </c>
      <c r="G88" s="14">
        <v>107678.84461795127</v>
      </c>
      <c r="H88" s="14">
        <f t="shared" si="6"/>
        <v>435040.73096383602</v>
      </c>
      <c r="I88" s="14">
        <v>19234.473066905375</v>
      </c>
      <c r="J88" s="14">
        <v>20333.210719340121</v>
      </c>
      <c r="K88" s="14">
        <v>-3953.6488887240475</v>
      </c>
      <c r="L88" s="14">
        <f t="shared" si="7"/>
        <v>16379.561830616072</v>
      </c>
      <c r="M88" s="14">
        <v>263634.13610152947</v>
      </c>
      <c r="N88" s="14">
        <v>33069.063652880788</v>
      </c>
      <c r="O88" s="14">
        <v>44116.896022378423</v>
      </c>
      <c r="P88" s="14">
        <v>2708.223459950093</v>
      </c>
      <c r="Q88" s="14">
        <v>0</v>
      </c>
      <c r="R88" s="14">
        <v>1150.9528511060014</v>
      </c>
      <c r="S88" s="14">
        <v>0</v>
      </c>
      <c r="T88" s="16">
        <f t="shared" si="8"/>
        <v>3738166.3383955909</v>
      </c>
      <c r="V88" s="14">
        <v>-8674.9762437993377</v>
      </c>
      <c r="W88" s="14">
        <v>-1716.4975377193721</v>
      </c>
      <c r="X88" s="14">
        <v>-837.15440707465086</v>
      </c>
      <c r="Y88" s="14">
        <v>-24802.856810976016</v>
      </c>
      <c r="Z88" s="16">
        <f t="shared" si="9"/>
        <v>-36031.48499956938</v>
      </c>
      <c r="AA88" s="18"/>
    </row>
    <row r="89" spans="1:28" s="17" customFormat="1" ht="12" customHeight="1" x14ac:dyDescent="0.3">
      <c r="A89" s="12">
        <v>83</v>
      </c>
      <c r="B89" s="19" t="s">
        <v>105</v>
      </c>
      <c r="C89" s="15">
        <v>2539495.1127428431</v>
      </c>
      <c r="D89" s="15">
        <v>672353.79387727613</v>
      </c>
      <c r="E89" s="15">
        <f t="shared" si="5"/>
        <v>3211848.9066201192</v>
      </c>
      <c r="F89" s="14">
        <v>360887.53177835315</v>
      </c>
      <c r="G89" s="14">
        <v>116937.26679130339</v>
      </c>
      <c r="H89" s="14">
        <f t="shared" si="6"/>
        <v>477824.79856965656</v>
      </c>
      <c r="I89" s="14">
        <v>21722.328043684673</v>
      </c>
      <c r="J89" s="14">
        <v>22963.180321629374</v>
      </c>
      <c r="K89" s="14">
        <v>-4465.0278607414275</v>
      </c>
      <c r="L89" s="14">
        <f t="shared" si="7"/>
        <v>18498.152460887948</v>
      </c>
      <c r="M89" s="14">
        <v>12607.587514898201</v>
      </c>
      <c r="N89" s="14">
        <v>36994.709085889896</v>
      </c>
      <c r="O89" s="14">
        <v>49354.035277565657</v>
      </c>
      <c r="P89" s="14">
        <v>3058.5146891213267</v>
      </c>
      <c r="Q89" s="14">
        <v>0</v>
      </c>
      <c r="R89" s="14">
        <v>1299.8211756346898</v>
      </c>
      <c r="S89" s="14">
        <v>0</v>
      </c>
      <c r="T89" s="16">
        <f t="shared" si="8"/>
        <v>3833208.8534374586</v>
      </c>
      <c r="V89" s="14">
        <v>-9797.0284438521812</v>
      </c>
      <c r="W89" s="14">
        <v>-1864.0851062906268</v>
      </c>
      <c r="X89" s="14">
        <v>-40.034638938455522</v>
      </c>
      <c r="Y89" s="14">
        <v>-28010.946293900379</v>
      </c>
      <c r="Z89" s="16">
        <f t="shared" si="9"/>
        <v>-39712.094482981644</v>
      </c>
      <c r="AA89" s="18"/>
    </row>
    <row r="90" spans="1:28" s="17" customFormat="1" ht="12" customHeight="1" x14ac:dyDescent="0.3">
      <c r="A90" s="12">
        <v>84</v>
      </c>
      <c r="B90" s="19" t="s">
        <v>106</v>
      </c>
      <c r="C90" s="15">
        <v>3041063.7674969137</v>
      </c>
      <c r="D90" s="15">
        <v>795107.90595891397</v>
      </c>
      <c r="E90" s="15">
        <f t="shared" si="5"/>
        <v>3836171.6734558279</v>
      </c>
      <c r="F90" s="14">
        <v>443024.24678083905</v>
      </c>
      <c r="G90" s="14">
        <v>111255.92162673602</v>
      </c>
      <c r="H90" s="14">
        <f t="shared" si="6"/>
        <v>554280.16840757511</v>
      </c>
      <c r="I90" s="14">
        <v>25688.253596021608</v>
      </c>
      <c r="J90" s="14">
        <v>27155.652851154013</v>
      </c>
      <c r="K90" s="14">
        <v>-5280.2244662433395</v>
      </c>
      <c r="L90" s="14">
        <f t="shared" si="7"/>
        <v>21875.428384910672</v>
      </c>
      <c r="M90" s="14">
        <v>5629.6987373003903</v>
      </c>
      <c r="N90" s="14">
        <v>16534.752223444088</v>
      </c>
      <c r="O90" s="14">
        <v>22058.742039220895</v>
      </c>
      <c r="P90" s="14">
        <v>3616.9189970477341</v>
      </c>
      <c r="Q90" s="14">
        <v>52984.177865016216</v>
      </c>
      <c r="R90" s="14">
        <v>1537.1343219766152</v>
      </c>
      <c r="S90" s="14">
        <v>0</v>
      </c>
      <c r="T90" s="16">
        <f t="shared" si="8"/>
        <v>4540376.9480283409</v>
      </c>
      <c r="V90" s="14">
        <v>-11585.708062551763</v>
      </c>
      <c r="W90" s="14">
        <v>-1773.5193594114296</v>
      </c>
      <c r="X90" s="14">
        <v>-17.876771112139288</v>
      </c>
      <c r="Y90" s="14">
        <v>-33125.008075340695</v>
      </c>
      <c r="Z90" s="16">
        <f t="shared" si="9"/>
        <v>-46502.112268416029</v>
      </c>
      <c r="AA90" s="18"/>
    </row>
    <row r="91" spans="1:28" s="17" customFormat="1" ht="12" customHeight="1" x14ac:dyDescent="0.3">
      <c r="A91" s="12">
        <v>85</v>
      </c>
      <c r="B91" s="19" t="s">
        <v>107</v>
      </c>
      <c r="C91" s="15">
        <v>2523431.5983895799</v>
      </c>
      <c r="D91" s="15">
        <v>788285.17310440657</v>
      </c>
      <c r="E91" s="15">
        <f t="shared" si="5"/>
        <v>3311716.7714939862</v>
      </c>
      <c r="F91" s="14">
        <v>451083.6333637092</v>
      </c>
      <c r="G91" s="14">
        <v>145707.690958341</v>
      </c>
      <c r="H91" s="14">
        <f t="shared" si="6"/>
        <v>596791.3243220502</v>
      </c>
      <c r="I91" s="14">
        <v>25467.825537803365</v>
      </c>
      <c r="J91" s="14">
        <v>26922.63320249422</v>
      </c>
      <c r="K91" s="14">
        <v>-5234.9154450714723</v>
      </c>
      <c r="L91" s="14">
        <f t="shared" si="7"/>
        <v>21687.717757422746</v>
      </c>
      <c r="M91" s="14">
        <v>7155.5193849983607</v>
      </c>
      <c r="N91" s="14">
        <v>21019.923754994616</v>
      </c>
      <c r="O91" s="14">
        <v>28042.335895308475</v>
      </c>
      <c r="P91" s="14">
        <v>3585.8826158366978</v>
      </c>
      <c r="Q91" s="14">
        <v>0</v>
      </c>
      <c r="R91" s="14">
        <v>1523.94434265212</v>
      </c>
      <c r="S91" s="14">
        <v>0</v>
      </c>
      <c r="T91" s="16">
        <f t="shared" si="8"/>
        <v>4016991.2451050538</v>
      </c>
      <c r="V91" s="14">
        <v>-11486.292385196912</v>
      </c>
      <c r="W91" s="14">
        <v>-2322.7115190932495</v>
      </c>
      <c r="X91" s="14">
        <v>-22.721923179752906</v>
      </c>
      <c r="Y91" s="14">
        <v>-32840.766050820908</v>
      </c>
      <c r="Z91" s="16">
        <f t="shared" si="9"/>
        <v>-46672.491878290821</v>
      </c>
      <c r="AA91" s="18"/>
    </row>
    <row r="92" spans="1:28" s="17" customFormat="1" ht="12" customHeight="1" x14ac:dyDescent="0.3">
      <c r="A92" s="12">
        <v>86</v>
      </c>
      <c r="B92" s="19" t="s">
        <v>108</v>
      </c>
      <c r="C92" s="15">
        <v>2875821.3170263311</v>
      </c>
      <c r="D92" s="15">
        <v>783052.06243630417</v>
      </c>
      <c r="E92" s="15">
        <f t="shared" si="5"/>
        <v>3658873.3794626351</v>
      </c>
      <c r="F92" s="14">
        <v>511832.91909532371</v>
      </c>
      <c r="G92" s="14">
        <v>138382.19424632896</v>
      </c>
      <c r="H92" s="14">
        <f t="shared" si="6"/>
        <v>650215.11334165267</v>
      </c>
      <c r="I92" s="14">
        <v>25298.75480799326</v>
      </c>
      <c r="J92" s="14">
        <v>26743.904585196327</v>
      </c>
      <c r="K92" s="14">
        <v>-5200.1629306301165</v>
      </c>
      <c r="L92" s="14">
        <f t="shared" si="7"/>
        <v>21543.741654566213</v>
      </c>
      <c r="M92" s="14">
        <v>10364.424231779916</v>
      </c>
      <c r="N92" s="14">
        <v>48929.022239929269</v>
      </c>
      <c r="O92" s="14">
        <v>65275.406926968019</v>
      </c>
      <c r="P92" s="14">
        <v>3562.0773722373578</v>
      </c>
      <c r="Q92" s="14">
        <v>0</v>
      </c>
      <c r="R92" s="14">
        <v>1513.827484351056</v>
      </c>
      <c r="S92" s="14">
        <v>0</v>
      </c>
      <c r="T92" s="16">
        <f t="shared" si="8"/>
        <v>4485575.747522112</v>
      </c>
      <c r="V92" s="14">
        <v>-11410.039474107391</v>
      </c>
      <c r="W92" s="14">
        <v>-2205.9365192002456</v>
      </c>
      <c r="X92" s="14">
        <v>-32.911608302061317</v>
      </c>
      <c r="Y92" s="14">
        <v>-32622.749311406169</v>
      </c>
      <c r="Z92" s="16">
        <f t="shared" si="9"/>
        <v>-46271.636913015871</v>
      </c>
      <c r="AA92" s="18"/>
    </row>
    <row r="93" spans="1:28" s="17" customFormat="1" ht="12" customHeight="1" x14ac:dyDescent="0.3">
      <c r="A93" s="12">
        <v>87</v>
      </c>
      <c r="B93" s="19" t="s">
        <v>109</v>
      </c>
      <c r="C93" s="15">
        <v>4510087.6871323399</v>
      </c>
      <c r="D93" s="15">
        <v>1120036.9705742563</v>
      </c>
      <c r="E93" s="15">
        <f t="shared" si="5"/>
        <v>5630124.657706596</v>
      </c>
      <c r="F93" s="14">
        <v>756066.34663708112</v>
      </c>
      <c r="G93" s="14">
        <v>197996.21031232065</v>
      </c>
      <c r="H93" s="14">
        <f t="shared" si="6"/>
        <v>954062.55694940174</v>
      </c>
      <c r="I93" s="14">
        <v>36186.023961530103</v>
      </c>
      <c r="J93" s="14">
        <v>38253.09109043669</v>
      </c>
      <c r="K93" s="14">
        <v>-7438.04277482415</v>
      </c>
      <c r="L93" s="14">
        <f t="shared" si="7"/>
        <v>30815.048315612541</v>
      </c>
      <c r="M93" s="14">
        <v>27647.293391431231</v>
      </c>
      <c r="N93" s="14">
        <v>81042.093780592768</v>
      </c>
      <c r="O93" s="14">
        <v>108116.92953522106</v>
      </c>
      <c r="P93" s="14">
        <v>5095.0103324405327</v>
      </c>
      <c r="Q93" s="14">
        <v>0</v>
      </c>
      <c r="R93" s="14">
        <v>2165.3001516518252</v>
      </c>
      <c r="S93" s="14">
        <v>74546</v>
      </c>
      <c r="T93" s="16">
        <f t="shared" si="8"/>
        <v>6949800.9141244786</v>
      </c>
      <c r="V93" s="14">
        <v>-16320.327421079308</v>
      </c>
      <c r="W93" s="14">
        <v>-3156.2375012910088</v>
      </c>
      <c r="X93" s="14">
        <v>-87.792324046416439</v>
      </c>
      <c r="Y93" s="14">
        <v>-46661.885030821868</v>
      </c>
      <c r="Z93" s="16">
        <f t="shared" si="9"/>
        <v>-66226.242277238605</v>
      </c>
      <c r="AA93" s="18"/>
    </row>
    <row r="94" spans="1:28" s="17" customFormat="1" ht="12" customHeight="1" x14ac:dyDescent="0.3">
      <c r="A94" s="12">
        <v>88</v>
      </c>
      <c r="B94" s="19" t="s">
        <v>110</v>
      </c>
      <c r="C94" s="15">
        <v>1975071.7194109117</v>
      </c>
      <c r="D94" s="15">
        <v>488648.04375082359</v>
      </c>
      <c r="E94" s="15">
        <f t="shared" si="5"/>
        <v>2463719.7631617351</v>
      </c>
      <c r="F94" s="14">
        <v>193109.92183261897</v>
      </c>
      <c r="G94" s="14">
        <v>71996.511179017587</v>
      </c>
      <c r="H94" s="14">
        <f t="shared" si="6"/>
        <v>265106.43301163655</v>
      </c>
      <c r="I94" s="14">
        <v>15787.184070233166</v>
      </c>
      <c r="J94" s="14">
        <v>16689.001006083021</v>
      </c>
      <c r="K94" s="14">
        <v>-3245.0581067777375</v>
      </c>
      <c r="L94" s="14">
        <f t="shared" si="7"/>
        <v>13443.942899305282</v>
      </c>
      <c r="M94" s="14">
        <v>1525.2770065819875</v>
      </c>
      <c r="N94" s="14">
        <v>4474.8918695018729</v>
      </c>
      <c r="O94" s="14">
        <v>5969.8799273683926</v>
      </c>
      <c r="P94" s="14">
        <v>2222.8434393204161</v>
      </c>
      <c r="Q94" s="14">
        <v>14284.252133215445</v>
      </c>
      <c r="R94" s="14">
        <v>944.673891162308</v>
      </c>
      <c r="S94" s="14">
        <v>0</v>
      </c>
      <c r="T94" s="16">
        <f t="shared" si="8"/>
        <v>2787479.1414100607</v>
      </c>
      <c r="V94" s="14">
        <v>-7120.2078834902231</v>
      </c>
      <c r="W94" s="14">
        <v>-1147.6890804469726</v>
      </c>
      <c r="X94" s="14">
        <v>-4.8434257678148018</v>
      </c>
      <c r="Y94" s="14">
        <v>-20357.576970290967</v>
      </c>
      <c r="Z94" s="16">
        <f t="shared" si="9"/>
        <v>-28630.317359995977</v>
      </c>
      <c r="AA94" s="18"/>
    </row>
    <row r="95" spans="1:28" s="17" customFormat="1" ht="12" customHeight="1" x14ac:dyDescent="0.3">
      <c r="A95" s="12">
        <v>89</v>
      </c>
      <c r="B95" s="19" t="s">
        <v>111</v>
      </c>
      <c r="C95" s="15">
        <v>53664452.260819301</v>
      </c>
      <c r="D95" s="15">
        <v>15096605.587550636</v>
      </c>
      <c r="E95" s="15">
        <f t="shared" si="5"/>
        <v>68761057.848369941</v>
      </c>
      <c r="F95" s="14">
        <v>7652519.2751551773</v>
      </c>
      <c r="G95" s="14">
        <v>2155969.4616626105</v>
      </c>
      <c r="H95" s="14">
        <f t="shared" si="6"/>
        <v>9808488.7368177883</v>
      </c>
      <c r="I95" s="14">
        <v>487739.37457509921</v>
      </c>
      <c r="J95" s="14">
        <v>515600.68450319365</v>
      </c>
      <c r="K95" s="14">
        <v>-100254.90324420175</v>
      </c>
      <c r="L95" s="14">
        <f t="shared" si="7"/>
        <v>415345.78125899192</v>
      </c>
      <c r="M95" s="14">
        <v>143050.65116189752</v>
      </c>
      <c r="N95" s="14">
        <v>669621.87670172472</v>
      </c>
      <c r="O95" s="14">
        <v>893331.57475677086</v>
      </c>
      <c r="P95" s="14">
        <v>68673.948694669874</v>
      </c>
      <c r="Q95" s="14">
        <v>0</v>
      </c>
      <c r="R95" s="14">
        <v>29185.360150559412</v>
      </c>
      <c r="S95" s="14">
        <v>453946</v>
      </c>
      <c r="T95" s="16">
        <f t="shared" si="8"/>
        <v>81730441.152487442</v>
      </c>
      <c r="V95" s="14">
        <v>-219976.26204195651</v>
      </c>
      <c r="W95" s="14">
        <v>-34368.090458922707</v>
      </c>
      <c r="X95" s="14">
        <v>-454.24877379673404</v>
      </c>
      <c r="Y95" s="14">
        <v>-628940.01965022471</v>
      </c>
      <c r="Z95" s="16">
        <f t="shared" si="9"/>
        <v>-883738.62092490064</v>
      </c>
      <c r="AA95" s="18"/>
    </row>
    <row r="96" spans="1:28" s="17" customFormat="1" ht="12" customHeight="1" x14ac:dyDescent="0.3">
      <c r="A96" s="12">
        <v>90</v>
      </c>
      <c r="B96" s="19" t="s">
        <v>112</v>
      </c>
      <c r="C96" s="15">
        <v>1749187.124574604</v>
      </c>
      <c r="D96" s="15">
        <v>471861.51912417467</v>
      </c>
      <c r="E96" s="15">
        <f t="shared" si="5"/>
        <v>2221048.6436987785</v>
      </c>
      <c r="F96" s="14">
        <v>196760.56440519536</v>
      </c>
      <c r="G96" s="14">
        <v>66892.019702468751</v>
      </c>
      <c r="H96" s="14">
        <f t="shared" si="6"/>
        <v>263652.58410766412</v>
      </c>
      <c r="I96" s="14">
        <v>15244.846988217656</v>
      </c>
      <c r="J96" s="14">
        <v>16115.683809860626</v>
      </c>
      <c r="K96" s="14">
        <v>-3133.58063639599</v>
      </c>
      <c r="L96" s="14">
        <f t="shared" si="7"/>
        <v>12982.103173464635</v>
      </c>
      <c r="M96" s="14">
        <v>3002.4032095635202</v>
      </c>
      <c r="N96" s="14">
        <v>8810.1793521556338</v>
      </c>
      <c r="O96" s="14">
        <v>11753.515929493093</v>
      </c>
      <c r="P96" s="14">
        <v>2146.4821060202366</v>
      </c>
      <c r="Q96" s="14">
        <v>0</v>
      </c>
      <c r="R96" s="14">
        <v>912.2215121116825</v>
      </c>
      <c r="S96" s="14">
        <v>0</v>
      </c>
      <c r="T96" s="16">
        <f t="shared" si="8"/>
        <v>2539552.9800774683</v>
      </c>
      <c r="V96" s="14">
        <v>-6875.6074056788011</v>
      </c>
      <c r="W96" s="14">
        <v>-1066.3188996849765</v>
      </c>
      <c r="X96" s="14">
        <v>-9.5339515431082145</v>
      </c>
      <c r="Y96" s="14">
        <v>-19658.233196134883</v>
      </c>
      <c r="Z96" s="16">
        <f t="shared" si="9"/>
        <v>-27609.693453041767</v>
      </c>
      <c r="AA96" s="18"/>
    </row>
    <row r="97" spans="1:27" s="17" customFormat="1" ht="12" customHeight="1" x14ac:dyDescent="0.3">
      <c r="A97" s="12">
        <v>91</v>
      </c>
      <c r="B97" s="19" t="s">
        <v>113</v>
      </c>
      <c r="C97" s="15">
        <v>2035092.7368398975</v>
      </c>
      <c r="D97" s="15">
        <v>614522.99408576475</v>
      </c>
      <c r="E97" s="15">
        <f t="shared" si="5"/>
        <v>2649615.7309256624</v>
      </c>
      <c r="F97" s="14">
        <v>367938.34291439643</v>
      </c>
      <c r="G97" s="14">
        <v>104448.78862158138</v>
      </c>
      <c r="H97" s="14">
        <f t="shared" si="6"/>
        <v>472387.13153597782</v>
      </c>
      <c r="I97" s="14">
        <v>19853.937301281632</v>
      </c>
      <c r="J97" s="14">
        <v>20988.060829704682</v>
      </c>
      <c r="K97" s="14">
        <v>-4080.9798571018587</v>
      </c>
      <c r="L97" s="14">
        <f t="shared" si="7"/>
        <v>16907.080972602824</v>
      </c>
      <c r="M97" s="14">
        <v>5497.0638060776773</v>
      </c>
      <c r="N97" s="14">
        <v>25877.084151274987</v>
      </c>
      <c r="O97" s="14">
        <v>34522.194001240918</v>
      </c>
      <c r="P97" s="14">
        <v>2795.4443350061583</v>
      </c>
      <c r="Q97" s="14">
        <v>0</v>
      </c>
      <c r="R97" s="14">
        <v>1188.0203665109484</v>
      </c>
      <c r="S97" s="14">
        <v>0</v>
      </c>
      <c r="T97" s="16">
        <f t="shared" si="8"/>
        <v>3228643.6873956355</v>
      </c>
      <c r="V97" s="14">
        <v>-8954.3619851401581</v>
      </c>
      <c r="W97" s="14">
        <v>-1665.0075427799179</v>
      </c>
      <c r="X97" s="14">
        <v>-17.455596833090784</v>
      </c>
      <c r="Y97" s="14">
        <v>-25601.656063303406</v>
      </c>
      <c r="Z97" s="16">
        <f t="shared" si="9"/>
        <v>-36238.481188056576</v>
      </c>
      <c r="AA97" s="18"/>
    </row>
    <row r="98" spans="1:27" s="17" customFormat="1" ht="12" customHeight="1" x14ac:dyDescent="0.3">
      <c r="A98" s="12">
        <v>92</v>
      </c>
      <c r="B98" s="19" t="s">
        <v>114</v>
      </c>
      <c r="C98" s="15">
        <v>2673757.5789051619</v>
      </c>
      <c r="D98" s="15">
        <v>776194.32557477488</v>
      </c>
      <c r="E98" s="15">
        <f t="shared" si="5"/>
        <v>3449951.9044799367</v>
      </c>
      <c r="F98" s="14">
        <v>521001.89521322225</v>
      </c>
      <c r="G98" s="14">
        <v>135641.82652329316</v>
      </c>
      <c r="H98" s="14">
        <f t="shared" si="6"/>
        <v>656643.72173651541</v>
      </c>
      <c r="I98" s="14">
        <v>25077.195844394108</v>
      </c>
      <c r="J98" s="14">
        <v>26509.689430044953</v>
      </c>
      <c r="K98" s="14">
        <v>-5154.6214516837645</v>
      </c>
      <c r="L98" s="14">
        <f t="shared" si="7"/>
        <v>21355.067978361189</v>
      </c>
      <c r="M98" s="14">
        <v>14284.34368061752</v>
      </c>
      <c r="N98" s="14">
        <v>41826.547129182247</v>
      </c>
      <c r="O98" s="14">
        <v>55800.111247253153</v>
      </c>
      <c r="P98" s="14">
        <v>3530.8817589811852</v>
      </c>
      <c r="Q98" s="14">
        <v>0</v>
      </c>
      <c r="R98" s="14">
        <v>1500.5698338838176</v>
      </c>
      <c r="S98" s="14">
        <v>0</v>
      </c>
      <c r="T98" s="16">
        <f t="shared" si="8"/>
        <v>4269970.343689126</v>
      </c>
      <c r="V98" s="14">
        <v>-11310.113744967948</v>
      </c>
      <c r="W98" s="14">
        <v>-2162.2525953456948</v>
      </c>
      <c r="X98" s="14">
        <v>-45.359077702261644</v>
      </c>
      <c r="Y98" s="14">
        <v>-32337.048984174788</v>
      </c>
      <c r="Z98" s="16">
        <f t="shared" si="9"/>
        <v>-45854.774402190691</v>
      </c>
      <c r="AA98" s="18"/>
    </row>
    <row r="99" spans="1:27" s="17" customFormat="1" ht="12" customHeight="1" x14ac:dyDescent="0.3">
      <c r="A99" s="12">
        <v>93</v>
      </c>
      <c r="B99" s="19" t="s">
        <v>115</v>
      </c>
      <c r="C99" s="15">
        <v>4004175.7695929706</v>
      </c>
      <c r="D99" s="15">
        <v>1032197.1979433501</v>
      </c>
      <c r="E99" s="15">
        <f t="shared" si="5"/>
        <v>5036372.9675363209</v>
      </c>
      <c r="F99" s="14">
        <v>830623.19441065472</v>
      </c>
      <c r="G99" s="14">
        <v>207239.80906497972</v>
      </c>
      <c r="H99" s="14">
        <f t="shared" si="6"/>
        <v>1037863.0034756344</v>
      </c>
      <c r="I99" s="14">
        <v>33348.106820663204</v>
      </c>
      <c r="J99" s="14">
        <v>35253.062598439217</v>
      </c>
      <c r="K99" s="14">
        <v>-6854.7084712926126</v>
      </c>
      <c r="L99" s="14">
        <f t="shared" si="7"/>
        <v>28398.354127146606</v>
      </c>
      <c r="M99" s="14">
        <v>347853.26400634344</v>
      </c>
      <c r="N99" s="14">
        <v>94497.191990255204</v>
      </c>
      <c r="O99" s="14">
        <v>126067.15561109173</v>
      </c>
      <c r="P99" s="14">
        <v>4695.4301748996313</v>
      </c>
      <c r="Q99" s="14">
        <v>0</v>
      </c>
      <c r="R99" s="14">
        <v>1995.484799127127</v>
      </c>
      <c r="S99" s="14">
        <v>0</v>
      </c>
      <c r="T99" s="16">
        <f t="shared" si="8"/>
        <v>6711090.9585414818</v>
      </c>
      <c r="V99" s="14">
        <v>-15040.393019276004</v>
      </c>
      <c r="W99" s="14">
        <v>-3303.5887712168751</v>
      </c>
      <c r="X99" s="14">
        <v>-1104.5872028729405</v>
      </c>
      <c r="Y99" s="14">
        <v>-43002.390318307705</v>
      </c>
      <c r="Z99" s="16">
        <f t="shared" si="9"/>
        <v>-62450.95931167352</v>
      </c>
      <c r="AA99" s="18"/>
    </row>
    <row r="100" spans="1:27" s="17" customFormat="1" ht="12" customHeight="1" x14ac:dyDescent="0.3">
      <c r="A100" s="12">
        <v>94</v>
      </c>
      <c r="B100" s="19" t="s">
        <v>116</v>
      </c>
      <c r="C100" s="15">
        <v>4523435.4538673889</v>
      </c>
      <c r="D100" s="15">
        <v>1221204.7926979735</v>
      </c>
      <c r="E100" s="15">
        <f t="shared" si="5"/>
        <v>5744640.2465653624</v>
      </c>
      <c r="F100" s="14">
        <v>830078.23322132661</v>
      </c>
      <c r="G100" s="14">
        <v>232264.49202833543</v>
      </c>
      <c r="H100" s="14">
        <f t="shared" si="6"/>
        <v>1062342.7252496621</v>
      </c>
      <c r="I100" s="14">
        <v>39454.542172699221</v>
      </c>
      <c r="J100" s="14">
        <v>41708.318030968359</v>
      </c>
      <c r="K100" s="14">
        <v>-8109.8871943938002</v>
      </c>
      <c r="L100" s="14">
        <f t="shared" si="7"/>
        <v>33598.43083657456</v>
      </c>
      <c r="M100" s="14">
        <v>276444.15358139534</v>
      </c>
      <c r="N100" s="14">
        <v>97015.746518909466</v>
      </c>
      <c r="O100" s="14">
        <v>129427.11794427535</v>
      </c>
      <c r="P100" s="14">
        <v>5555.2193367616728</v>
      </c>
      <c r="Q100" s="14">
        <v>0</v>
      </c>
      <c r="R100" s="14">
        <v>2360.881821134089</v>
      </c>
      <c r="S100" s="14">
        <v>0</v>
      </c>
      <c r="T100" s="16">
        <f t="shared" si="8"/>
        <v>7390839.0640267739</v>
      </c>
      <c r="V100" s="14">
        <v>-17794.468029750504</v>
      </c>
      <c r="W100" s="14">
        <v>-3702.5047035080634</v>
      </c>
      <c r="X100" s="14">
        <v>-877.83185024097543</v>
      </c>
      <c r="Y100" s="14">
        <v>-50876.639908364152</v>
      </c>
      <c r="Z100" s="16">
        <f t="shared" si="9"/>
        <v>-73251.444491863687</v>
      </c>
      <c r="AA100" s="18"/>
    </row>
    <row r="101" spans="1:27" s="17" customFormat="1" ht="12" customHeight="1" x14ac:dyDescent="0.3">
      <c r="A101" s="12">
        <v>96</v>
      </c>
      <c r="B101" s="19" t="s">
        <v>117</v>
      </c>
      <c r="C101" s="15">
        <v>6033469.9026358165</v>
      </c>
      <c r="D101" s="15">
        <v>1583092.0392710187</v>
      </c>
      <c r="E101" s="15">
        <f t="shared" si="5"/>
        <v>7616561.941906835</v>
      </c>
      <c r="F101" s="14">
        <v>1512261.908834544</v>
      </c>
      <c r="G101" s="14">
        <v>429615.25827408186</v>
      </c>
      <c r="H101" s="14">
        <f t="shared" si="6"/>
        <v>1941877.1671086259</v>
      </c>
      <c r="I101" s="14">
        <v>51146.353175286284</v>
      </c>
      <c r="J101" s="14">
        <v>54068.004515717512</v>
      </c>
      <c r="K101" s="14">
        <v>-10513.140739045597</v>
      </c>
      <c r="L101" s="14">
        <f t="shared" si="7"/>
        <v>43554.863776671918</v>
      </c>
      <c r="M101" s="14">
        <v>623797.83339572907</v>
      </c>
      <c r="N101" s="14">
        <v>165351.64614370515</v>
      </c>
      <c r="O101" s="14">
        <v>220592.92203199313</v>
      </c>
      <c r="P101" s="14">
        <v>7201.4321930415608</v>
      </c>
      <c r="Q101" s="14">
        <v>0</v>
      </c>
      <c r="R101" s="14">
        <v>3060.4966824932794</v>
      </c>
      <c r="S101" s="14">
        <v>93896</v>
      </c>
      <c r="T101" s="16">
        <f t="shared" si="8"/>
        <v>10767040.65641438</v>
      </c>
      <c r="V101" s="14">
        <v>-23067.61392470861</v>
      </c>
      <c r="W101" s="14">
        <v>-6848.4532464160111</v>
      </c>
      <c r="X101" s="14">
        <v>-1980.8326534380988</v>
      </c>
      <c r="Y101" s="14">
        <v>-65953.232500708924</v>
      </c>
      <c r="Z101" s="16">
        <f t="shared" si="9"/>
        <v>-97850.132325271639</v>
      </c>
      <c r="AA101" s="18"/>
    </row>
    <row r="102" spans="1:27" s="17" customFormat="1" ht="12" customHeight="1" x14ac:dyDescent="0.3">
      <c r="A102" s="12">
        <v>97</v>
      </c>
      <c r="B102" s="19" t="s">
        <v>118</v>
      </c>
      <c r="C102" s="15">
        <v>9625780.5145616531</v>
      </c>
      <c r="D102" s="15">
        <v>2377177.4646597807</v>
      </c>
      <c r="E102" s="15">
        <f t="shared" si="5"/>
        <v>12002957.979221433</v>
      </c>
      <c r="F102" s="14">
        <v>1523135.0640750914</v>
      </c>
      <c r="G102" s="14">
        <v>405086.29083562677</v>
      </c>
      <c r="H102" s="14">
        <f t="shared" si="6"/>
        <v>1928221.3549107183</v>
      </c>
      <c r="I102" s="14">
        <v>76801.572588165902</v>
      </c>
      <c r="J102" s="14">
        <v>81188.736160325818</v>
      </c>
      <c r="K102" s="14">
        <v>-15786.575023877946</v>
      </c>
      <c r="L102" s="14">
        <f t="shared" si="7"/>
        <v>65402.161136447874</v>
      </c>
      <c r="M102" s="14">
        <v>37172.721130666388</v>
      </c>
      <c r="N102" s="14">
        <v>174495.62820904879</v>
      </c>
      <c r="O102" s="14">
        <v>232791.7586921934</v>
      </c>
      <c r="P102" s="14">
        <v>10813.699960525886</v>
      </c>
      <c r="Q102" s="14">
        <v>0</v>
      </c>
      <c r="R102" s="14">
        <v>4595.6543042432259</v>
      </c>
      <c r="S102" s="14">
        <v>1318720</v>
      </c>
      <c r="T102" s="16">
        <f t="shared" si="8"/>
        <v>15851972.530153446</v>
      </c>
      <c r="V102" s="14">
        <v>-34638.42317755588</v>
      </c>
      <c r="W102" s="14">
        <v>-6457.4394650154672</v>
      </c>
      <c r="X102" s="14">
        <v>-118.03974924366342</v>
      </c>
      <c r="Y102" s="14">
        <v>-99035.642990376873</v>
      </c>
      <c r="Z102" s="16">
        <f t="shared" si="9"/>
        <v>-140249.54538219189</v>
      </c>
      <c r="AA102" s="18"/>
    </row>
    <row r="103" spans="1:27" s="17" customFormat="1" ht="12" customHeight="1" x14ac:dyDescent="0.3">
      <c r="A103" s="12">
        <v>98</v>
      </c>
      <c r="B103" s="19" t="s">
        <v>119</v>
      </c>
      <c r="C103" s="15">
        <v>2199509.2017354537</v>
      </c>
      <c r="D103" s="15">
        <v>634280.28931946645</v>
      </c>
      <c r="E103" s="15">
        <f t="shared" si="5"/>
        <v>2833789.49105492</v>
      </c>
      <c r="F103" s="14">
        <v>241807.01829890447</v>
      </c>
      <c r="G103" s="14">
        <v>85189.628808157126</v>
      </c>
      <c r="H103" s="14">
        <f t="shared" si="6"/>
        <v>326996.64710706158</v>
      </c>
      <c r="I103" s="14">
        <v>20492.253693976418</v>
      </c>
      <c r="J103" s="14">
        <v>21662.839996938728</v>
      </c>
      <c r="K103" s="14">
        <v>-4212.1858895132318</v>
      </c>
      <c r="L103" s="14">
        <f t="shared" si="7"/>
        <v>17450.654107425496</v>
      </c>
      <c r="M103" s="14">
        <v>4847.9409634097947</v>
      </c>
      <c r="N103" s="14">
        <v>14169.304027491884</v>
      </c>
      <c r="O103" s="14">
        <v>18903.036356031553</v>
      </c>
      <c r="P103" s="14">
        <v>2885.3196034137504</v>
      </c>
      <c r="Q103" s="14">
        <v>0</v>
      </c>
      <c r="R103" s="14">
        <v>1226.2159578081089</v>
      </c>
      <c r="S103" s="14">
        <v>0</v>
      </c>
      <c r="T103" s="16">
        <f t="shared" si="8"/>
        <v>3240760.8628715384</v>
      </c>
      <c r="V103" s="14">
        <v>-9242.2502742237029</v>
      </c>
      <c r="W103" s="14">
        <v>-1357.9992300925114</v>
      </c>
      <c r="X103" s="14">
        <v>-15.394346129718418</v>
      </c>
      <c r="Y103" s="14">
        <v>-26424.765177498368</v>
      </c>
      <c r="Z103" s="16">
        <f t="shared" si="9"/>
        <v>-37040.409027944304</v>
      </c>
      <c r="AA103" s="18"/>
    </row>
    <row r="104" spans="1:27" s="17" customFormat="1" ht="12" customHeight="1" x14ac:dyDescent="0.3">
      <c r="A104" s="12">
        <v>99</v>
      </c>
      <c r="B104" s="19" t="s">
        <v>120</v>
      </c>
      <c r="C104" s="15">
        <v>6965232.2232842585</v>
      </c>
      <c r="D104" s="15">
        <v>1739000.8263148258</v>
      </c>
      <c r="E104" s="15">
        <f t="shared" si="5"/>
        <v>8704233.049599085</v>
      </c>
      <c r="F104" s="14">
        <v>2181685.9852439216</v>
      </c>
      <c r="G104" s="14">
        <v>775761.65928733815</v>
      </c>
      <c r="H104" s="14">
        <f t="shared" si="6"/>
        <v>2957447.6445312598</v>
      </c>
      <c r="I104" s="14">
        <v>56183.436103796863</v>
      </c>
      <c r="J104" s="14">
        <v>59392.822525544834</v>
      </c>
      <c r="K104" s="14">
        <v>-11548.513907493974</v>
      </c>
      <c r="L104" s="14">
        <f t="shared" si="7"/>
        <v>47844.308618050862</v>
      </c>
      <c r="M104" s="14">
        <v>54907.87542197702</v>
      </c>
      <c r="N104" s="14">
        <v>161101.2208881703</v>
      </c>
      <c r="O104" s="14">
        <v>214922.49933670199</v>
      </c>
      <c r="P104" s="14">
        <v>7910.6559970550925</v>
      </c>
      <c r="Q104" s="14">
        <v>0</v>
      </c>
      <c r="R104" s="14">
        <v>3361.9057690671998</v>
      </c>
      <c r="S104" s="14">
        <v>0</v>
      </c>
      <c r="T104" s="16">
        <f t="shared" si="8"/>
        <v>12207912.596265161</v>
      </c>
      <c r="V104" s="14">
        <v>-25339.398266857312</v>
      </c>
      <c r="W104" s="14">
        <v>-12366.337907398189</v>
      </c>
      <c r="X104" s="14">
        <v>-174.35666933098389</v>
      </c>
      <c r="Y104" s="14">
        <v>-72448.551929855123</v>
      </c>
      <c r="Z104" s="16">
        <f t="shared" si="9"/>
        <v>-110328.6447734416</v>
      </c>
      <c r="AA104" s="18"/>
    </row>
    <row r="105" spans="1:27" s="17" customFormat="1" ht="12" customHeight="1" x14ac:dyDescent="0.3">
      <c r="A105" s="12">
        <v>100</v>
      </c>
      <c r="B105" s="19" t="s">
        <v>121</v>
      </c>
      <c r="C105" s="15">
        <v>3596557.5869324557</v>
      </c>
      <c r="D105" s="15">
        <v>952735.64952403074</v>
      </c>
      <c r="E105" s="15">
        <f t="shared" si="5"/>
        <v>4549293.2364564864</v>
      </c>
      <c r="F105" s="14">
        <v>1057293.5994321643</v>
      </c>
      <c r="G105" s="14">
        <v>281572.65255599446</v>
      </c>
      <c r="H105" s="14">
        <f t="shared" si="6"/>
        <v>1338866.2519881588</v>
      </c>
      <c r="I105" s="14">
        <v>30780.872371565038</v>
      </c>
      <c r="J105" s="14">
        <v>32539.179101974893</v>
      </c>
      <c r="K105" s="14">
        <v>-6327.013036566359</v>
      </c>
      <c r="L105" s="14">
        <f t="shared" si="7"/>
        <v>26212.166065408535</v>
      </c>
      <c r="M105" s="14">
        <v>273729.95448643423</v>
      </c>
      <c r="N105" s="14">
        <v>75692.418225124449</v>
      </c>
      <c r="O105" s="14">
        <v>100980.01502468588</v>
      </c>
      <c r="P105" s="14">
        <v>4333.9622761921628</v>
      </c>
      <c r="Q105" s="14">
        <v>0</v>
      </c>
      <c r="R105" s="14">
        <v>1841.8665638695663</v>
      </c>
      <c r="S105" s="14">
        <v>81012</v>
      </c>
      <c r="T105" s="16">
        <f t="shared" si="8"/>
        <v>6482742.7434579255</v>
      </c>
      <c r="V105" s="14">
        <v>-13882.539732589998</v>
      </c>
      <c r="W105" s="14">
        <v>-4488.5210880216118</v>
      </c>
      <c r="X105" s="14">
        <v>-869.21307359988964</v>
      </c>
      <c r="Y105" s="14">
        <v>-39691.94099018212</v>
      </c>
      <c r="Z105" s="16">
        <f t="shared" si="9"/>
        <v>-58932.214884393616</v>
      </c>
      <c r="AA105" s="18"/>
    </row>
    <row r="106" spans="1:27" s="17" customFormat="1" ht="12" customHeight="1" x14ac:dyDescent="0.3">
      <c r="A106" s="12">
        <v>101</v>
      </c>
      <c r="B106" s="19" t="s">
        <v>122</v>
      </c>
      <c r="C106" s="15">
        <v>150030037.4200812</v>
      </c>
      <c r="D106" s="15">
        <v>44454724.040742531</v>
      </c>
      <c r="E106" s="15">
        <f t="shared" si="5"/>
        <v>194484761.46082371</v>
      </c>
      <c r="F106" s="14">
        <v>18101692.609746251</v>
      </c>
      <c r="G106" s="14">
        <v>5781452.2129196636</v>
      </c>
      <c r="H106" s="14">
        <f t="shared" si="6"/>
        <v>23883144.822665915</v>
      </c>
      <c r="I106" s="14">
        <v>1436238.0453537605</v>
      </c>
      <c r="J106" s="14">
        <v>1518280.7825163726</v>
      </c>
      <c r="K106" s="14">
        <v>-295218.95048563892</v>
      </c>
      <c r="L106" s="14">
        <f t="shared" si="7"/>
        <v>1223061.8320307336</v>
      </c>
      <c r="M106" s="14">
        <v>244337.44903254934</v>
      </c>
      <c r="N106" s="14">
        <v>1122977.8075806398</v>
      </c>
      <c r="O106" s="14">
        <v>1498146.2944493659</v>
      </c>
      <c r="P106" s="14">
        <v>202223.03751031344</v>
      </c>
      <c r="Q106" s="14">
        <v>0</v>
      </c>
      <c r="R106" s="14">
        <v>85941.645888445346</v>
      </c>
      <c r="S106" s="14">
        <v>8029304</v>
      </c>
      <c r="T106" s="16">
        <f t="shared" si="8"/>
        <v>232210136.39533547</v>
      </c>
      <c r="V106" s="14">
        <v>-647760.44971681887</v>
      </c>
      <c r="W106" s="14">
        <v>-92161.543180826455</v>
      </c>
      <c r="X106" s="14">
        <v>-775.87893319020725</v>
      </c>
      <c r="Y106" s="14">
        <v>-1852029.242572681</v>
      </c>
      <c r="Z106" s="16">
        <f t="shared" si="9"/>
        <v>-2592727.1144035165</v>
      </c>
      <c r="AA106" s="18"/>
    </row>
    <row r="107" spans="1:27" s="17" customFormat="1" ht="12" customHeight="1" x14ac:dyDescent="0.3">
      <c r="A107" s="12">
        <v>102</v>
      </c>
      <c r="B107" s="19" t="s">
        <v>123</v>
      </c>
      <c r="C107" s="15">
        <v>4476784.3605117742</v>
      </c>
      <c r="D107" s="15">
        <v>1144318.2010661806</v>
      </c>
      <c r="E107" s="15">
        <f t="shared" si="5"/>
        <v>5621102.5615779553</v>
      </c>
      <c r="F107" s="14">
        <v>772399.43201343878</v>
      </c>
      <c r="G107" s="14">
        <v>201568.44147271433</v>
      </c>
      <c r="H107" s="14">
        <f t="shared" si="6"/>
        <v>973967.87348615308</v>
      </c>
      <c r="I107" s="14">
        <v>36970.499127511204</v>
      </c>
      <c r="J107" s="14">
        <v>39082.37811059571</v>
      </c>
      <c r="K107" s="14">
        <v>-7599.291765499609</v>
      </c>
      <c r="L107" s="14">
        <f t="shared" si="7"/>
        <v>31483.086345096101</v>
      </c>
      <c r="M107" s="14">
        <v>26991.156207873733</v>
      </c>
      <c r="N107" s="14">
        <v>79265.531712253025</v>
      </c>
      <c r="O107" s="14">
        <v>105746.84718668686</v>
      </c>
      <c r="P107" s="14">
        <v>5205.4648294713706</v>
      </c>
      <c r="Q107" s="14">
        <v>0</v>
      </c>
      <c r="R107" s="14">
        <v>2212.2415950574837</v>
      </c>
      <c r="S107" s="14">
        <v>10933</v>
      </c>
      <c r="T107" s="16">
        <f t="shared" si="8"/>
        <v>6893878.2620680565</v>
      </c>
      <c r="V107" s="14">
        <v>-16674.135056207389</v>
      </c>
      <c r="W107" s="14">
        <v>-3213.1820758054901</v>
      </c>
      <c r="X107" s="14">
        <v>-85.708799723719579</v>
      </c>
      <c r="Y107" s="14">
        <v>-47673.465911978084</v>
      </c>
      <c r="Z107" s="16">
        <f t="shared" si="9"/>
        <v>-67646.491843714684</v>
      </c>
      <c r="AA107" s="18"/>
    </row>
    <row r="108" spans="1:27" s="17" customFormat="1" ht="12" customHeight="1" x14ac:dyDescent="0.3">
      <c r="A108" s="12">
        <v>103</v>
      </c>
      <c r="B108" s="19" t="s">
        <v>124</v>
      </c>
      <c r="C108" s="15">
        <v>3313039.9264779449</v>
      </c>
      <c r="D108" s="15">
        <v>832114.3030059411</v>
      </c>
      <c r="E108" s="15">
        <f t="shared" si="5"/>
        <v>4145154.2294838862</v>
      </c>
      <c r="F108" s="14">
        <v>507761.12806806981</v>
      </c>
      <c r="G108" s="14">
        <v>150597.12678272519</v>
      </c>
      <c r="H108" s="14">
        <f t="shared" si="6"/>
        <v>658358.25485079503</v>
      </c>
      <c r="I108" s="14">
        <v>26883.851960589021</v>
      </c>
      <c r="J108" s="14">
        <v>28419.547806731229</v>
      </c>
      <c r="K108" s="14">
        <v>-5525.9798934385572</v>
      </c>
      <c r="L108" s="14">
        <f t="shared" si="7"/>
        <v>22893.567913292671</v>
      </c>
      <c r="M108" s="14">
        <v>19894.388295159355</v>
      </c>
      <c r="N108" s="14">
        <v>58452.020080084651</v>
      </c>
      <c r="O108" s="14">
        <v>77979.882322625926</v>
      </c>
      <c r="P108" s="14">
        <v>3785.2598467469447</v>
      </c>
      <c r="Q108" s="14">
        <v>0</v>
      </c>
      <c r="R108" s="14">
        <v>1608.6765649946578</v>
      </c>
      <c r="S108" s="14">
        <v>0</v>
      </c>
      <c r="T108" s="16">
        <f t="shared" si="8"/>
        <v>5015010.1313181752</v>
      </c>
      <c r="V108" s="14">
        <v>-12124.937152616789</v>
      </c>
      <c r="W108" s="14">
        <v>-2400.6535195221172</v>
      </c>
      <c r="X108" s="14">
        <v>-63.17343832489523</v>
      </c>
      <c r="Y108" s="14">
        <v>-34666.732402108217</v>
      </c>
      <c r="Z108" s="16">
        <f t="shared" si="9"/>
        <v>-49255.496512572019</v>
      </c>
      <c r="AA108" s="18"/>
    </row>
    <row r="109" spans="1:27" s="17" customFormat="1" ht="12" customHeight="1" x14ac:dyDescent="0.3">
      <c r="A109" s="12">
        <v>104</v>
      </c>
      <c r="B109" s="19" t="s">
        <v>125</v>
      </c>
      <c r="C109" s="15">
        <v>2605817.2397805387</v>
      </c>
      <c r="D109" s="15">
        <v>695848.16511774459</v>
      </c>
      <c r="E109" s="15">
        <f t="shared" si="5"/>
        <v>3301665.4048982831</v>
      </c>
      <c r="F109" s="14">
        <v>428714.21827109874</v>
      </c>
      <c r="G109" s="14">
        <v>127874.96960976926</v>
      </c>
      <c r="H109" s="14">
        <f t="shared" si="6"/>
        <v>556589.18788086798</v>
      </c>
      <c r="I109" s="14">
        <v>22481.381452638459</v>
      </c>
      <c r="J109" s="14">
        <v>23765.593408684326</v>
      </c>
      <c r="K109" s="14">
        <v>-4621.0514053612123</v>
      </c>
      <c r="L109" s="14">
        <f t="shared" si="7"/>
        <v>19144.542003323113</v>
      </c>
      <c r="M109" s="14">
        <v>6697.4232363630326</v>
      </c>
      <c r="N109" s="14">
        <v>31870.629121598464</v>
      </c>
      <c r="O109" s="14">
        <v>42518.084149106522</v>
      </c>
      <c r="P109" s="14">
        <v>3165.389790005725</v>
      </c>
      <c r="Q109" s="14">
        <v>0</v>
      </c>
      <c r="R109" s="14">
        <v>1345.2414313463091</v>
      </c>
      <c r="S109" s="14">
        <v>47041</v>
      </c>
      <c r="T109" s="16">
        <f t="shared" si="8"/>
        <v>4032518.2839635327</v>
      </c>
      <c r="V109" s="14">
        <v>-10139.370564041517</v>
      </c>
      <c r="W109" s="14">
        <v>-2038.4419172576809</v>
      </c>
      <c r="X109" s="14">
        <v>-21.267266300469643</v>
      </c>
      <c r="Y109" s="14">
        <v>-28989.74581435915</v>
      </c>
      <c r="Z109" s="16">
        <f t="shared" si="9"/>
        <v>-41188.825561958816</v>
      </c>
      <c r="AA109" s="18"/>
    </row>
    <row r="110" spans="1:27" s="17" customFormat="1" ht="12" customHeight="1" x14ac:dyDescent="0.3">
      <c r="A110" s="12">
        <v>105</v>
      </c>
      <c r="B110" s="19" t="s">
        <v>126</v>
      </c>
      <c r="C110" s="15">
        <v>2282294.2448418164</v>
      </c>
      <c r="D110" s="15">
        <v>623383.51688629785</v>
      </c>
      <c r="E110" s="15">
        <f t="shared" si="5"/>
        <v>2905677.7617281144</v>
      </c>
      <c r="F110" s="14">
        <v>342645.61867967143</v>
      </c>
      <c r="G110" s="14">
        <v>106612.00718143141</v>
      </c>
      <c r="H110" s="14">
        <f t="shared" si="6"/>
        <v>449257.62586110283</v>
      </c>
      <c r="I110" s="14">
        <v>20140.202039674496</v>
      </c>
      <c r="J110" s="14">
        <v>21290.677970658431</v>
      </c>
      <c r="K110" s="14">
        <v>-4139.8216179804112</v>
      </c>
      <c r="L110" s="14">
        <f t="shared" si="7"/>
        <v>17150.85635267802</v>
      </c>
      <c r="M110" s="14">
        <v>6474.1757951509308</v>
      </c>
      <c r="N110" s="14">
        <v>30637.510761403231</v>
      </c>
      <c r="O110" s="14">
        <v>40873.001147934825</v>
      </c>
      <c r="P110" s="14">
        <v>2835.7505538235546</v>
      </c>
      <c r="Q110" s="14">
        <v>0</v>
      </c>
      <c r="R110" s="14">
        <v>1205.1498826499308</v>
      </c>
      <c r="S110" s="14">
        <v>0</v>
      </c>
      <c r="T110" s="16">
        <f t="shared" si="8"/>
        <v>3474252.0341225318</v>
      </c>
      <c r="V110" s="14">
        <v>-9083.4707887116092</v>
      </c>
      <c r="W110" s="14">
        <v>-1699.491190377604</v>
      </c>
      <c r="X110" s="14">
        <v>-20.558357423787317</v>
      </c>
      <c r="Y110" s="14">
        <v>-25970.794499885069</v>
      </c>
      <c r="Z110" s="16">
        <f t="shared" si="9"/>
        <v>-36774.314836398073</v>
      </c>
      <c r="AA110" s="18"/>
    </row>
    <row r="111" spans="1:27" s="17" customFormat="1" ht="12" customHeight="1" x14ac:dyDescent="0.3">
      <c r="A111" s="12">
        <v>106</v>
      </c>
      <c r="B111" s="19" t="s">
        <v>127</v>
      </c>
      <c r="C111" s="15">
        <v>5964665.5939682126</v>
      </c>
      <c r="D111" s="15">
        <v>1393922.8596767215</v>
      </c>
      <c r="E111" s="15">
        <f t="shared" si="5"/>
        <v>7358588.4536449341</v>
      </c>
      <c r="F111" s="14">
        <v>1083539.002325438</v>
      </c>
      <c r="G111" s="14">
        <v>258947.19346505046</v>
      </c>
      <c r="H111" s="14">
        <f t="shared" si="6"/>
        <v>1342486.1957904885</v>
      </c>
      <c r="I111" s="14">
        <v>45034.69735907462</v>
      </c>
      <c r="J111" s="14">
        <v>47607.230408579155</v>
      </c>
      <c r="K111" s="14">
        <v>-9256.8889487324959</v>
      </c>
      <c r="L111" s="14">
        <f t="shared" si="7"/>
        <v>38350.341459846662</v>
      </c>
      <c r="M111" s="14">
        <v>44789.23203623858</v>
      </c>
      <c r="N111" s="14">
        <v>131196.35381266932</v>
      </c>
      <c r="O111" s="14">
        <v>175026.90612664164</v>
      </c>
      <c r="P111" s="14">
        <v>6340.9079872038883</v>
      </c>
      <c r="Q111" s="14">
        <v>0</v>
      </c>
      <c r="R111" s="14">
        <v>2694.7872782283721</v>
      </c>
      <c r="S111" s="14">
        <v>502451</v>
      </c>
      <c r="T111" s="16">
        <f t="shared" si="8"/>
        <v>9646958.875495322</v>
      </c>
      <c r="V111" s="14">
        <v>-20311.18442276727</v>
      </c>
      <c r="W111" s="14">
        <v>-4127.8509400722232</v>
      </c>
      <c r="X111" s="14">
        <v>-142.22552338285277</v>
      </c>
      <c r="Y111" s="14">
        <v>-58072.251121069028</v>
      </c>
      <c r="Z111" s="16">
        <f t="shared" si="9"/>
        <v>-82653.512007291371</v>
      </c>
      <c r="AA111" s="18"/>
    </row>
    <row r="112" spans="1:27" s="17" customFormat="1" ht="12" customHeight="1" x14ac:dyDescent="0.3">
      <c r="A112" s="12">
        <v>107</v>
      </c>
      <c r="B112" s="19" t="s">
        <v>128</v>
      </c>
      <c r="C112" s="15">
        <v>6041693.5897558518</v>
      </c>
      <c r="D112" s="15">
        <v>1354905.9136833011</v>
      </c>
      <c r="E112" s="15">
        <f t="shared" si="5"/>
        <v>7396599.5034391526</v>
      </c>
      <c r="F112" s="14">
        <v>1089413.5381237431</v>
      </c>
      <c r="G112" s="14">
        <v>254560.43389068387</v>
      </c>
      <c r="H112" s="14">
        <f t="shared" si="6"/>
        <v>1343973.972014427</v>
      </c>
      <c r="I112" s="14">
        <v>43774.14241337515</v>
      </c>
      <c r="J112" s="14">
        <v>46274.668333961446</v>
      </c>
      <c r="K112" s="14">
        <v>-8997.781686323764</v>
      </c>
      <c r="L112" s="14">
        <f t="shared" si="7"/>
        <v>37276.886647637686</v>
      </c>
      <c r="M112" s="14">
        <v>43586.263287741298</v>
      </c>
      <c r="N112" s="14">
        <v>127740.7850237642</v>
      </c>
      <c r="O112" s="14">
        <v>170416.88842071174</v>
      </c>
      <c r="P112" s="14">
        <v>6163.4212182851552</v>
      </c>
      <c r="Q112" s="14">
        <v>0</v>
      </c>
      <c r="R112" s="14">
        <v>2619.3581617830196</v>
      </c>
      <c r="S112" s="14">
        <v>0</v>
      </c>
      <c r="T112" s="16">
        <f t="shared" si="8"/>
        <v>9172151.2206268795</v>
      </c>
      <c r="V112" s="14">
        <v>-19742.659141627035</v>
      </c>
      <c r="W112" s="14">
        <v>-4057.9220507469026</v>
      </c>
      <c r="X112" s="14">
        <v>-138.40556818179437</v>
      </c>
      <c r="Y112" s="14">
        <v>-56446.765270128482</v>
      </c>
      <c r="Z112" s="16">
        <f t="shared" si="9"/>
        <v>-80385.75203068422</v>
      </c>
      <c r="AA112" s="18"/>
    </row>
    <row r="113" spans="1:27" s="17" customFormat="1" ht="12" customHeight="1" x14ac:dyDescent="0.3">
      <c r="A113" s="12">
        <v>108</v>
      </c>
      <c r="B113" s="19" t="s">
        <v>129</v>
      </c>
      <c r="C113" s="15">
        <v>10223346.929773837</v>
      </c>
      <c r="D113" s="15">
        <v>2592304.5779875419</v>
      </c>
      <c r="E113" s="15">
        <f t="shared" si="5"/>
        <v>12815651.50776138</v>
      </c>
      <c r="F113" s="14">
        <v>1824026.9401676408</v>
      </c>
      <c r="G113" s="14">
        <v>454430.69848040014</v>
      </c>
      <c r="H113" s="14">
        <f t="shared" si="6"/>
        <v>2278457.6386480411</v>
      </c>
      <c r="I113" s="14">
        <v>83751.8743033512</v>
      </c>
      <c r="J113" s="14">
        <v>88536.062434681138</v>
      </c>
      <c r="K113" s="14">
        <v>-17215.21060734081</v>
      </c>
      <c r="L113" s="14">
        <f t="shared" si="7"/>
        <v>71320.851827340332</v>
      </c>
      <c r="M113" s="14">
        <v>44300.057464870843</v>
      </c>
      <c r="N113" s="14">
        <v>209763.66529176442</v>
      </c>
      <c r="O113" s="14">
        <v>279842.26913977327</v>
      </c>
      <c r="P113" s="14">
        <v>11792.305929783384</v>
      </c>
      <c r="Q113" s="14">
        <v>0</v>
      </c>
      <c r="R113" s="14">
        <v>5011.5466215068191</v>
      </c>
      <c r="S113" s="14">
        <v>0</v>
      </c>
      <c r="T113" s="16">
        <f t="shared" si="8"/>
        <v>15799891.716987813</v>
      </c>
      <c r="V113" s="14">
        <v>-37773.09195983778</v>
      </c>
      <c r="W113" s="14">
        <v>-7244.0336611455577</v>
      </c>
      <c r="X113" s="14">
        <v>-140.67217883383108</v>
      </c>
      <c r="Y113" s="14">
        <v>-107998.05842204418</v>
      </c>
      <c r="Z113" s="16">
        <f t="shared" si="9"/>
        <v>-153155.85622186135</v>
      </c>
      <c r="AA113" s="18"/>
    </row>
    <row r="114" spans="1:27" s="17" customFormat="1" ht="12" customHeight="1" x14ac:dyDescent="0.3">
      <c r="A114" s="12">
        <v>109</v>
      </c>
      <c r="B114" s="19" t="s">
        <v>130</v>
      </c>
      <c r="C114" s="15">
        <v>4153622.3652861258</v>
      </c>
      <c r="D114" s="15">
        <v>1004071.842770942</v>
      </c>
      <c r="E114" s="15">
        <f t="shared" si="5"/>
        <v>5157694.2080570683</v>
      </c>
      <c r="F114" s="14">
        <v>662788.79761376616</v>
      </c>
      <c r="G114" s="14">
        <v>181520.87858638848</v>
      </c>
      <c r="H114" s="14">
        <f t="shared" si="6"/>
        <v>844309.6762001547</v>
      </c>
      <c r="I114" s="14">
        <v>32439.436122343752</v>
      </c>
      <c r="J114" s="14">
        <v>34292.485580334724</v>
      </c>
      <c r="K114" s="14">
        <v>-6667.9310698982317</v>
      </c>
      <c r="L114" s="14">
        <f t="shared" si="7"/>
        <v>27624.554510436494</v>
      </c>
      <c r="M114" s="14">
        <v>229323.02892757277</v>
      </c>
      <c r="N114" s="14">
        <v>79359.160939789217</v>
      </c>
      <c r="O114" s="14">
        <v>105871.75640514036</v>
      </c>
      <c r="P114" s="14">
        <v>4567.4888845924843</v>
      </c>
      <c r="Q114" s="14">
        <v>0</v>
      </c>
      <c r="R114" s="14">
        <v>1941.1117405406294</v>
      </c>
      <c r="S114" s="14">
        <v>0</v>
      </c>
      <c r="T114" s="16">
        <f t="shared" si="8"/>
        <v>6483130.4217876401</v>
      </c>
      <c r="V114" s="14">
        <v>-14630.571721133938</v>
      </c>
      <c r="W114" s="14">
        <v>-2893.6059097187699</v>
      </c>
      <c r="X114" s="14">
        <v>-728.20154153516478</v>
      </c>
      <c r="Y114" s="14">
        <v>-41830.659273721685</v>
      </c>
      <c r="Z114" s="16">
        <f t="shared" si="9"/>
        <v>-60083.038446109553</v>
      </c>
      <c r="AA114" s="18"/>
    </row>
    <row r="115" spans="1:27" s="17" customFormat="1" ht="12" customHeight="1" x14ac:dyDescent="0.3">
      <c r="A115" s="12">
        <v>110</v>
      </c>
      <c r="B115" s="19" t="s">
        <v>131</v>
      </c>
      <c r="C115" s="15">
        <v>2266035.7531096493</v>
      </c>
      <c r="D115" s="15">
        <v>545365.20856255072</v>
      </c>
      <c r="E115" s="15">
        <f t="shared" si="5"/>
        <v>2811400.9616721999</v>
      </c>
      <c r="F115" s="14">
        <v>226594.1462716946</v>
      </c>
      <c r="G115" s="14">
        <v>73721.630647735248</v>
      </c>
      <c r="H115" s="14">
        <f t="shared" si="6"/>
        <v>300315.77691942983</v>
      </c>
      <c r="I115" s="14">
        <v>17619.595623447287</v>
      </c>
      <c r="J115" s="14">
        <v>18626.08605678624</v>
      </c>
      <c r="K115" s="14">
        <v>-3621.7105825617132</v>
      </c>
      <c r="L115" s="14">
        <f t="shared" si="7"/>
        <v>15004.375474224527</v>
      </c>
      <c r="M115" s="14">
        <v>5027.5648089937713</v>
      </c>
      <c r="N115" s="14">
        <v>14714.882130664158</v>
      </c>
      <c r="O115" s="14">
        <v>19630.883164831081</v>
      </c>
      <c r="P115" s="14">
        <v>2480.8479055429207</v>
      </c>
      <c r="Q115" s="14">
        <v>0</v>
      </c>
      <c r="R115" s="14">
        <v>1054.3217767183787</v>
      </c>
      <c r="S115" s="14">
        <v>0</v>
      </c>
      <c r="T115" s="16">
        <f t="shared" si="8"/>
        <v>3187249.2094760509</v>
      </c>
      <c r="V115" s="14">
        <v>-7946.6472997249539</v>
      </c>
      <c r="W115" s="14">
        <v>-1175.1890348793584</v>
      </c>
      <c r="X115" s="14">
        <v>-15.964730891608326</v>
      </c>
      <c r="Y115" s="14">
        <v>-22720.472029337172</v>
      </c>
      <c r="Z115" s="16">
        <f t="shared" si="9"/>
        <v>-31858.273094833094</v>
      </c>
      <c r="AA115" s="18"/>
    </row>
    <row r="116" spans="1:27" s="17" customFormat="1" ht="12" customHeight="1" x14ac:dyDescent="0.3">
      <c r="A116" s="12">
        <v>111</v>
      </c>
      <c r="B116" s="19" t="s">
        <v>132</v>
      </c>
      <c r="C116" s="15">
        <v>3595047.4066548827</v>
      </c>
      <c r="D116" s="15">
        <v>996897.51190626144</v>
      </c>
      <c r="E116" s="15">
        <f t="shared" si="5"/>
        <v>4591944.9185611438</v>
      </c>
      <c r="F116" s="14">
        <v>668039.34739888262</v>
      </c>
      <c r="G116" s="14">
        <v>202990.70204875094</v>
      </c>
      <c r="H116" s="14">
        <f t="shared" si="6"/>
        <v>871030.04944763356</v>
      </c>
      <c r="I116" s="14">
        <v>32207.648676573841</v>
      </c>
      <c r="J116" s="14">
        <v>34047.457657784224</v>
      </c>
      <c r="K116" s="14">
        <v>-6620.2871248730289</v>
      </c>
      <c r="L116" s="14">
        <f t="shared" si="7"/>
        <v>27427.170532911194</v>
      </c>
      <c r="M116" s="14">
        <v>435300.93581999122</v>
      </c>
      <c r="N116" s="14">
        <v>90625.443476598171</v>
      </c>
      <c r="O116" s="14">
        <v>120901.91935297573</v>
      </c>
      <c r="P116" s="14">
        <v>4534.8530959138716</v>
      </c>
      <c r="Q116" s="14">
        <v>0</v>
      </c>
      <c r="R116" s="14">
        <v>1927.242037917038</v>
      </c>
      <c r="S116" s="14">
        <v>994084</v>
      </c>
      <c r="T116" s="16">
        <f t="shared" si="8"/>
        <v>7169984.1810016586</v>
      </c>
      <c r="V116" s="14">
        <v>-14526.032824816333</v>
      </c>
      <c r="W116" s="14">
        <v>-3235.8541873555732</v>
      </c>
      <c r="X116" s="14">
        <v>-1382.272046458673</v>
      </c>
      <c r="Y116" s="14">
        <v>-41531.769316715021</v>
      </c>
      <c r="Z116" s="16">
        <f t="shared" si="9"/>
        <v>-60675.928375345604</v>
      </c>
      <c r="AA116" s="18"/>
    </row>
    <row r="117" spans="1:27" s="17" customFormat="1" ht="12" customHeight="1" x14ac:dyDescent="0.3">
      <c r="A117" s="12">
        <v>112</v>
      </c>
      <c r="B117" s="19" t="s">
        <v>133</v>
      </c>
      <c r="C117" s="15">
        <v>3151593.6704647262</v>
      </c>
      <c r="D117" s="15">
        <v>965658.10117387003</v>
      </c>
      <c r="E117" s="15">
        <f t="shared" si="5"/>
        <v>4117251.7716385964</v>
      </c>
      <c r="F117" s="14">
        <v>447002.46535299212</v>
      </c>
      <c r="G117" s="14">
        <v>184335.79473817049</v>
      </c>
      <c r="H117" s="14">
        <f t="shared" si="6"/>
        <v>631338.26009116264</v>
      </c>
      <c r="I117" s="14">
        <v>31198.369434008469</v>
      </c>
      <c r="J117" s="14">
        <v>32980.524997744404</v>
      </c>
      <c r="K117" s="14">
        <v>-6412.8296217794532</v>
      </c>
      <c r="L117" s="14">
        <f t="shared" si="7"/>
        <v>26567.695375964951</v>
      </c>
      <c r="M117" s="14">
        <v>462405.10799105623</v>
      </c>
      <c r="N117" s="14">
        <v>77089.878400339963</v>
      </c>
      <c r="O117" s="14">
        <v>102844.3437487327</v>
      </c>
      <c r="P117" s="14">
        <v>4392.7460720901117</v>
      </c>
      <c r="Q117" s="14">
        <v>0</v>
      </c>
      <c r="R117" s="14">
        <v>1866.8487628971252</v>
      </c>
      <c r="S117" s="14">
        <v>221627</v>
      </c>
      <c r="T117" s="16">
        <f t="shared" si="8"/>
        <v>5676582.0215148479</v>
      </c>
      <c r="V117" s="14">
        <v>-14070.835875975614</v>
      </c>
      <c r="W117" s="14">
        <v>-2938.4782025128065</v>
      </c>
      <c r="X117" s="14">
        <v>-1468.3397216036656</v>
      </c>
      <c r="Y117" s="14">
        <v>-40230.303534493483</v>
      </c>
      <c r="Z117" s="16">
        <f t="shared" si="9"/>
        <v>-58707.957334585568</v>
      </c>
      <c r="AA117" s="18"/>
    </row>
    <row r="118" spans="1:27" s="17" customFormat="1" ht="12" customHeight="1" x14ac:dyDescent="0.3">
      <c r="A118" s="12">
        <v>113</v>
      </c>
      <c r="B118" s="19" t="s">
        <v>134</v>
      </c>
      <c r="C118" s="15">
        <v>1302201.1858974472</v>
      </c>
      <c r="D118" s="15">
        <v>508515.6371407102</v>
      </c>
      <c r="E118" s="15">
        <f t="shared" si="5"/>
        <v>1810716.8230381573</v>
      </c>
      <c r="F118" s="14">
        <v>78592.885208161169</v>
      </c>
      <c r="G118" s="14">
        <v>23619.748237499432</v>
      </c>
      <c r="H118" s="14">
        <f t="shared" si="6"/>
        <v>102212.6334456606</v>
      </c>
      <c r="I118" s="14">
        <v>16429.063962908291</v>
      </c>
      <c r="J118" s="14">
        <v>17367.547232375386</v>
      </c>
      <c r="K118" s="14">
        <v>-3376.9966171565725</v>
      </c>
      <c r="L118" s="14">
        <f t="shared" si="7"/>
        <v>13990.550615218814</v>
      </c>
      <c r="M118" s="14">
        <v>61370.133661575834</v>
      </c>
      <c r="N118" s="14">
        <v>16678.568412424931</v>
      </c>
      <c r="O118" s="14">
        <v>22250.60486068454</v>
      </c>
      <c r="P118" s="14">
        <v>2313.2204503134549</v>
      </c>
      <c r="Q118" s="14">
        <v>0</v>
      </c>
      <c r="R118" s="14">
        <v>983.08271525498219</v>
      </c>
      <c r="S118" s="14">
        <v>0</v>
      </c>
      <c r="T118" s="16">
        <f t="shared" si="8"/>
        <v>2046944.6811621988</v>
      </c>
      <c r="V118" s="14">
        <v>-7409.7033534706261</v>
      </c>
      <c r="W118" s="14">
        <v>-376.5200103610718</v>
      </c>
      <c r="X118" s="14">
        <v>-194.87718327099651</v>
      </c>
      <c r="Y118" s="14">
        <v>-21185.281218412969</v>
      </c>
      <c r="Z118" s="16">
        <f t="shared" si="9"/>
        <v>-29166.381765515664</v>
      </c>
      <c r="AA118" s="18"/>
    </row>
    <row r="119" spans="1:27" s="17" customFormat="1" ht="12" customHeight="1" x14ac:dyDescent="0.3">
      <c r="A119" s="12">
        <v>114</v>
      </c>
      <c r="B119" s="19" t="s">
        <v>135</v>
      </c>
      <c r="C119" s="15">
        <v>2359338.3457214041</v>
      </c>
      <c r="D119" s="15">
        <v>742756.90156309586</v>
      </c>
      <c r="E119" s="15">
        <f t="shared" si="5"/>
        <v>3102095.2472844999</v>
      </c>
      <c r="F119" s="14">
        <v>420988.67842439993</v>
      </c>
      <c r="G119" s="14">
        <v>131923.08622809284</v>
      </c>
      <c r="H119" s="14">
        <f t="shared" si="6"/>
        <v>552911.76465249271</v>
      </c>
      <c r="I119" s="14">
        <v>23996.903444869033</v>
      </c>
      <c r="J119" s="14">
        <v>25367.687103199878</v>
      </c>
      <c r="K119" s="14">
        <v>-4932.5671832864591</v>
      </c>
      <c r="L119" s="14">
        <f t="shared" si="7"/>
        <v>20435.119919913421</v>
      </c>
      <c r="M119" s="14">
        <v>15639.094030881399</v>
      </c>
      <c r="N119" s="14">
        <v>45855.8224630201</v>
      </c>
      <c r="O119" s="14">
        <v>61175.501455284444</v>
      </c>
      <c r="P119" s="14">
        <v>3378.7760470220956</v>
      </c>
      <c r="Q119" s="14">
        <v>0</v>
      </c>
      <c r="R119" s="14">
        <v>1435.9272719099808</v>
      </c>
      <c r="S119" s="14">
        <v>0</v>
      </c>
      <c r="T119" s="16">
        <f t="shared" si="8"/>
        <v>3826924.156569893</v>
      </c>
      <c r="V119" s="14">
        <v>-10822.889017280373</v>
      </c>
      <c r="W119" s="14">
        <v>-2102.9725335770431</v>
      </c>
      <c r="X119" s="14">
        <v>-49.66100628776379</v>
      </c>
      <c r="Y119" s="14">
        <v>-30944.011722056694</v>
      </c>
      <c r="Z119" s="16">
        <f t="shared" si="9"/>
        <v>-43919.534279201878</v>
      </c>
      <c r="AA119" s="18"/>
    </row>
    <row r="120" spans="1:27" s="17" customFormat="1" ht="12" customHeight="1" x14ac:dyDescent="0.3">
      <c r="A120" s="12">
        <v>115</v>
      </c>
      <c r="B120" s="19" t="s">
        <v>136</v>
      </c>
      <c r="C120" s="15">
        <v>2005354.8987479648</v>
      </c>
      <c r="D120" s="15">
        <v>627710.2854379511</v>
      </c>
      <c r="E120" s="15">
        <f t="shared" si="5"/>
        <v>2633065.1841859156</v>
      </c>
      <c r="F120" s="14">
        <v>305868.23203672038</v>
      </c>
      <c r="G120" s="14">
        <v>103396.57312147022</v>
      </c>
      <c r="H120" s="14">
        <f t="shared" si="6"/>
        <v>409264.8051581906</v>
      </c>
      <c r="I120" s="14">
        <v>20279.990773974798</v>
      </c>
      <c r="J120" s="14">
        <v>21438.45190659268</v>
      </c>
      <c r="K120" s="14">
        <v>-4168.5552137540044</v>
      </c>
      <c r="L120" s="14">
        <f t="shared" si="7"/>
        <v>17269.896692838676</v>
      </c>
      <c r="M120" s="14">
        <v>104200.04157108377</v>
      </c>
      <c r="N120" s="14">
        <v>29076.646274720148</v>
      </c>
      <c r="O120" s="14">
        <v>38790.677409142729</v>
      </c>
      <c r="P120" s="14">
        <v>2855.4328777609953</v>
      </c>
      <c r="Q120" s="14">
        <v>0</v>
      </c>
      <c r="R120" s="14">
        <v>1213.5145642159807</v>
      </c>
      <c r="S120" s="14">
        <v>0</v>
      </c>
      <c r="T120" s="16">
        <f t="shared" si="8"/>
        <v>3256016.1895078435</v>
      </c>
      <c r="V120" s="14">
        <v>-9146.5171713698583</v>
      </c>
      <c r="W120" s="14">
        <v>-1648.2342822430019</v>
      </c>
      <c r="X120" s="14">
        <v>-330.88099025613451</v>
      </c>
      <c r="Y120" s="14">
        <v>-26151.052100318298</v>
      </c>
      <c r="Z120" s="16">
        <f t="shared" si="9"/>
        <v>-37276.684544187294</v>
      </c>
      <c r="AA120" s="18"/>
    </row>
    <row r="121" spans="1:27" s="17" customFormat="1" ht="12" customHeight="1" x14ac:dyDescent="0.3">
      <c r="A121" s="12">
        <v>116</v>
      </c>
      <c r="B121" s="19" t="s">
        <v>137</v>
      </c>
      <c r="C121" s="15">
        <v>1853187.9154355205</v>
      </c>
      <c r="D121" s="15">
        <v>629688.96516362007</v>
      </c>
      <c r="E121" s="15">
        <f t="shared" si="5"/>
        <v>2482876.8805991407</v>
      </c>
      <c r="F121" s="14">
        <v>311240.29484629846</v>
      </c>
      <c r="G121" s="14">
        <v>105420.08528828016</v>
      </c>
      <c r="H121" s="14">
        <f t="shared" si="6"/>
        <v>416660.38013457862</v>
      </c>
      <c r="I121" s="14">
        <v>20343.917728036446</v>
      </c>
      <c r="J121" s="14">
        <v>21506.030582809064</v>
      </c>
      <c r="K121" s="14">
        <v>-4181.6954089652909</v>
      </c>
      <c r="L121" s="14">
        <f t="shared" si="7"/>
        <v>17324.335173843774</v>
      </c>
      <c r="M121" s="14">
        <v>8701.8674408036677</v>
      </c>
      <c r="N121" s="14">
        <v>25411.20283579667</v>
      </c>
      <c r="O121" s="14">
        <v>33900.669371167656</v>
      </c>
      <c r="P121" s="14">
        <v>2864.4338249723232</v>
      </c>
      <c r="Q121" s="14">
        <v>0</v>
      </c>
      <c r="R121" s="14">
        <v>1217.3398267944694</v>
      </c>
      <c r="S121" s="14">
        <v>0</v>
      </c>
      <c r="T121" s="16">
        <f t="shared" si="8"/>
        <v>3009301.0269351345</v>
      </c>
      <c r="V121" s="14">
        <v>-9175.3489883837319</v>
      </c>
      <c r="W121" s="14">
        <v>-1680.4908844028603</v>
      </c>
      <c r="X121" s="14">
        <v>-27.632258802186058</v>
      </c>
      <c r="Y121" s="14">
        <v>-26233.48592018109</v>
      </c>
      <c r="Z121" s="16">
        <f t="shared" si="9"/>
        <v>-37116.958051769871</v>
      </c>
      <c r="AA121" s="18"/>
    </row>
    <row r="122" spans="1:27" s="17" customFormat="1" ht="12" customHeight="1" x14ac:dyDescent="0.3">
      <c r="A122" s="12">
        <v>117</v>
      </c>
      <c r="B122" s="19" t="s">
        <v>138</v>
      </c>
      <c r="C122" s="15">
        <v>1902886.2664100598</v>
      </c>
      <c r="D122" s="15">
        <v>666480.12665760075</v>
      </c>
      <c r="E122" s="15">
        <f t="shared" si="5"/>
        <v>2569366.3930676607</v>
      </c>
      <c r="F122" s="14">
        <v>293659.8634679541</v>
      </c>
      <c r="G122" s="14">
        <v>117401.94025533588</v>
      </c>
      <c r="H122" s="14">
        <f t="shared" si="6"/>
        <v>411061.80372328998</v>
      </c>
      <c r="I122" s="14">
        <v>21532.562287430876</v>
      </c>
      <c r="J122" s="14">
        <v>22762.574508524856</v>
      </c>
      <c r="K122" s="14">
        <v>-4426.0214804407578</v>
      </c>
      <c r="L122" s="14">
        <f t="shared" si="7"/>
        <v>18336.553028084098</v>
      </c>
      <c r="M122" s="14">
        <v>5596.3009365302214</v>
      </c>
      <c r="N122" s="14">
        <v>16394.388494159193</v>
      </c>
      <c r="O122" s="14">
        <v>21871.485087673205</v>
      </c>
      <c r="P122" s="14">
        <v>3031.7955754136597</v>
      </c>
      <c r="Q122" s="14">
        <v>0</v>
      </c>
      <c r="R122" s="14">
        <v>1288.465967855258</v>
      </c>
      <c r="S122" s="14">
        <v>0</v>
      </c>
      <c r="T122" s="16">
        <f t="shared" si="8"/>
        <v>3068479.7481680973</v>
      </c>
      <c r="V122" s="14">
        <v>-9711.4418295653177</v>
      </c>
      <c r="W122" s="14">
        <v>-1871.4924188382795</v>
      </c>
      <c r="X122" s="14">
        <v>-17.770718396376484</v>
      </c>
      <c r="Y122" s="14">
        <v>-27766.243313807416</v>
      </c>
      <c r="Z122" s="16">
        <f t="shared" si="9"/>
        <v>-39366.948280607387</v>
      </c>
      <c r="AA122" s="18"/>
    </row>
    <row r="123" spans="1:27" s="17" customFormat="1" ht="12" customHeight="1" x14ac:dyDescent="0.3">
      <c r="A123" s="12">
        <v>118</v>
      </c>
      <c r="B123" s="19" t="s">
        <v>139</v>
      </c>
      <c r="C123" s="15">
        <v>1219000.5527880965</v>
      </c>
      <c r="D123" s="15">
        <v>470936.19335714314</v>
      </c>
      <c r="E123" s="15">
        <f t="shared" si="5"/>
        <v>1689936.7461452396</v>
      </c>
      <c r="F123" s="14">
        <v>105321.69960797412</v>
      </c>
      <c r="G123" s="14">
        <v>17213.847853158048</v>
      </c>
      <c r="H123" s="14">
        <f t="shared" si="6"/>
        <v>122535.54746113217</v>
      </c>
      <c r="I123" s="14">
        <v>15214.951671136423</v>
      </c>
      <c r="J123" s="14">
        <v>16084.080771939087</v>
      </c>
      <c r="K123" s="14">
        <v>-3127.435649385161</v>
      </c>
      <c r="L123" s="14">
        <f t="shared" si="7"/>
        <v>12956.645122553926</v>
      </c>
      <c r="M123" s="14">
        <v>43958.187996959736</v>
      </c>
      <c r="N123" s="14">
        <v>11902.079682330506</v>
      </c>
      <c r="O123" s="14">
        <v>15878.369502902317</v>
      </c>
      <c r="P123" s="14">
        <v>2142.272830373307</v>
      </c>
      <c r="Q123" s="14">
        <v>0</v>
      </c>
      <c r="R123" s="14">
        <v>910.43263542607315</v>
      </c>
      <c r="S123" s="14">
        <v>0</v>
      </c>
      <c r="T123" s="16">
        <f t="shared" si="8"/>
        <v>1915435.2330480539</v>
      </c>
      <c r="V123" s="14">
        <v>-6862.1242619202758</v>
      </c>
      <c r="W123" s="14">
        <v>-274.40420223171481</v>
      </c>
      <c r="X123" s="14">
        <v>-139.58659281701941</v>
      </c>
      <c r="Y123" s="14">
        <v>-19619.683178866126</v>
      </c>
      <c r="Z123" s="16">
        <f t="shared" si="9"/>
        <v>-26895.798235835136</v>
      </c>
      <c r="AA123" s="18"/>
    </row>
    <row r="124" spans="1:27" s="17" customFormat="1" ht="12" customHeight="1" x14ac:dyDescent="0.3">
      <c r="A124" s="12">
        <v>119</v>
      </c>
      <c r="B124" s="19" t="s">
        <v>140</v>
      </c>
      <c r="C124" s="15">
        <v>1675831.9203256513</v>
      </c>
      <c r="D124" s="15">
        <v>735327.21884799795</v>
      </c>
      <c r="E124" s="15">
        <f t="shared" si="5"/>
        <v>2411159.1391736493</v>
      </c>
      <c r="F124" s="14">
        <v>57411.007173948165</v>
      </c>
      <c r="G124" s="14">
        <v>13812.53909313204</v>
      </c>
      <c r="H124" s="14">
        <f t="shared" si="6"/>
        <v>71223.546267080208</v>
      </c>
      <c r="I124" s="14">
        <v>23756.866121264207</v>
      </c>
      <c r="J124" s="14">
        <v>25113.938042105965</v>
      </c>
      <c r="K124" s="14">
        <v>-4883.2274746070771</v>
      </c>
      <c r="L124" s="14">
        <f t="shared" si="7"/>
        <v>20230.710567498889</v>
      </c>
      <c r="M124" s="14">
        <v>39435.766798612072</v>
      </c>
      <c r="N124" s="14">
        <v>9840.1294190154658</v>
      </c>
      <c r="O124" s="14">
        <v>13127.555439194741</v>
      </c>
      <c r="P124" s="14">
        <v>3344.9786714044221</v>
      </c>
      <c r="Q124" s="14">
        <v>0</v>
      </c>
      <c r="R124" s="14">
        <v>1421.5639129027527</v>
      </c>
      <c r="S124" s="14">
        <v>0</v>
      </c>
      <c r="T124" s="16">
        <f t="shared" si="8"/>
        <v>2593540.2563706222</v>
      </c>
      <c r="V124" s="14">
        <v>-10714.629327885508</v>
      </c>
      <c r="W124" s="14">
        <v>-220.18428436091455</v>
      </c>
      <c r="X124" s="14">
        <v>-125.22591520208967</v>
      </c>
      <c r="Y124" s="14">
        <v>-30634.483545955831</v>
      </c>
      <c r="Z124" s="16">
        <f t="shared" si="9"/>
        <v>-41694.523073404343</v>
      </c>
      <c r="AA124" s="18"/>
    </row>
    <row r="125" spans="1:27" s="17" customFormat="1" ht="12" customHeight="1" x14ac:dyDescent="0.3">
      <c r="A125" s="12">
        <v>120</v>
      </c>
      <c r="B125" s="19" t="s">
        <v>141</v>
      </c>
      <c r="C125" s="15">
        <v>1127617.8520948733</v>
      </c>
      <c r="D125" s="15">
        <v>474153.86323541024</v>
      </c>
      <c r="E125" s="15">
        <f t="shared" si="5"/>
        <v>1601771.7153302836</v>
      </c>
      <c r="F125" s="14">
        <v>171692.79469832007</v>
      </c>
      <c r="G125" s="14">
        <v>67378.076589232791</v>
      </c>
      <c r="H125" s="14">
        <f t="shared" si="6"/>
        <v>239070.87128755287</v>
      </c>
      <c r="I125" s="14">
        <v>15318.907774706438</v>
      </c>
      <c r="J125" s="14">
        <v>16193.9751970215</v>
      </c>
      <c r="K125" s="14">
        <v>-3148.8038424168099</v>
      </c>
      <c r="L125" s="14">
        <f t="shared" si="7"/>
        <v>13045.17135460469</v>
      </c>
      <c r="M125" s="14">
        <v>21972.600132727155</v>
      </c>
      <c r="N125" s="14">
        <v>8455.4537022158529</v>
      </c>
      <c r="O125" s="14">
        <v>11280.282251662584</v>
      </c>
      <c r="P125" s="14">
        <v>2156.9099019226041</v>
      </c>
      <c r="Q125" s="14">
        <v>0</v>
      </c>
      <c r="R125" s="14">
        <v>916.65316319294243</v>
      </c>
      <c r="S125" s="14">
        <v>0</v>
      </c>
      <c r="T125" s="16">
        <f t="shared" si="8"/>
        <v>1913988.5648988686</v>
      </c>
      <c r="V125" s="14">
        <v>-6909.0097017101243</v>
      </c>
      <c r="W125" s="14">
        <v>-1074.0670832049818</v>
      </c>
      <c r="X125" s="14">
        <v>-69.772675526805145</v>
      </c>
      <c r="Y125" s="14">
        <v>-19753.734594909882</v>
      </c>
      <c r="Z125" s="16">
        <f t="shared" si="9"/>
        <v>-27806.584055351792</v>
      </c>
      <c r="AA125" s="18"/>
    </row>
    <row r="126" spans="1:27" s="17" customFormat="1" ht="12" customHeight="1" x14ac:dyDescent="0.3">
      <c r="A126" s="12">
        <v>121</v>
      </c>
      <c r="B126" s="19" t="s">
        <v>142</v>
      </c>
      <c r="C126" s="15">
        <v>1331451.3695884666</v>
      </c>
      <c r="D126" s="15">
        <v>501238.65336186514</v>
      </c>
      <c r="E126" s="15">
        <f t="shared" si="5"/>
        <v>1832690.0229503317</v>
      </c>
      <c r="F126" s="14">
        <v>128852.95359988637</v>
      </c>
      <c r="G126" s="14">
        <v>24282.660982844343</v>
      </c>
      <c r="H126" s="14">
        <f t="shared" si="6"/>
        <v>153135.61458273072</v>
      </c>
      <c r="I126" s="14">
        <v>16193.960018746568</v>
      </c>
      <c r="J126" s="14">
        <v>17119.013361914778</v>
      </c>
      <c r="K126" s="14">
        <v>-3328.6709653783105</v>
      </c>
      <c r="L126" s="14">
        <f t="shared" si="7"/>
        <v>13790.342396536467</v>
      </c>
      <c r="M126" s="14">
        <v>63403.209185358297</v>
      </c>
      <c r="N126" s="14">
        <v>17101.920340044067</v>
      </c>
      <c r="O126" s="14">
        <v>22815.391731207863</v>
      </c>
      <c r="P126" s="14">
        <v>2280.1176969970097</v>
      </c>
      <c r="Q126" s="14">
        <v>0</v>
      </c>
      <c r="R126" s="14">
        <v>969.01455992273236</v>
      </c>
      <c r="S126" s="14">
        <v>0</v>
      </c>
      <c r="T126" s="16">
        <f t="shared" si="8"/>
        <v>2122379.5934618749</v>
      </c>
      <c r="V126" s="14">
        <v>-7303.6686769119206</v>
      </c>
      <c r="W126" s="14">
        <v>-387.08743518016792</v>
      </c>
      <c r="X126" s="14">
        <v>-201.33309281222006</v>
      </c>
      <c r="Y126" s="14">
        <v>-20882.114636076381</v>
      </c>
      <c r="Z126" s="16">
        <f t="shared" si="9"/>
        <v>-28774.203840980692</v>
      </c>
      <c r="AA126" s="18"/>
    </row>
    <row r="127" spans="1:27" s="17" customFormat="1" ht="12" customHeight="1" x14ac:dyDescent="0.3">
      <c r="A127" s="12">
        <v>122</v>
      </c>
      <c r="B127" s="19" t="s">
        <v>143</v>
      </c>
      <c r="C127" s="15">
        <v>2249131.1770225158</v>
      </c>
      <c r="D127" s="15">
        <v>758048.40259362059</v>
      </c>
      <c r="E127" s="15">
        <f t="shared" si="5"/>
        <v>3007179.5796161364</v>
      </c>
      <c r="F127" s="14">
        <v>427104.0244368742</v>
      </c>
      <c r="G127" s="14">
        <v>149256.46007595619</v>
      </c>
      <c r="H127" s="14">
        <f t="shared" si="6"/>
        <v>576360.48451283039</v>
      </c>
      <c r="I127" s="14">
        <v>24490.939478710508</v>
      </c>
      <c r="J127" s="14">
        <v>25889.944133278317</v>
      </c>
      <c r="K127" s="14">
        <v>-5034.1163658085279</v>
      </c>
      <c r="L127" s="14">
        <f t="shared" si="7"/>
        <v>20855.827767469789</v>
      </c>
      <c r="M127" s="14">
        <v>6303.9091778496731</v>
      </c>
      <c r="N127" s="14">
        <v>29888.903869300972</v>
      </c>
      <c r="O127" s="14">
        <v>39874.296958206905</v>
      </c>
      <c r="P127" s="14">
        <v>3448.3365685012241</v>
      </c>
      <c r="Q127" s="14">
        <v>0</v>
      </c>
      <c r="R127" s="14">
        <v>1465.4894117056012</v>
      </c>
      <c r="S127" s="14">
        <v>0</v>
      </c>
      <c r="T127" s="16">
        <f t="shared" si="8"/>
        <v>3709867.7673607115</v>
      </c>
      <c r="V127" s="14">
        <v>-11045.705147581841</v>
      </c>
      <c r="W127" s="14">
        <v>-2379.2820875640919</v>
      </c>
      <c r="X127" s="14">
        <v>-20.01768597979591</v>
      </c>
      <c r="Y127" s="14">
        <v>-31581.071285072016</v>
      </c>
      <c r="Z127" s="16">
        <f t="shared" si="9"/>
        <v>-45026.076206197744</v>
      </c>
      <c r="AA127" s="18"/>
    </row>
    <row r="128" spans="1:27" s="17" customFormat="1" ht="12" customHeight="1" x14ac:dyDescent="0.3">
      <c r="A128" s="12">
        <v>123</v>
      </c>
      <c r="B128" s="19" t="s">
        <v>144</v>
      </c>
      <c r="C128" s="15">
        <v>1621632.3353638093</v>
      </c>
      <c r="D128" s="15">
        <v>572121.13149100391</v>
      </c>
      <c r="E128" s="15">
        <f t="shared" si="5"/>
        <v>2193753.466854813</v>
      </c>
      <c r="F128" s="14">
        <v>252582.81167045637</v>
      </c>
      <c r="G128" s="14">
        <v>94436.643996528233</v>
      </c>
      <c r="H128" s="14">
        <f t="shared" si="6"/>
        <v>347019.45566698461</v>
      </c>
      <c r="I128" s="14">
        <v>18484.022864367253</v>
      </c>
      <c r="J128" s="14">
        <v>19539.892282723642</v>
      </c>
      <c r="K128" s="14">
        <v>-3799.393734502401</v>
      </c>
      <c r="L128" s="14">
        <f t="shared" si="7"/>
        <v>15740.498548221241</v>
      </c>
      <c r="M128" s="14">
        <v>4361.0093452718947</v>
      </c>
      <c r="N128" s="14">
        <v>20716.008403071792</v>
      </c>
      <c r="O128" s="14">
        <v>27636.887403596618</v>
      </c>
      <c r="P128" s="14">
        <v>2602.5596948462307</v>
      </c>
      <c r="Q128" s="14">
        <v>0</v>
      </c>
      <c r="R128" s="14">
        <v>1106.0473942619324</v>
      </c>
      <c r="S128" s="14">
        <v>0</v>
      </c>
      <c r="T128" s="16">
        <f t="shared" si="8"/>
        <v>2631419.9561754349</v>
      </c>
      <c r="V128" s="14">
        <v>-8336.5142720818021</v>
      </c>
      <c r="W128" s="14">
        <v>-1505.404961073456</v>
      </c>
      <c r="X128" s="14">
        <v>-13.848123944321506</v>
      </c>
      <c r="Y128" s="14">
        <v>-23835.151126885983</v>
      </c>
      <c r="Z128" s="16">
        <f t="shared" si="9"/>
        <v>-33690.918483985559</v>
      </c>
      <c r="AA128" s="18"/>
    </row>
    <row r="129" spans="1:27" s="17" customFormat="1" ht="12" customHeight="1" x14ac:dyDescent="0.3">
      <c r="A129" s="12">
        <v>124</v>
      </c>
      <c r="B129" s="19" t="s">
        <v>145</v>
      </c>
      <c r="C129" s="15">
        <v>2364618.6003628853</v>
      </c>
      <c r="D129" s="15">
        <v>754257.38518445555</v>
      </c>
      <c r="E129" s="15">
        <f t="shared" si="5"/>
        <v>3118875.9855473409</v>
      </c>
      <c r="F129" s="14">
        <v>383247.45303002966</v>
      </c>
      <c r="G129" s="14">
        <v>133441.34868542629</v>
      </c>
      <c r="H129" s="14">
        <f t="shared" si="6"/>
        <v>516688.80171545595</v>
      </c>
      <c r="I129" s="14">
        <v>24368.459729906961</v>
      </c>
      <c r="J129" s="14">
        <v>25760.467930181319</v>
      </c>
      <c r="K129" s="14">
        <v>-5008.9406346583182</v>
      </c>
      <c r="L129" s="14">
        <f t="shared" si="7"/>
        <v>20751.527295523003</v>
      </c>
      <c r="M129" s="14">
        <v>15816.122488117207</v>
      </c>
      <c r="N129" s="14">
        <v>46364.916815272569</v>
      </c>
      <c r="O129" s="14">
        <v>61854.675889724334</v>
      </c>
      <c r="P129" s="14">
        <v>3431.0913584076184</v>
      </c>
      <c r="Q129" s="14">
        <v>0</v>
      </c>
      <c r="R129" s="14">
        <v>1458.1604656202135</v>
      </c>
      <c r="S129" s="14">
        <v>0</v>
      </c>
      <c r="T129" s="16">
        <f t="shared" si="8"/>
        <v>3809609.7413053685</v>
      </c>
      <c r="V129" s="14">
        <v>-10990.465323359909</v>
      </c>
      <c r="W129" s="14">
        <v>-2127.1750013772057</v>
      </c>
      <c r="X129" s="14">
        <v>-50.223149549422104</v>
      </c>
      <c r="Y129" s="14">
        <v>-31423.133624848524</v>
      </c>
      <c r="Z129" s="16">
        <f t="shared" si="9"/>
        <v>-44590.997099135056</v>
      </c>
      <c r="AA129" s="18"/>
    </row>
    <row r="130" spans="1:27" s="17" customFormat="1" ht="12" customHeight="1" x14ac:dyDescent="0.3">
      <c r="A130" s="12">
        <v>125</v>
      </c>
      <c r="B130" s="19" t="s">
        <v>146</v>
      </c>
      <c r="C130" s="15">
        <v>1498463.3120654358</v>
      </c>
      <c r="D130" s="15">
        <v>432206.84603243228</v>
      </c>
      <c r="E130" s="15">
        <f t="shared" si="5"/>
        <v>1930670.1580978681</v>
      </c>
      <c r="F130" s="14">
        <v>194504.28194839048</v>
      </c>
      <c r="G130" s="14">
        <v>36509.67072237518</v>
      </c>
      <c r="H130" s="14">
        <f t="shared" si="6"/>
        <v>231013.95267076566</v>
      </c>
      <c r="I130" s="14">
        <v>13963.688429720503</v>
      </c>
      <c r="J130" s="14">
        <v>14761.341174936559</v>
      </c>
      <c r="K130" s="14">
        <v>-2870.2382982169011</v>
      </c>
      <c r="L130" s="14">
        <f t="shared" si="7"/>
        <v>11891.102876719659</v>
      </c>
      <c r="M130" s="14">
        <v>7806.0920062093574</v>
      </c>
      <c r="N130" s="14">
        <v>22831.991419612928</v>
      </c>
      <c r="O130" s="14">
        <v>30459.785678121301</v>
      </c>
      <c r="P130" s="14">
        <v>1966.0943380804067</v>
      </c>
      <c r="Q130" s="14">
        <v>0</v>
      </c>
      <c r="R130" s="14">
        <v>835.55951619986024</v>
      </c>
      <c r="S130" s="14">
        <v>0</v>
      </c>
      <c r="T130" s="16">
        <f t="shared" si="8"/>
        <v>2251438.4250332979</v>
      </c>
      <c r="V130" s="14">
        <v>-6297.7896499833951</v>
      </c>
      <c r="W130" s="14">
        <v>-581.99695697194056</v>
      </c>
      <c r="X130" s="14">
        <v>-24.787777568044824</v>
      </c>
      <c r="Y130" s="14">
        <v>-18006.178982430662</v>
      </c>
      <c r="Z130" s="16">
        <f t="shared" si="9"/>
        <v>-24910.753366954043</v>
      </c>
      <c r="AA130" s="18"/>
    </row>
    <row r="131" spans="1:27" s="17" customFormat="1" ht="12" customHeight="1" x14ac:dyDescent="0.3">
      <c r="A131" s="20" t="s">
        <v>147</v>
      </c>
      <c r="B131" s="21" t="s">
        <v>148</v>
      </c>
      <c r="C131" s="15">
        <v>77525.354845172944</v>
      </c>
      <c r="D131" s="15">
        <v>0</v>
      </c>
      <c r="E131" s="15">
        <f t="shared" si="5"/>
        <v>77525.354845172944</v>
      </c>
      <c r="F131" s="14">
        <v>39429.563089401665</v>
      </c>
      <c r="G131" s="14">
        <v>0</v>
      </c>
      <c r="H131" s="14">
        <f t="shared" si="6"/>
        <v>39429.563089401665</v>
      </c>
      <c r="I131" s="14">
        <v>0</v>
      </c>
      <c r="J131" s="14">
        <v>0</v>
      </c>
      <c r="K131" s="14">
        <v>0</v>
      </c>
      <c r="L131" s="14">
        <f t="shared" si="7"/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6">
        <f t="shared" si="8"/>
        <v>116954.91793457461</v>
      </c>
      <c r="V131" s="14">
        <v>0</v>
      </c>
      <c r="W131" s="14">
        <v>0</v>
      </c>
      <c r="X131" s="14">
        <v>0</v>
      </c>
      <c r="Y131" s="14">
        <v>0</v>
      </c>
      <c r="Z131" s="16">
        <f t="shared" si="9"/>
        <v>0</v>
      </c>
      <c r="AA131" s="18"/>
    </row>
    <row r="132" spans="1:27" s="17" customFormat="1" ht="13.5" thickBot="1" x14ac:dyDescent="0.35">
      <c r="A132" s="22"/>
      <c r="B132" s="23" t="s">
        <v>149</v>
      </c>
      <c r="C132" s="24">
        <f t="shared" ref="C132:S132" si="10">SUM(C7:C131)</f>
        <v>707514836.94999993</v>
      </c>
      <c r="D132" s="24">
        <f t="shared" si="10"/>
        <v>194989665.60000002</v>
      </c>
      <c r="E132" s="24">
        <f t="shared" si="10"/>
        <v>902504502.54999959</v>
      </c>
      <c r="F132" s="24">
        <f t="shared" si="10"/>
        <v>125111168.99999997</v>
      </c>
      <c r="G132" s="24">
        <f t="shared" si="10"/>
        <v>38603721.000000007</v>
      </c>
      <c r="H132" s="24">
        <f t="shared" si="10"/>
        <v>163714890</v>
      </c>
      <c r="I132" s="24">
        <f t="shared" si="10"/>
        <v>6299703.4000000032</v>
      </c>
      <c r="J132" s="24">
        <f t="shared" si="10"/>
        <v>6659563.6000000006</v>
      </c>
      <c r="K132" s="24">
        <f t="shared" si="10"/>
        <v>-1294905.0000000002</v>
      </c>
      <c r="L132" s="24">
        <f t="shared" si="10"/>
        <v>5364658.6000000024</v>
      </c>
      <c r="M132" s="24">
        <f t="shared" si="10"/>
        <v>14947408.399999997</v>
      </c>
      <c r="N132" s="24">
        <f t="shared" si="10"/>
        <v>10719779.200000005</v>
      </c>
      <c r="O132" s="24">
        <f t="shared" si="10"/>
        <v>14301081.800000006</v>
      </c>
      <c r="P132" s="24">
        <f t="shared" si="10"/>
        <v>887001.39999999956</v>
      </c>
      <c r="Q132" s="24">
        <f t="shared" si="10"/>
        <v>1049966.8000000003</v>
      </c>
      <c r="R132" s="24">
        <f t="shared" si="10"/>
        <v>376961.8</v>
      </c>
      <c r="S132" s="24">
        <f t="shared" si="10"/>
        <v>17651067</v>
      </c>
      <c r="T132" s="24">
        <f t="shared" si="8"/>
        <v>1137817020.9499996</v>
      </c>
      <c r="V132" s="24">
        <f t="shared" ref="V132:Z132" si="11">SUM(V7:V131)</f>
        <v>-2841241.1999999993</v>
      </c>
      <c r="W132" s="24">
        <f t="shared" si="11"/>
        <v>-615378.00000000047</v>
      </c>
      <c r="X132" s="24">
        <f t="shared" si="11"/>
        <v>-47464.60000000002</v>
      </c>
      <c r="Y132" s="24">
        <f t="shared" si="11"/>
        <v>-8123468.7760000033</v>
      </c>
      <c r="Z132" s="25">
        <f t="shared" si="11"/>
        <v>-11627552.576000001</v>
      </c>
      <c r="AA132" s="18"/>
    </row>
    <row r="133" spans="1:27" s="1" customFormat="1" ht="14.25" x14ac:dyDescent="0.3">
      <c r="B133" s="41" t="s">
        <v>150</v>
      </c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</row>
    <row r="134" spans="1:27" x14ac:dyDescent="0.3">
      <c r="S134" s="27"/>
      <c r="Y134" s="27"/>
      <c r="Z134" s="27"/>
    </row>
    <row r="135" spans="1:27" ht="12" x14ac:dyDescent="0.3"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"/>
      <c r="T135" s="2"/>
      <c r="Z135" s="27"/>
    </row>
    <row r="137" spans="1:27" x14ac:dyDescent="0.3">
      <c r="B137" s="37" t="s">
        <v>151</v>
      </c>
    </row>
    <row r="138" spans="1:27" ht="12" customHeight="1" x14ac:dyDescent="0.3">
      <c r="B138" s="38" t="s">
        <v>152</v>
      </c>
      <c r="C138" s="38"/>
      <c r="D138" s="29"/>
      <c r="E138" s="29"/>
    </row>
    <row r="139" spans="1:27" ht="12" customHeight="1" x14ac:dyDescent="0.3">
      <c r="B139" s="30" t="s">
        <v>153</v>
      </c>
      <c r="C139" s="31"/>
      <c r="D139" s="31"/>
      <c r="E139" s="31"/>
    </row>
    <row r="140" spans="1:27" ht="12" customHeight="1" x14ac:dyDescent="0.3">
      <c r="B140" s="30" t="s">
        <v>154</v>
      </c>
      <c r="C140" s="32"/>
      <c r="D140" s="32"/>
      <c r="E140" s="32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</row>
    <row r="141" spans="1:27" ht="12" customHeight="1" x14ac:dyDescent="0.3">
      <c r="B141" s="30" t="s">
        <v>155</v>
      </c>
      <c r="C141" s="32"/>
      <c r="D141" s="32"/>
      <c r="E141" s="32"/>
    </row>
    <row r="142" spans="1:27" ht="12" customHeight="1" x14ac:dyDescent="0.3">
      <c r="B142" s="30" t="s">
        <v>156</v>
      </c>
      <c r="C142" s="29"/>
      <c r="D142" s="29"/>
      <c r="E142" s="29"/>
    </row>
    <row r="143" spans="1:27" ht="12" customHeight="1" x14ac:dyDescent="0.3">
      <c r="B143" s="30" t="s">
        <v>157</v>
      </c>
      <c r="C143" s="29"/>
      <c r="D143" s="29"/>
      <c r="E143" s="29"/>
    </row>
    <row r="144" spans="1:27" ht="12" customHeight="1" x14ac:dyDescent="0.3">
      <c r="B144" s="30" t="s">
        <v>158</v>
      </c>
      <c r="C144" s="29"/>
      <c r="D144" s="29"/>
      <c r="E144" s="29"/>
    </row>
    <row r="145" spans="2:12" ht="12" customHeight="1" x14ac:dyDescent="0.3">
      <c r="B145" s="30" t="s">
        <v>159</v>
      </c>
      <c r="C145" s="29"/>
      <c r="D145" s="29"/>
      <c r="E145" s="29"/>
    </row>
    <row r="146" spans="2:12" ht="12" customHeight="1" x14ac:dyDescent="0.3">
      <c r="B146" s="34" t="s">
        <v>160</v>
      </c>
      <c r="C146" s="35"/>
      <c r="D146" s="35"/>
      <c r="E146" s="35"/>
    </row>
    <row r="147" spans="2:12" ht="12" customHeight="1" x14ac:dyDescent="0.3">
      <c r="B147" s="30" t="s">
        <v>161</v>
      </c>
      <c r="C147" s="29"/>
      <c r="D147" s="29"/>
      <c r="E147" s="29"/>
    </row>
    <row r="148" spans="2:12" ht="12" customHeight="1" x14ac:dyDescent="0.3">
      <c r="B148" s="42" t="s">
        <v>162</v>
      </c>
      <c r="C148" s="42"/>
      <c r="D148" s="42"/>
      <c r="E148" s="42"/>
      <c r="F148" s="42"/>
      <c r="G148" s="42"/>
      <c r="H148" s="42"/>
      <c r="I148" s="42"/>
      <c r="J148" s="36"/>
      <c r="K148" s="36"/>
      <c r="L148" s="36"/>
    </row>
  </sheetData>
  <mergeCells count="27">
    <mergeCell ref="P5:P6"/>
    <mergeCell ref="B1:S1"/>
    <mergeCell ref="B2:S2"/>
    <mergeCell ref="B3:S3"/>
    <mergeCell ref="A5:A6"/>
    <mergeCell ref="B5:B6"/>
    <mergeCell ref="C5:C6"/>
    <mergeCell ref="E5:E6"/>
    <mergeCell ref="F5:F6"/>
    <mergeCell ref="H5:H6"/>
    <mergeCell ref="I5:I6"/>
    <mergeCell ref="B138:C138"/>
    <mergeCell ref="Z5:Z6"/>
    <mergeCell ref="B133:S133"/>
    <mergeCell ref="B148:I148"/>
    <mergeCell ref="V4:Y4"/>
    <mergeCell ref="Q5:Q6"/>
    <mergeCell ref="R5:R6"/>
    <mergeCell ref="S5:S6"/>
    <mergeCell ref="T5:T6"/>
    <mergeCell ref="V5:X5"/>
    <mergeCell ref="Y5:Y6"/>
    <mergeCell ref="J5:J6"/>
    <mergeCell ref="L5:L6"/>
    <mergeCell ref="M5:M6"/>
    <mergeCell ref="N5:N6"/>
    <mergeCell ref="O5:O6"/>
  </mergeCells>
  <conditionalFormatting sqref="I149:I1048576 I134:I147">
    <cfRule type="cellIs" dxfId="0" priority="1" operator="lessThan">
      <formula>0</formula>
    </cfRule>
  </conditionalFormatting>
  <pageMargins left="0.31496062992125984" right="0.21" top="0.55118110236220474" bottom="0.51181102362204722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02-2024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Edith Gil Escobar</dc:creator>
  <cp:lastModifiedBy>Hector Urbieta Aguilar</cp:lastModifiedBy>
  <dcterms:created xsi:type="dcterms:W3CDTF">2024-02-28T20:23:56Z</dcterms:created>
  <dcterms:modified xsi:type="dcterms:W3CDTF">2024-02-29T17:19:34Z</dcterms:modified>
</cp:coreProperties>
</file>