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00" windowWidth="18915" windowHeight="4560"/>
  </bookViews>
  <sheets>
    <sheet name="01-2024" sheetId="1" r:id="rId1"/>
  </sheets>
  <calcPr calcId="145621"/>
</workbook>
</file>

<file path=xl/calcChain.xml><?xml version="1.0" encoding="utf-8"?>
<calcChain xmlns="http://schemas.openxmlformats.org/spreadsheetml/2006/main">
  <c r="P132" i="1" l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7" i="1"/>
  <c r="O132" i="1"/>
  <c r="N132" i="1"/>
  <c r="M132" i="1"/>
  <c r="L132" i="1"/>
  <c r="K132" i="1"/>
  <c r="J132" i="1"/>
  <c r="H132" i="1"/>
  <c r="G132" i="1"/>
  <c r="F132" i="1"/>
  <c r="E132" i="1"/>
  <c r="D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S132" i="1" l="1"/>
  <c r="I132" i="1"/>
  <c r="C132" i="1"/>
</calcChain>
</file>

<file path=xl/sharedStrings.xml><?xml version="1.0" encoding="utf-8"?>
<sst xmlns="http://schemas.openxmlformats.org/spreadsheetml/2006/main" count="163" uniqueCount="162">
  <si>
    <r>
      <t>Ramo General 28 Participaciones Federales</t>
    </r>
    <r>
      <rPr>
        <b/>
        <sz val="11"/>
        <color theme="1"/>
        <rFont val="Arial"/>
        <family val="2"/>
      </rPr>
      <t xml:space="preserve">, asignadas por Fondo y </t>
    </r>
    <r>
      <rPr>
        <b/>
        <sz val="11"/>
        <color rgb="FF000000"/>
        <rFont val="Arial"/>
        <family val="2"/>
      </rPr>
      <t>Municipio del Estado de Chiapas</t>
    </r>
  </si>
  <si>
    <r>
      <t>Mes de</t>
    </r>
    <r>
      <rPr>
        <b/>
        <sz val="10"/>
        <color theme="1"/>
        <rFont val="Arial"/>
        <family val="2"/>
      </rPr>
      <t xml:space="preserve"> Enero </t>
    </r>
    <r>
      <rPr>
        <sz val="10"/>
        <color theme="1"/>
        <rFont val="Arial"/>
        <family val="2"/>
      </rPr>
      <t xml:space="preserve">de </t>
    </r>
    <r>
      <rPr>
        <b/>
        <sz val="10"/>
        <color theme="1"/>
        <rFont val="Arial"/>
        <family val="2"/>
      </rPr>
      <t>2024</t>
    </r>
  </si>
  <si>
    <t xml:space="preserve">Cifras en pesos </t>
  </si>
  <si>
    <t>FEIEF</t>
  </si>
  <si>
    <t>Cve.</t>
  </si>
  <si>
    <t>Municipio</t>
  </si>
  <si>
    <t>FGP</t>
  </si>
  <si>
    <t>FFM</t>
  </si>
  <si>
    <t>ISAN</t>
  </si>
  <si>
    <t>IEPS</t>
  </si>
  <si>
    <t>FOFIR</t>
  </si>
  <si>
    <t>Dif a favor</t>
  </si>
  <si>
    <t>FOFIR
Neto</t>
  </si>
  <si>
    <t>IVFGyD</t>
  </si>
  <si>
    <t>FoCo</t>
  </si>
  <si>
    <t>FoCo ISAN</t>
  </si>
  <si>
    <t>FEXHI</t>
  </si>
  <si>
    <t>ISR EBI</t>
  </si>
  <si>
    <t>ISR 3B LCF</t>
  </si>
  <si>
    <t>TOTAL</t>
  </si>
  <si>
    <t>Compensación sobre 
Participaciones FGP</t>
  </si>
  <si>
    <t>4tro trim. 2023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</si>
  <si>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</si>
  <si>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</si>
  <si>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</si>
  <si>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</si>
  <si>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</si>
  <si>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</si>
  <si>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</si>
  <si>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Ángel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</si>
  <si>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</si>
  <si>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</si>
  <si>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</si>
  <si>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</si>
  <si>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</si>
  <si>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El Bosque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</si>
  <si>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</si>
  <si>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</si>
  <si>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</si>
  <si>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</si>
  <si>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</si>
  <si>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>La Concordia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</si>
  <si>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</si>
  <si>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</si>
  <si>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</si>
  <si>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</si>
  <si>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</si>
  <si>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</si>
  <si>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</si>
  <si>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</si>
  <si>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</si>
  <si>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</si>
  <si>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</si>
  <si>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</si>
  <si>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</si>
  <si>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</si>
  <si>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</si>
  <si>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>La Grandeza</t>
  </si>
  <si>
    <t xml:space="preserve">Huehuetán </t>
  </si>
  <si>
    <t xml:space="preserve">Huixtán </t>
  </si>
  <si>
    <t xml:space="preserve">Huitiupán </t>
  </si>
  <si>
    <t xml:space="preserve">Huixtla </t>
  </si>
  <si>
    <t>La Independencia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</si>
  <si>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</si>
  <si>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</si>
  <si>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</si>
  <si>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</si>
  <si>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</si>
  <si>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</si>
  <si>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</si>
  <si>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</si>
  <si>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>La Libertad</t>
  </si>
  <si>
    <t xml:space="preserve">Mapastepec </t>
  </si>
  <si>
    <t>Las Margaritas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</si>
  <si>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</si>
  <si>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</si>
  <si>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</si>
  <si>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</si>
  <si>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</si>
  <si>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</si>
  <si>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</si>
  <si>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</si>
  <si>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</si>
  <si>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</si>
  <si>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</si>
  <si>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</si>
  <si>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</si>
  <si>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</si>
  <si>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</si>
  <si>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</si>
  <si>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</si>
  <si>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>El Porvenir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</si>
  <si>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</si>
  <si>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</si>
  <si>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</si>
  <si>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</si>
  <si>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>Las Rosas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</si>
  <si>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</si>
  <si>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</si>
  <si>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</si>
  <si>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</si>
  <si>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</si>
  <si>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</si>
  <si>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</si>
  <si>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</si>
  <si>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</si>
  <si>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</si>
  <si>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</si>
  <si>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</si>
  <si>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</si>
  <si>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</si>
  <si>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</si>
  <si>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</si>
  <si>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</si>
  <si>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</si>
  <si>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</si>
  <si>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</si>
  <si>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</si>
  <si>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</si>
  <si>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>La Trinitaria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</si>
  <si>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</si>
  <si>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</si>
  <si>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</si>
  <si>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</si>
  <si>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</si>
  <si>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</si>
  <si>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</si>
  <si>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</si>
  <si>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</si>
  <si>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</si>
  <si>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</si>
  <si>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</si>
  <si>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</si>
  <si>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</si>
  <si>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</si>
  <si>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</si>
  <si>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</si>
  <si>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</si>
  <si>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</si>
  <si>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</si>
  <si>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Capitán Luis Ángel Vidal</t>
  </si>
  <si>
    <t>Rincón Chamula San Pedro</t>
  </si>
  <si>
    <t>El Parral</t>
  </si>
  <si>
    <t>Emiliano Zapata</t>
  </si>
  <si>
    <t>Mezcalapa</t>
  </si>
  <si>
    <t>Honduras de la Sierra</t>
  </si>
  <si>
    <t>000</t>
  </si>
  <si>
    <t>Belisario Domínguez</t>
  </si>
  <si>
    <t>Total</t>
  </si>
  <si>
    <t>Las sumas pueden no ser exactas, debido al  redondeo, que genera diferencias poco significativas.</t>
  </si>
  <si>
    <t>Descripción:</t>
  </si>
  <si>
    <t>FGP: Fondo General de Participaciones</t>
  </si>
  <si>
    <t>FFM: Fondo de Fomento Municipal</t>
  </si>
  <si>
    <t>ISAN: Impuesto sobre Automóviles Nuevos</t>
  </si>
  <si>
    <t>IEPS: Impuesto Especial sobre Producción y Servicios</t>
  </si>
  <si>
    <t>FOFIR: Fondo de Fiscalización y Recaudación</t>
  </si>
  <si>
    <t>IVFGyD: Impuesto a la venta final de gasolinas y diesel</t>
  </si>
  <si>
    <t>FoCo: Fondo de Compensación</t>
  </si>
  <si>
    <t>FoCo ISAN: Fondo de Compensación del ISAN</t>
  </si>
  <si>
    <t>FEXHI: Fondo de Extracción de Hidrocarburos</t>
  </si>
  <si>
    <t>ISR EBI: Impuesto sobre la Renta que se cause por la Enajenación de Bienes Inmuebles</t>
  </si>
  <si>
    <t>ISR 3B LCF: Impuesto sobre la Renta que enteren a la Federación, de conformidad con lo dispuesto por el artículo 3-B de la Ley de Coordinación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</si>
</sst>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#,##0.0_ ;[Red]\-#,##0.0\ "/>
  </numFmts>
  <fonts count="19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theme="0" tint="-0.49998474074526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9"/>
      <color theme="1"/>
      <name val="Arial"/>
      <family val="2"/>
    </font>
    <font>
      <i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 style="dotted">
        <color theme="0" tint="-0.24994659260841701"/>
      </top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49">
    <xf numFmtId="0" fontId="0" fillId="0" borderId="0" xfId="0"/>
    <xf numFmtId="0" fontId="2" fillId="2" borderId="0" xfId="0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3" fontId="8" fillId="2" borderId="0" xfId="1" applyNumberFormat="1" applyFont="1" applyFill="1" applyBorder="1" applyAlignment="1">
      <alignment vertical="center"/>
    </xf>
    <xf numFmtId="3" fontId="9" fillId="2" borderId="0" xfId="1" applyNumberFormat="1" applyFont="1" applyFill="1" applyBorder="1" applyAlignment="1">
      <alignment vertical="center"/>
    </xf>
    <xf numFmtId="164" fontId="11" fillId="2" borderId="0" xfId="2" applyNumberFormat="1" applyFont="1" applyFill="1" applyBorder="1" applyAlignment="1">
      <alignment vertical="center" wrapText="1"/>
    </xf>
    <xf numFmtId="43" fontId="2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3" xfId="3" applyFont="1" applyFill="1" applyBorder="1" applyAlignment="1" applyProtection="1">
      <alignment vertical="center" wrapText="1"/>
    </xf>
    <xf numFmtId="3" fontId="13" fillId="2" borderId="3" xfId="3" applyNumberFormat="1" applyFont="1" applyFill="1" applyBorder="1" applyAlignment="1" applyProtection="1">
      <alignment vertical="center" wrapText="1"/>
    </xf>
    <xf numFmtId="3" fontId="13" fillId="2" borderId="3" xfId="3" applyNumberFormat="1" applyFont="1" applyFill="1" applyBorder="1" applyAlignment="1" applyProtection="1">
      <alignment horizontal="right" vertical="center" wrapText="1"/>
    </xf>
    <xf numFmtId="3" fontId="12" fillId="4" borderId="3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3" fontId="6" fillId="2" borderId="0" xfId="0" applyNumberFormat="1" applyFont="1" applyFill="1" applyAlignment="1">
      <alignment vertical="center"/>
    </xf>
    <xf numFmtId="0" fontId="13" fillId="2" borderId="3" xfId="0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0" fontId="15" fillId="2" borderId="4" xfId="0" applyFont="1" applyFill="1" applyBorder="1" applyAlignment="1">
      <alignment horizontal="center" vertical="center"/>
    </xf>
    <xf numFmtId="3" fontId="15" fillId="2" borderId="4" xfId="0" applyNumberFormat="1" applyFont="1" applyFill="1" applyBorder="1" applyAlignment="1">
      <alignment horizontal="right" vertical="center"/>
    </xf>
    <xf numFmtId="3" fontId="15" fillId="4" borderId="4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3" fontId="8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8" fillId="2" borderId="0" xfId="1" applyFont="1" applyFill="1" applyBorder="1" applyAlignment="1">
      <alignment horizontal="center" vertical="center"/>
    </xf>
    <xf numFmtId="41" fontId="8" fillId="2" borderId="0" xfId="0" applyNumberFormat="1" applyFont="1" applyFill="1" applyAlignment="1">
      <alignment vertical="center" wrapText="1"/>
    </xf>
    <xf numFmtId="41" fontId="8" fillId="2" borderId="0" xfId="0" applyNumberFormat="1" applyFont="1" applyFill="1" applyAlignment="1">
      <alignment horizontal="left" vertical="center"/>
    </xf>
    <xf numFmtId="41" fontId="8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17" fillId="2" borderId="0" xfId="0" applyFont="1" applyFill="1" applyBorder="1" applyAlignment="1">
      <alignment vertical="center"/>
    </xf>
    <xf numFmtId="41" fontId="8" fillId="2" borderId="0" xfId="1" applyNumberFormat="1" applyFont="1" applyFill="1" applyBorder="1" applyAlignment="1">
      <alignment horizontal="left" vertical="center"/>
    </xf>
    <xf numFmtId="41" fontId="8" fillId="2" borderId="0" xfId="1" applyNumberFormat="1" applyFont="1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0" fontId="18" fillId="3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41" fontId="8" fillId="2" borderId="0" xfId="0" applyNumberFormat="1" applyFont="1" applyFill="1" applyAlignment="1">
      <alignment horizontal="left" vertical="center" wrapText="1"/>
    </xf>
    <xf numFmtId="3" fontId="12" fillId="3" borderId="1" xfId="0" applyNumberFormat="1" applyFont="1" applyFill="1" applyBorder="1" applyAlignment="1">
      <alignment horizontal="center" vertical="center"/>
    </xf>
    <xf numFmtId="3" fontId="12" fillId="3" borderId="2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</cellXfs>
  <cellStyles count="5">
    <cellStyle name="Hipervínculo" xfId="3" builtinId="8"/>
    <cellStyle name="Normal" xfId="0" builtinId="0"/>
    <cellStyle name="Normal 2" xfId="2"/>
    <cellStyle name="Normal 3" xfId="1"/>
    <cellStyle name="Normal 4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8"/>
  <sheetViews>
    <sheetView tabSelected="1" workbookViewId="0">
      <pane xSplit="2" ySplit="6" topLeftCell="H7" activePane="bottomRight" state="frozen"/>
      <selection pane="topRight" activeCell="D1" sqref="D1"/>
      <selection pane="bottomLeft" activeCell="A6" sqref="A6"/>
      <selection pane="bottomRight" activeCell="P135" sqref="P135"/>
    </sheetView>
  </sheetViews>
  <sheetFormatPr baseColWidth="10" defaultRowHeight="11.25" x14ac:dyDescent="0.3"/>
  <cols>
    <col min="1" max="1" width="4.42578125" style="23" bestFit="1" customWidth="1"/>
    <col min="2" max="2" width="24.42578125" style="23" bestFit="1" customWidth="1"/>
    <col min="3" max="3" width="12.28515625" style="23" customWidth="1"/>
    <col min="4" max="4" width="10.85546875" style="23" customWidth="1"/>
    <col min="5" max="5" width="11.28515625" style="23" customWidth="1"/>
    <col min="6" max="6" width="8.85546875" style="23" customWidth="1"/>
    <col min="7" max="7" width="11.28515625" style="23" customWidth="1"/>
    <col min="8" max="8" width="12.85546875" style="23" bestFit="1" customWidth="1"/>
    <col min="9" max="11" width="11.28515625" style="23" customWidth="1"/>
    <col min="12" max="12" width="9.5703125" style="23" customWidth="1"/>
    <col min="13" max="14" width="8.85546875" style="23" customWidth="1"/>
    <col min="15" max="15" width="10.140625" style="23" customWidth="1"/>
    <col min="16" max="16" width="14.85546875" style="23" customWidth="1"/>
    <col min="17" max="17" width="0.85546875" style="23" customWidth="1"/>
    <col min="18" max="18" width="18.28515625" style="23" bestFit="1" customWidth="1"/>
    <col min="19" max="16384" width="11.42578125" style="23"/>
  </cols>
  <sheetData>
    <row r="1" spans="1:20" s="1" customFormat="1" ht="15" x14ac:dyDescent="0.3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2"/>
    </row>
    <row r="2" spans="1:20" s="1" customFormat="1" ht="14.25" x14ac:dyDescent="0.3">
      <c r="B2" s="38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"/>
    </row>
    <row r="3" spans="1:20" s="1" customFormat="1" ht="14.25" x14ac:dyDescent="0.3">
      <c r="B3" s="39" t="s">
        <v>2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4"/>
    </row>
    <row r="4" spans="1:20" s="1" customFormat="1" ht="12.75" customHeight="1" x14ac:dyDescent="0.3">
      <c r="E4" s="5"/>
      <c r="F4" s="6"/>
      <c r="P4" s="7"/>
      <c r="R4" s="8" t="s">
        <v>3</v>
      </c>
    </row>
    <row r="5" spans="1:20" s="1" customFormat="1" ht="14.25" customHeight="1" x14ac:dyDescent="0.3">
      <c r="A5" s="40" t="s">
        <v>4</v>
      </c>
      <c r="B5" s="40" t="s">
        <v>5</v>
      </c>
      <c r="C5" s="42" t="s">
        <v>6</v>
      </c>
      <c r="D5" s="42" t="s">
        <v>7</v>
      </c>
      <c r="E5" s="42" t="s">
        <v>8</v>
      </c>
      <c r="F5" s="42" t="s">
        <v>9</v>
      </c>
      <c r="G5" s="42" t="s">
        <v>10</v>
      </c>
      <c r="H5" s="35" t="s">
        <v>11</v>
      </c>
      <c r="I5" s="42" t="s">
        <v>12</v>
      </c>
      <c r="J5" s="42" t="s">
        <v>13</v>
      </c>
      <c r="K5" s="42" t="s">
        <v>14</v>
      </c>
      <c r="L5" s="42" t="s">
        <v>15</v>
      </c>
      <c r="M5" s="42" t="s">
        <v>16</v>
      </c>
      <c r="N5" s="42" t="s">
        <v>17</v>
      </c>
      <c r="O5" s="42" t="s">
        <v>18</v>
      </c>
      <c r="P5" s="44" t="s">
        <v>19</v>
      </c>
      <c r="R5" s="46" t="s">
        <v>20</v>
      </c>
      <c r="S5" s="44" t="s">
        <v>19</v>
      </c>
    </row>
    <row r="6" spans="1:20" s="8" customFormat="1" ht="14.25" x14ac:dyDescent="0.3">
      <c r="A6" s="41"/>
      <c r="B6" s="41"/>
      <c r="C6" s="41"/>
      <c r="D6" s="41"/>
      <c r="E6" s="41"/>
      <c r="F6" s="41"/>
      <c r="G6" s="41"/>
      <c r="H6" s="36" t="s">
        <v>21</v>
      </c>
      <c r="I6" s="41"/>
      <c r="J6" s="41"/>
      <c r="K6" s="41"/>
      <c r="L6" s="41"/>
      <c r="M6" s="41"/>
      <c r="N6" s="41"/>
      <c r="O6" s="41"/>
      <c r="P6" s="45"/>
      <c r="R6" s="47"/>
      <c r="S6" s="45"/>
    </row>
    <row r="7" spans="1:20" s="14" customFormat="1" ht="12" customHeight="1" x14ac:dyDescent="0.3">
      <c r="A7" s="9">
        <v>1</v>
      </c>
      <c r="B7" s="10" t="s">
        <v>22</v>
      </c>
      <c r="C7" s="12">
        <v>2554962.2804428525</v>
      </c>
      <c r="D7" s="11">
        <v>385328.92726810335</v>
      </c>
      <c r="E7" s="11">
        <v>21542.827911480294</v>
      </c>
      <c r="F7" s="11">
        <v>9198.9517375347623</v>
      </c>
      <c r="G7" s="11">
        <v>7277.3812629901213</v>
      </c>
      <c r="H7" s="11">
        <v>15077.006574882917</v>
      </c>
      <c r="I7" s="11">
        <f>G7+H7</f>
        <v>22354.387837873037</v>
      </c>
      <c r="J7" s="11">
        <v>35500.354228606375</v>
      </c>
      <c r="K7" s="11">
        <v>44782.426885848901</v>
      </c>
      <c r="L7" s="11">
        <v>2980.2394210597672</v>
      </c>
      <c r="M7" s="11">
        <v>0</v>
      </c>
      <c r="N7" s="11">
        <v>3187.4386438183756</v>
      </c>
      <c r="O7" s="11">
        <v>0</v>
      </c>
      <c r="P7" s="13">
        <v>3079837.8343771771</v>
      </c>
      <c r="R7" s="11">
        <v>-26068.111801255523</v>
      </c>
      <c r="S7" s="13">
        <f>R7</f>
        <v>-26068.111801255523</v>
      </c>
      <c r="T7" s="15"/>
    </row>
    <row r="8" spans="1:20" s="14" customFormat="1" ht="12" customHeight="1" x14ac:dyDescent="0.3">
      <c r="A8" s="9">
        <v>2</v>
      </c>
      <c r="B8" s="10" t="s">
        <v>23</v>
      </c>
      <c r="C8" s="12">
        <v>2527858.8110320568</v>
      </c>
      <c r="D8" s="11">
        <v>443950.05912845291</v>
      </c>
      <c r="E8" s="11">
        <v>24743.137907068536</v>
      </c>
      <c r="F8" s="11">
        <v>10565.508501369741</v>
      </c>
      <c r="G8" s="11">
        <v>8568.7382915956259</v>
      </c>
      <c r="H8" s="11">
        <v>17752.391814051589</v>
      </c>
      <c r="I8" s="11">
        <f t="shared" ref="I8:I71" si="0">G8+H8</f>
        <v>26321.130105647215</v>
      </c>
      <c r="J8" s="11">
        <v>41797.139907852499</v>
      </c>
      <c r="K8" s="11">
        <v>52725.596761868757</v>
      </c>
      <c r="L8" s="11">
        <v>3422.970990362282</v>
      </c>
      <c r="M8" s="11">
        <v>0</v>
      </c>
      <c r="N8" s="11">
        <v>3660.9508398054277</v>
      </c>
      <c r="O8" s="11">
        <v>0</v>
      </c>
      <c r="P8" s="13">
        <v>3135045.3051744844</v>
      </c>
      <c r="R8" s="11">
        <v>-29940.67853699089</v>
      </c>
      <c r="S8" s="13">
        <f t="shared" ref="S8:S71" si="1">R8</f>
        <v>-29940.67853699089</v>
      </c>
      <c r="T8" s="15"/>
    </row>
    <row r="9" spans="1:20" s="14" customFormat="1" ht="12" customHeight="1" x14ac:dyDescent="0.3">
      <c r="A9" s="9">
        <v>3</v>
      </c>
      <c r="B9" s="10" t="s">
        <v>24</v>
      </c>
      <c r="C9" s="12">
        <v>3498561.7947071129</v>
      </c>
      <c r="D9" s="11">
        <v>558678.92919128062</v>
      </c>
      <c r="E9" s="11">
        <v>27993.907495789146</v>
      </c>
      <c r="F9" s="11">
        <v>11953.611896121864</v>
      </c>
      <c r="G9" s="11">
        <v>17718.554361459603</v>
      </c>
      <c r="H9" s="11">
        <v>36708.638856635022</v>
      </c>
      <c r="I9" s="11">
        <f t="shared" si="0"/>
        <v>54427.193218094624</v>
      </c>
      <c r="J9" s="11">
        <v>53451.476620811649</v>
      </c>
      <c r="K9" s="11">
        <v>67427.125608321789</v>
      </c>
      <c r="L9" s="11">
        <v>3872.6831505715072</v>
      </c>
      <c r="M9" s="11">
        <v>0</v>
      </c>
      <c r="N9" s="11">
        <v>4141.9289477777729</v>
      </c>
      <c r="O9" s="11">
        <v>82680</v>
      </c>
      <c r="P9" s="13">
        <v>4363188.6508358829</v>
      </c>
      <c r="R9" s="11">
        <v>-33874.30440203951</v>
      </c>
      <c r="S9" s="13">
        <f t="shared" si="1"/>
        <v>-33874.30440203951</v>
      </c>
      <c r="T9" s="15"/>
    </row>
    <row r="10" spans="1:20" s="14" customFormat="1" ht="12" customHeight="1" x14ac:dyDescent="0.3">
      <c r="A10" s="9">
        <v>4</v>
      </c>
      <c r="B10" s="16" t="s">
        <v>25</v>
      </c>
      <c r="C10" s="12">
        <v>3873937.9185783155</v>
      </c>
      <c r="D10" s="11">
        <v>625389.50859399117</v>
      </c>
      <c r="E10" s="11">
        <v>31129.570193914053</v>
      </c>
      <c r="F10" s="11">
        <v>13292.563771138584</v>
      </c>
      <c r="G10" s="11">
        <v>224227.4021549834</v>
      </c>
      <c r="H10" s="11">
        <v>464545.95332972181</v>
      </c>
      <c r="I10" s="11">
        <f t="shared" si="0"/>
        <v>688773.35548470519</v>
      </c>
      <c r="J10" s="11">
        <v>72920.369598786201</v>
      </c>
      <c r="K10" s="11">
        <v>91986.437628707499</v>
      </c>
      <c r="L10" s="11">
        <v>4306.4713989155644</v>
      </c>
      <c r="M10" s="11">
        <v>0</v>
      </c>
      <c r="N10" s="11">
        <v>4605.876044187381</v>
      </c>
      <c r="O10" s="11">
        <v>0</v>
      </c>
      <c r="P10" s="13">
        <v>5406342.0712926621</v>
      </c>
      <c r="R10" s="11">
        <v>-37668.644036632533</v>
      </c>
      <c r="S10" s="13">
        <f t="shared" si="1"/>
        <v>-37668.644036632533</v>
      </c>
      <c r="T10" s="15"/>
    </row>
    <row r="11" spans="1:20" s="14" customFormat="1" ht="12" customHeight="1" x14ac:dyDescent="0.3">
      <c r="A11" s="9">
        <v>5</v>
      </c>
      <c r="B11" s="10" t="s">
        <v>26</v>
      </c>
      <c r="C11" s="12">
        <v>3038372.89193149</v>
      </c>
      <c r="D11" s="11">
        <v>530434.77846793551</v>
      </c>
      <c r="E11" s="11">
        <v>28703.435914729176</v>
      </c>
      <c r="F11" s="11">
        <v>12256.585939690234</v>
      </c>
      <c r="G11" s="11">
        <v>136479.61314427818</v>
      </c>
      <c r="H11" s="11">
        <v>282753.3628309989</v>
      </c>
      <c r="I11" s="11">
        <f t="shared" si="0"/>
        <v>419232.97597527708</v>
      </c>
      <c r="J11" s="11">
        <v>49744.022481019754</v>
      </c>
      <c r="K11" s="11">
        <v>62750.304839753757</v>
      </c>
      <c r="L11" s="11">
        <v>3970.8394638083796</v>
      </c>
      <c r="M11" s="11">
        <v>234578.01192799775</v>
      </c>
      <c r="N11" s="11">
        <v>4246.9095153573708</v>
      </c>
      <c r="O11" s="11">
        <v>0</v>
      </c>
      <c r="P11" s="13">
        <v>4384290.7564570587</v>
      </c>
      <c r="R11" s="11">
        <v>-34732.876276962219</v>
      </c>
      <c r="S11" s="13">
        <f t="shared" si="1"/>
        <v>-34732.876276962219</v>
      </c>
      <c r="T11" s="15"/>
    </row>
    <row r="12" spans="1:20" s="14" customFormat="1" ht="12" customHeight="1" x14ac:dyDescent="0.3">
      <c r="A12" s="9">
        <v>6</v>
      </c>
      <c r="B12" s="10" t="s">
        <v>27</v>
      </c>
      <c r="C12" s="12">
        <v>4103463.3565330058</v>
      </c>
      <c r="D12" s="11">
        <v>839828.98257019243</v>
      </c>
      <c r="E12" s="11">
        <v>31682.132928933512</v>
      </c>
      <c r="F12" s="11">
        <v>13528.512271135443</v>
      </c>
      <c r="G12" s="11">
        <v>20890.62810086058</v>
      </c>
      <c r="H12" s="11">
        <v>43280.422702588359</v>
      </c>
      <c r="I12" s="11">
        <f t="shared" si="0"/>
        <v>64171.050803448939</v>
      </c>
      <c r="J12" s="11">
        <v>63029.674493403298</v>
      </c>
      <c r="K12" s="11">
        <v>79509.679578498559</v>
      </c>
      <c r="L12" s="11">
        <v>4382.9130458655463</v>
      </c>
      <c r="M12" s="11">
        <v>0</v>
      </c>
      <c r="N12" s="11">
        <v>4687.632247317817</v>
      </c>
      <c r="O12" s="11">
        <v>23560</v>
      </c>
      <c r="P12" s="13">
        <v>5227843.9344718019</v>
      </c>
      <c r="R12" s="11">
        <v>-38337.27803458686</v>
      </c>
      <c r="S12" s="13">
        <f t="shared" si="1"/>
        <v>-38337.27803458686</v>
      </c>
      <c r="T12" s="15"/>
    </row>
    <row r="13" spans="1:20" s="14" customFormat="1" ht="12" customHeight="1" x14ac:dyDescent="0.3">
      <c r="A13" s="9">
        <v>7</v>
      </c>
      <c r="B13" s="10" t="s">
        <v>28</v>
      </c>
      <c r="C13" s="12">
        <v>2121786.0475613801</v>
      </c>
      <c r="D13" s="11">
        <v>274065.65734225151</v>
      </c>
      <c r="E13" s="11">
        <v>20031.805823579096</v>
      </c>
      <c r="F13" s="11">
        <v>8553.7337875949197</v>
      </c>
      <c r="G13" s="11">
        <v>109726.92820510321</v>
      </c>
      <c r="H13" s="11">
        <v>227328.14981172333</v>
      </c>
      <c r="I13" s="11">
        <f t="shared" si="0"/>
        <v>337055.07801682653</v>
      </c>
      <c r="J13" s="11">
        <v>23287.978917232864</v>
      </c>
      <c r="K13" s="11">
        <v>29376.952310515349</v>
      </c>
      <c r="L13" s="11">
        <v>2771.204302227693</v>
      </c>
      <c r="M13" s="11">
        <v>0</v>
      </c>
      <c r="N13" s="11">
        <v>2963.8704932287878</v>
      </c>
      <c r="O13" s="11">
        <v>170331</v>
      </c>
      <c r="P13" s="13">
        <v>2990223.3285548366</v>
      </c>
      <c r="R13" s="11">
        <v>-24239.684591818266</v>
      </c>
      <c r="S13" s="13">
        <f t="shared" si="1"/>
        <v>-24239.684591818266</v>
      </c>
      <c r="T13" s="15"/>
    </row>
    <row r="14" spans="1:20" s="14" customFormat="1" ht="12" customHeight="1" x14ac:dyDescent="0.3">
      <c r="A14" s="9">
        <v>8</v>
      </c>
      <c r="B14" s="10" t="s">
        <v>29</v>
      </c>
      <c r="C14" s="12">
        <v>3030066.4513712074</v>
      </c>
      <c r="D14" s="11">
        <v>508435.58024886332</v>
      </c>
      <c r="E14" s="11">
        <v>28096.34490883035</v>
      </c>
      <c r="F14" s="11">
        <v>11997.353452363039</v>
      </c>
      <c r="G14" s="11">
        <v>21146.022150423902</v>
      </c>
      <c r="H14" s="11">
        <v>43809.538551449361</v>
      </c>
      <c r="I14" s="11">
        <f t="shared" si="0"/>
        <v>64955.560701873263</v>
      </c>
      <c r="J14" s="11">
        <v>63722.407286869551</v>
      </c>
      <c r="K14" s="11">
        <v>80383.537215948105</v>
      </c>
      <c r="L14" s="11">
        <v>3886.8543642019195</v>
      </c>
      <c r="M14" s="11">
        <v>0</v>
      </c>
      <c r="N14" s="11">
        <v>4157.0854058919067</v>
      </c>
      <c r="O14" s="11">
        <v>0</v>
      </c>
      <c r="P14" s="13">
        <v>3795701.1749560484</v>
      </c>
      <c r="R14" s="11">
        <v>-33998.25980598008</v>
      </c>
      <c r="S14" s="13">
        <f t="shared" si="1"/>
        <v>-33998.25980598008</v>
      </c>
      <c r="T14" s="15"/>
    </row>
    <row r="15" spans="1:20" s="14" customFormat="1" ht="12" customHeight="1" x14ac:dyDescent="0.3">
      <c r="A15" s="9">
        <v>9</v>
      </c>
      <c r="B15" s="10" t="s">
        <v>30</v>
      </c>
      <c r="C15" s="12">
        <v>5416780.518595106</v>
      </c>
      <c r="D15" s="11">
        <v>830642.98715411639</v>
      </c>
      <c r="E15" s="11">
        <v>40093.925488103763</v>
      </c>
      <c r="F15" s="11">
        <v>17120.411816353699</v>
      </c>
      <c r="G15" s="11">
        <v>16636.383141774961</v>
      </c>
      <c r="H15" s="11">
        <v>34466.636959976036</v>
      </c>
      <c r="I15" s="11">
        <f t="shared" si="0"/>
        <v>51103.020101750997</v>
      </c>
      <c r="J15" s="11">
        <v>80494.640494683903</v>
      </c>
      <c r="K15" s="11">
        <v>101541.10940535775</v>
      </c>
      <c r="L15" s="11">
        <v>5546.602227695611</v>
      </c>
      <c r="M15" s="11">
        <v>0</v>
      </c>
      <c r="N15" s="11">
        <v>5932.226168647654</v>
      </c>
      <c r="O15" s="11">
        <v>315128</v>
      </c>
      <c r="P15" s="13">
        <v>6864383.441451815</v>
      </c>
      <c r="R15" s="11">
        <v>-48516.050746435154</v>
      </c>
      <c r="S15" s="13">
        <f t="shared" si="1"/>
        <v>-48516.050746435154</v>
      </c>
      <c r="T15" s="15"/>
    </row>
    <row r="16" spans="1:20" s="14" customFormat="1" ht="12" customHeight="1" x14ac:dyDescent="0.3">
      <c r="A16" s="9">
        <v>10</v>
      </c>
      <c r="B16" s="10" t="s">
        <v>31</v>
      </c>
      <c r="C16" s="12">
        <v>1714218.7999907196</v>
      </c>
      <c r="D16" s="11">
        <v>234710.72310014651</v>
      </c>
      <c r="E16" s="11">
        <v>16562.679059619713</v>
      </c>
      <c r="F16" s="11">
        <v>7072.390214495761</v>
      </c>
      <c r="G16" s="11">
        <v>4944.2984680466534</v>
      </c>
      <c r="H16" s="11">
        <v>10243.412818018809</v>
      </c>
      <c r="I16" s="11">
        <f t="shared" si="0"/>
        <v>15187.711286065463</v>
      </c>
      <c r="J16" s="11">
        <v>14853.052826413888</v>
      </c>
      <c r="K16" s="11">
        <v>18736.594794159697</v>
      </c>
      <c r="L16" s="11">
        <v>2291.28456369162</v>
      </c>
      <c r="M16" s="11">
        <v>0</v>
      </c>
      <c r="N16" s="11">
        <v>2450.5846445377692</v>
      </c>
      <c r="O16" s="11">
        <v>0</v>
      </c>
      <c r="P16" s="13">
        <v>2026083.8204798503</v>
      </c>
      <c r="R16" s="11">
        <v>-20041.833469058827</v>
      </c>
      <c r="S16" s="13">
        <f t="shared" si="1"/>
        <v>-20041.833469058827</v>
      </c>
      <c r="T16" s="15"/>
    </row>
    <row r="17" spans="1:20" s="14" customFormat="1" ht="12" customHeight="1" x14ac:dyDescent="0.3">
      <c r="A17" s="9">
        <v>11</v>
      </c>
      <c r="B17" s="10" t="s">
        <v>32</v>
      </c>
      <c r="C17" s="12">
        <v>3105420.3151536277</v>
      </c>
      <c r="D17" s="11">
        <v>499670.61386526225</v>
      </c>
      <c r="E17" s="11">
        <v>22550.72000987536</v>
      </c>
      <c r="F17" s="11">
        <v>9629.3293466339837</v>
      </c>
      <c r="G17" s="11">
        <v>13346.123890308001</v>
      </c>
      <c r="H17" s="11">
        <v>27650.000786230466</v>
      </c>
      <c r="I17" s="11">
        <f t="shared" si="0"/>
        <v>40996.124676538471</v>
      </c>
      <c r="J17" s="11">
        <v>40215.148568700046</v>
      </c>
      <c r="K17" s="11">
        <v>50729.971280967118</v>
      </c>
      <c r="L17" s="11">
        <v>3119.67142952932</v>
      </c>
      <c r="M17" s="11">
        <v>0</v>
      </c>
      <c r="N17" s="11">
        <v>3336.564572708688</v>
      </c>
      <c r="O17" s="11">
        <v>0</v>
      </c>
      <c r="P17" s="13">
        <v>3775668.4589038431</v>
      </c>
      <c r="R17" s="11">
        <v>-27287.721594942974</v>
      </c>
      <c r="S17" s="13">
        <f t="shared" si="1"/>
        <v>-27287.721594942974</v>
      </c>
      <c r="T17" s="15"/>
    </row>
    <row r="18" spans="1:20" s="14" customFormat="1" ht="12" customHeight="1" x14ac:dyDescent="0.3">
      <c r="A18" s="9">
        <v>12</v>
      </c>
      <c r="B18" s="10" t="s">
        <v>33</v>
      </c>
      <c r="C18" s="12">
        <v>5965640.882203687</v>
      </c>
      <c r="D18" s="11">
        <v>2486467.6496477854</v>
      </c>
      <c r="E18" s="11">
        <v>65142.113934729983</v>
      </c>
      <c r="F18" s="11">
        <v>27816.179223491541</v>
      </c>
      <c r="G18" s="11">
        <v>26139.363442790789</v>
      </c>
      <c r="H18" s="11">
        <v>54154.556460366373</v>
      </c>
      <c r="I18" s="11">
        <f t="shared" si="0"/>
        <v>80293.919903157162</v>
      </c>
      <c r="J18" s="11">
        <v>127505.98192120789</v>
      </c>
      <c r="K18" s="11">
        <v>160844.23485255518</v>
      </c>
      <c r="L18" s="11">
        <v>9011.7739749474222</v>
      </c>
      <c r="M18" s="11">
        <v>0</v>
      </c>
      <c r="N18" s="11">
        <v>9638.3117457354438</v>
      </c>
      <c r="O18" s="11">
        <v>283821</v>
      </c>
      <c r="P18" s="13">
        <v>9216182.0474072937</v>
      </c>
      <c r="R18" s="11">
        <v>-78825.85870333777</v>
      </c>
      <c r="S18" s="13">
        <f t="shared" si="1"/>
        <v>-78825.85870333777</v>
      </c>
      <c r="T18" s="15"/>
    </row>
    <row r="19" spans="1:20" s="14" customFormat="1" ht="12" customHeight="1" x14ac:dyDescent="0.3">
      <c r="A19" s="9">
        <v>13</v>
      </c>
      <c r="B19" s="16" t="s">
        <v>34</v>
      </c>
      <c r="C19" s="12">
        <v>3618249.7951305523</v>
      </c>
      <c r="D19" s="11">
        <v>689994.9388737242</v>
      </c>
      <c r="E19" s="11">
        <v>34674.107964917588</v>
      </c>
      <c r="F19" s="11">
        <v>14806.108419097945</v>
      </c>
      <c r="G19" s="11">
        <v>24570.635013913183</v>
      </c>
      <c r="H19" s="11">
        <v>50904.523518341368</v>
      </c>
      <c r="I19" s="11">
        <f t="shared" si="0"/>
        <v>75475.158532254543</v>
      </c>
      <c r="J19" s="11">
        <v>74105.166611585795</v>
      </c>
      <c r="K19" s="11">
        <v>93481.016675964289</v>
      </c>
      <c r="L19" s="11">
        <v>4796.8235122957512</v>
      </c>
      <c r="M19" s="11">
        <v>0</v>
      </c>
      <c r="N19" s="11">
        <v>5130.3195718520901</v>
      </c>
      <c r="O19" s="11">
        <v>0</v>
      </c>
      <c r="P19" s="13">
        <v>4610713.4352922449</v>
      </c>
      <c r="R19" s="11">
        <v>-41957.746993679939</v>
      </c>
      <c r="S19" s="13">
        <f t="shared" si="1"/>
        <v>-41957.746993679939</v>
      </c>
      <c r="T19" s="15"/>
    </row>
    <row r="20" spans="1:20" s="14" customFormat="1" ht="12" customHeight="1" x14ac:dyDescent="0.3">
      <c r="A20" s="9">
        <v>14</v>
      </c>
      <c r="B20" s="10" t="s">
        <v>35</v>
      </c>
      <c r="C20" s="12">
        <v>3045235.7755617909</v>
      </c>
      <c r="D20" s="11">
        <v>476477.16912894556</v>
      </c>
      <c r="E20" s="11">
        <v>23604.742197608408</v>
      </c>
      <c r="F20" s="11">
        <v>10079.404855526675</v>
      </c>
      <c r="G20" s="11">
        <v>139166.44911237305</v>
      </c>
      <c r="H20" s="11">
        <v>288319.84919369826</v>
      </c>
      <c r="I20" s="11">
        <f t="shared" si="0"/>
        <v>427486.29830607132</v>
      </c>
      <c r="J20" s="11">
        <v>48855.114867833872</v>
      </c>
      <c r="K20" s="11">
        <v>61628.97968509674</v>
      </c>
      <c r="L20" s="11">
        <v>3265.4850844246316</v>
      </c>
      <c r="M20" s="11">
        <v>0</v>
      </c>
      <c r="N20" s="11">
        <v>3492.5158278747722</v>
      </c>
      <c r="O20" s="11">
        <v>0</v>
      </c>
      <c r="P20" s="13">
        <v>4100125.4855151726</v>
      </c>
      <c r="R20" s="11">
        <v>-28563.151559092981</v>
      </c>
      <c r="S20" s="13">
        <f t="shared" si="1"/>
        <v>-28563.151559092981</v>
      </c>
      <c r="T20" s="15"/>
    </row>
    <row r="21" spans="1:20" s="14" customFormat="1" ht="12" customHeight="1" x14ac:dyDescent="0.3">
      <c r="A21" s="9">
        <v>15</v>
      </c>
      <c r="B21" s="10" t="s">
        <v>36</v>
      </c>
      <c r="C21" s="12">
        <v>4642545.1000669822</v>
      </c>
      <c r="D21" s="11">
        <v>832936.41006662301</v>
      </c>
      <c r="E21" s="11">
        <v>38731.649485780326</v>
      </c>
      <c r="F21" s="11">
        <v>16538.709578835609</v>
      </c>
      <c r="G21" s="11">
        <v>20266.985097863784</v>
      </c>
      <c r="H21" s="11">
        <v>41988.382431951351</v>
      </c>
      <c r="I21" s="11">
        <f t="shared" si="0"/>
        <v>62255.367529815136</v>
      </c>
      <c r="J21" s="11">
        <v>98063.860861473615</v>
      </c>
      <c r="K21" s="11">
        <v>123704.05238475841</v>
      </c>
      <c r="L21" s="11">
        <v>5358.1446741575974</v>
      </c>
      <c r="M21" s="11">
        <v>0</v>
      </c>
      <c r="N21" s="11">
        <v>5730.6662253015811</v>
      </c>
      <c r="O21" s="11">
        <v>0</v>
      </c>
      <c r="P21" s="13">
        <v>5825863.9608737277</v>
      </c>
      <c r="R21" s="11">
        <v>-46867.615207765208</v>
      </c>
      <c r="S21" s="13">
        <f t="shared" si="1"/>
        <v>-46867.615207765208</v>
      </c>
      <c r="T21" s="15"/>
    </row>
    <row r="22" spans="1:20" s="14" customFormat="1" ht="12" customHeight="1" x14ac:dyDescent="0.3">
      <c r="A22" s="9">
        <v>16</v>
      </c>
      <c r="B22" s="10" t="s">
        <v>37</v>
      </c>
      <c r="C22" s="12">
        <v>2921724.3655571835</v>
      </c>
      <c r="D22" s="11">
        <v>412926.18016213563</v>
      </c>
      <c r="E22" s="11">
        <v>23199.41179030326</v>
      </c>
      <c r="F22" s="11">
        <v>9906.3256818046193</v>
      </c>
      <c r="G22" s="11">
        <v>11607.634161695882</v>
      </c>
      <c r="H22" s="11">
        <v>24048.262726696434</v>
      </c>
      <c r="I22" s="11">
        <f t="shared" si="0"/>
        <v>35655.896888392315</v>
      </c>
      <c r="J22" s="11">
        <v>35015.431897278591</v>
      </c>
      <c r="K22" s="11">
        <v>44170.714712269997</v>
      </c>
      <c r="L22" s="11">
        <v>3209.411589182102</v>
      </c>
      <c r="M22" s="11">
        <v>0</v>
      </c>
      <c r="N22" s="11">
        <v>3432.5438590567605</v>
      </c>
      <c r="O22" s="11">
        <v>0</v>
      </c>
      <c r="P22" s="13">
        <v>3489240.2821376068</v>
      </c>
      <c r="R22" s="11">
        <v>-28072.677494244308</v>
      </c>
      <c r="S22" s="13">
        <f t="shared" si="1"/>
        <v>-28072.677494244308</v>
      </c>
      <c r="T22" s="15"/>
    </row>
    <row r="23" spans="1:20" s="14" customFormat="1" ht="12" customHeight="1" x14ac:dyDescent="0.3">
      <c r="A23" s="9">
        <v>17</v>
      </c>
      <c r="B23" s="10" t="s">
        <v>38</v>
      </c>
      <c r="C23" s="12">
        <v>8610203.3480397314</v>
      </c>
      <c r="D23" s="11">
        <v>1463006.561379134</v>
      </c>
      <c r="E23" s="11">
        <v>75909.474187292144</v>
      </c>
      <c r="F23" s="11">
        <v>32413.924130100851</v>
      </c>
      <c r="G23" s="11">
        <v>35633.041767089446</v>
      </c>
      <c r="H23" s="11">
        <v>73823.204472970654</v>
      </c>
      <c r="I23" s="11">
        <f t="shared" si="0"/>
        <v>109456.24624006011</v>
      </c>
      <c r="J23" s="11">
        <v>173287.19326202566</v>
      </c>
      <c r="K23" s="11">
        <v>218595.59520274884</v>
      </c>
      <c r="L23" s="11">
        <v>10501.332895312618</v>
      </c>
      <c r="M23" s="11">
        <v>0</v>
      </c>
      <c r="N23" s="11">
        <v>11231.431288905591</v>
      </c>
      <c r="O23" s="11">
        <v>712351</v>
      </c>
      <c r="P23" s="13">
        <v>11416956.106625313</v>
      </c>
      <c r="R23" s="11">
        <v>-91855.009380376185</v>
      </c>
      <c r="S23" s="13">
        <f t="shared" si="1"/>
        <v>-91855.009380376185</v>
      </c>
      <c r="T23" s="15"/>
    </row>
    <row r="24" spans="1:20" s="14" customFormat="1" ht="12" customHeight="1" x14ac:dyDescent="0.3">
      <c r="A24" s="9">
        <v>18</v>
      </c>
      <c r="B24" s="10" t="s">
        <v>39</v>
      </c>
      <c r="C24" s="12">
        <v>2159388.6263310076</v>
      </c>
      <c r="D24" s="11">
        <v>317083.75398349692</v>
      </c>
      <c r="E24" s="11">
        <v>17977.212254070211</v>
      </c>
      <c r="F24" s="11">
        <v>7676.4066714046858</v>
      </c>
      <c r="G24" s="11">
        <v>6515.1370971334891</v>
      </c>
      <c r="H24" s="11">
        <v>13497.817593987798</v>
      </c>
      <c r="I24" s="11">
        <f t="shared" si="0"/>
        <v>20012.954691121289</v>
      </c>
      <c r="J24" s="11">
        <v>19658.251202605439</v>
      </c>
      <c r="K24" s="11">
        <v>24798.180646742483</v>
      </c>
      <c r="L24" s="11">
        <v>2486.9713883657582</v>
      </c>
      <c r="M24" s="11">
        <v>0</v>
      </c>
      <c r="N24" s="11">
        <v>2659.8764694310389</v>
      </c>
      <c r="O24" s="11">
        <v>48528</v>
      </c>
      <c r="P24" s="13">
        <v>2620270.2336382461</v>
      </c>
      <c r="R24" s="11">
        <v>-21753.503339469491</v>
      </c>
      <c r="S24" s="13">
        <f t="shared" si="1"/>
        <v>-21753.503339469491</v>
      </c>
      <c r="T24" s="15"/>
    </row>
    <row r="25" spans="1:20" s="14" customFormat="1" ht="12" customHeight="1" x14ac:dyDescent="0.3">
      <c r="A25" s="9">
        <v>19</v>
      </c>
      <c r="B25" s="10" t="s">
        <v>40</v>
      </c>
      <c r="C25" s="12">
        <v>19628598.784232721</v>
      </c>
      <c r="D25" s="11">
        <v>3074288.6322196182</v>
      </c>
      <c r="E25" s="11">
        <v>191662.70871905418</v>
      </c>
      <c r="F25" s="11">
        <v>81841.437653233937</v>
      </c>
      <c r="G25" s="11">
        <v>67207.995082870533</v>
      </c>
      <c r="H25" s="11">
        <v>139239.0129265807</v>
      </c>
      <c r="I25" s="11">
        <f t="shared" si="0"/>
        <v>206447.00800945124</v>
      </c>
      <c r="J25" s="11">
        <v>324378.25099864695</v>
      </c>
      <c r="K25" s="11">
        <v>409191.5594746648</v>
      </c>
      <c r="L25" s="11">
        <v>26514.660118842829</v>
      </c>
      <c r="M25" s="11">
        <v>0</v>
      </c>
      <c r="N25" s="11">
        <v>28358.07475510025</v>
      </c>
      <c r="O25" s="11">
        <v>1931643</v>
      </c>
      <c r="P25" s="13">
        <v>25902924.116181333</v>
      </c>
      <c r="R25" s="11">
        <v>-231923.35470299277</v>
      </c>
      <c r="S25" s="13">
        <f t="shared" si="1"/>
        <v>-231923.35470299277</v>
      </c>
      <c r="T25" s="15"/>
    </row>
    <row r="26" spans="1:20" s="14" customFormat="1" ht="12" customHeight="1" x14ac:dyDescent="0.3">
      <c r="A26" s="9">
        <v>20</v>
      </c>
      <c r="B26" s="10" t="s">
        <v>41</v>
      </c>
      <c r="C26" s="12">
        <v>4710857.3503427999</v>
      </c>
      <c r="D26" s="11">
        <v>1489528.4833795172</v>
      </c>
      <c r="E26" s="11">
        <v>39708.187840861981</v>
      </c>
      <c r="F26" s="11">
        <v>16955.698900532818</v>
      </c>
      <c r="G26" s="11">
        <v>33361.374794711919</v>
      </c>
      <c r="H26" s="11">
        <v>69116.849722442203</v>
      </c>
      <c r="I26" s="11">
        <f t="shared" si="0"/>
        <v>102478.22451715413</v>
      </c>
      <c r="J26" s="11">
        <v>100319.67741558235</v>
      </c>
      <c r="K26" s="11">
        <v>126549.68426921038</v>
      </c>
      <c r="L26" s="11">
        <v>5493.2391990709348</v>
      </c>
      <c r="M26" s="11">
        <v>0</v>
      </c>
      <c r="N26" s="11">
        <v>5875.1531098901814</v>
      </c>
      <c r="O26" s="11">
        <v>89039</v>
      </c>
      <c r="P26" s="13">
        <v>6686804.6989746215</v>
      </c>
      <c r="R26" s="11">
        <v>-48049.285094517494</v>
      </c>
      <c r="S26" s="13">
        <f t="shared" si="1"/>
        <v>-48049.285094517494</v>
      </c>
      <c r="T26" s="15"/>
    </row>
    <row r="27" spans="1:20" s="14" customFormat="1" ht="12" customHeight="1" x14ac:dyDescent="0.3">
      <c r="A27" s="9">
        <v>21</v>
      </c>
      <c r="B27" s="16" t="s">
        <v>42</v>
      </c>
      <c r="C27" s="12">
        <v>2932803.5096692648</v>
      </c>
      <c r="D27" s="11">
        <v>501935.4214091631</v>
      </c>
      <c r="E27" s="11">
        <v>25155.053546461015</v>
      </c>
      <c r="F27" s="11">
        <v>10741.399619391806</v>
      </c>
      <c r="G27" s="11">
        <v>8975.1942307589616</v>
      </c>
      <c r="H27" s="11">
        <v>18594.472041224944</v>
      </c>
      <c r="I27" s="11">
        <f t="shared" si="0"/>
        <v>27569.666271983908</v>
      </c>
      <c r="J27" s="11">
        <v>43813.602463031079</v>
      </c>
      <c r="K27" s="11">
        <v>55269.292139211524</v>
      </c>
      <c r="L27" s="11">
        <v>3479.955488020285</v>
      </c>
      <c r="M27" s="11">
        <v>0</v>
      </c>
      <c r="N27" s="11">
        <v>3721.8971478940266</v>
      </c>
      <c r="O27" s="11">
        <v>0</v>
      </c>
      <c r="P27" s="13">
        <v>3604489.7977544214</v>
      </c>
      <c r="R27" s="11">
        <v>-30439.121127002327</v>
      </c>
      <c r="S27" s="13">
        <f t="shared" si="1"/>
        <v>-30439.121127002327</v>
      </c>
      <c r="T27" s="15"/>
    </row>
    <row r="28" spans="1:20" s="14" customFormat="1" ht="12" customHeight="1" x14ac:dyDescent="0.3">
      <c r="A28" s="9">
        <v>22</v>
      </c>
      <c r="B28" s="16" t="s">
        <v>43</v>
      </c>
      <c r="C28" s="12">
        <v>2027768.0035318648</v>
      </c>
      <c r="D28" s="11">
        <v>421212.18106793205</v>
      </c>
      <c r="E28" s="11">
        <v>17363.420997731904</v>
      </c>
      <c r="F28" s="11">
        <v>7414.3131260643358</v>
      </c>
      <c r="G28" s="11">
        <v>379482.61466509209</v>
      </c>
      <c r="H28" s="11">
        <v>786197.90135999094</v>
      </c>
      <c r="I28" s="11">
        <f t="shared" si="0"/>
        <v>1165680.5160250831</v>
      </c>
      <c r="J28" s="11">
        <v>47465.076212466556</v>
      </c>
      <c r="K28" s="11">
        <v>59875.495647961972</v>
      </c>
      <c r="L28" s="11">
        <v>2402.0593746803861</v>
      </c>
      <c r="M28" s="11">
        <v>0</v>
      </c>
      <c r="N28" s="11">
        <v>2569.0610027834146</v>
      </c>
      <c r="O28" s="11">
        <v>0</v>
      </c>
      <c r="P28" s="13">
        <v>3751750.1269865683</v>
      </c>
      <c r="R28" s="11">
        <v>-21010.779164230949</v>
      </c>
      <c r="S28" s="13">
        <f t="shared" si="1"/>
        <v>-21010.779164230949</v>
      </c>
      <c r="T28" s="15"/>
    </row>
    <row r="29" spans="1:20" s="14" customFormat="1" ht="12" customHeight="1" x14ac:dyDescent="0.3">
      <c r="A29" s="9">
        <v>23</v>
      </c>
      <c r="B29" s="16" t="s">
        <v>44</v>
      </c>
      <c r="C29" s="12">
        <v>7059599.1718016984</v>
      </c>
      <c r="D29" s="11">
        <v>1308555.1636317342</v>
      </c>
      <c r="E29" s="11">
        <v>58683.786816393054</v>
      </c>
      <c r="F29" s="11">
        <v>25058.424312627056</v>
      </c>
      <c r="G29" s="11">
        <v>1088034.8875995337</v>
      </c>
      <c r="H29" s="11">
        <v>2254150.0247439258</v>
      </c>
      <c r="I29" s="11">
        <f t="shared" si="0"/>
        <v>3342184.9123434592</v>
      </c>
      <c r="J29" s="11">
        <v>210019.11703193781</v>
      </c>
      <c r="K29" s="11">
        <v>264931.60300734593</v>
      </c>
      <c r="L29" s="11">
        <v>8118.327620028067</v>
      </c>
      <c r="M29" s="11">
        <v>0</v>
      </c>
      <c r="N29" s="11">
        <v>8682.7491094839061</v>
      </c>
      <c r="O29" s="11">
        <v>0</v>
      </c>
      <c r="P29" s="13">
        <v>12285833.255674709</v>
      </c>
      <c r="R29" s="11">
        <v>-71010.896152382746</v>
      </c>
      <c r="S29" s="13">
        <f t="shared" si="1"/>
        <v>-71010.896152382746</v>
      </c>
      <c r="T29" s="15"/>
    </row>
    <row r="30" spans="1:20" s="14" customFormat="1" ht="12" customHeight="1" x14ac:dyDescent="0.3">
      <c r="A30" s="9">
        <v>24</v>
      </c>
      <c r="B30" s="16" t="s">
        <v>45</v>
      </c>
      <c r="C30" s="12">
        <v>2278570.9722897699</v>
      </c>
      <c r="D30" s="11">
        <v>336530.0565430189</v>
      </c>
      <c r="E30" s="11">
        <v>19280.567615220465</v>
      </c>
      <c r="F30" s="11">
        <v>8232.9493459942696</v>
      </c>
      <c r="G30" s="11">
        <v>139700.58989077836</v>
      </c>
      <c r="H30" s="11">
        <v>289426.46209975629</v>
      </c>
      <c r="I30" s="11">
        <f t="shared" si="0"/>
        <v>429127.05199053464</v>
      </c>
      <c r="J30" s="11">
        <v>28153.508755521645</v>
      </c>
      <c r="K30" s="11">
        <v>35514.64414426349</v>
      </c>
      <c r="L30" s="11">
        <v>2667.2778478013652</v>
      </c>
      <c r="M30" s="11">
        <v>0</v>
      </c>
      <c r="N30" s="11">
        <v>2852.7186191167025</v>
      </c>
      <c r="O30" s="11">
        <v>0</v>
      </c>
      <c r="P30" s="13">
        <v>3140929.7471512412</v>
      </c>
      <c r="R30" s="11">
        <v>-23330.641374032013</v>
      </c>
      <c r="S30" s="13">
        <f t="shared" si="1"/>
        <v>-23330.641374032013</v>
      </c>
      <c r="T30" s="15"/>
    </row>
    <row r="31" spans="1:20" s="14" customFormat="1" ht="12" customHeight="1" x14ac:dyDescent="0.3">
      <c r="A31" s="9">
        <v>25</v>
      </c>
      <c r="B31" s="16" t="s">
        <v>46</v>
      </c>
      <c r="C31" s="12">
        <v>1866377.9217542429</v>
      </c>
      <c r="D31" s="11">
        <v>299354.62482173753</v>
      </c>
      <c r="E31" s="11">
        <v>18107.529624171122</v>
      </c>
      <c r="F31" s="11">
        <v>7732.0531818371401</v>
      </c>
      <c r="G31" s="11">
        <v>4947.4856785772963</v>
      </c>
      <c r="H31" s="11">
        <v>10250.015961703259</v>
      </c>
      <c r="I31" s="11">
        <f t="shared" si="0"/>
        <v>15197.501640280556</v>
      </c>
      <c r="J31" s="11">
        <v>14907.849051131967</v>
      </c>
      <c r="K31" s="11">
        <v>18805.718271386315</v>
      </c>
      <c r="L31" s="11">
        <v>2504.9995212190411</v>
      </c>
      <c r="M31" s="11">
        <v>0</v>
      </c>
      <c r="N31" s="11">
        <v>2679.1579965883475</v>
      </c>
      <c r="O31" s="11">
        <v>33726</v>
      </c>
      <c r="P31" s="13">
        <v>2279393.3558625951</v>
      </c>
      <c r="R31" s="11">
        <v>-21911.195160960848</v>
      </c>
      <c r="S31" s="13">
        <f t="shared" si="1"/>
        <v>-21911.195160960848</v>
      </c>
      <c r="T31" s="15"/>
    </row>
    <row r="32" spans="1:20" s="14" customFormat="1" ht="12" customHeight="1" x14ac:dyDescent="0.3">
      <c r="A32" s="9">
        <v>26</v>
      </c>
      <c r="B32" s="16" t="s">
        <v>47</v>
      </c>
      <c r="C32" s="12">
        <v>3887604.8149894485</v>
      </c>
      <c r="D32" s="11">
        <v>684137.15870147804</v>
      </c>
      <c r="E32" s="11">
        <v>33225.842868109721</v>
      </c>
      <c r="F32" s="11">
        <v>14187.688182746706</v>
      </c>
      <c r="G32" s="11">
        <v>563300.87191342656</v>
      </c>
      <c r="H32" s="11">
        <v>1167025.6981955159</v>
      </c>
      <c r="I32" s="11">
        <f t="shared" si="0"/>
        <v>1730326.5701089425</v>
      </c>
      <c r="J32" s="11">
        <v>98099.449184838886</v>
      </c>
      <c r="K32" s="11">
        <v>123748.94578156318</v>
      </c>
      <c r="L32" s="11">
        <v>4596.4702090345927</v>
      </c>
      <c r="M32" s="11">
        <v>0</v>
      </c>
      <c r="N32" s="11">
        <v>4916.0368344590697</v>
      </c>
      <c r="O32" s="11">
        <v>0</v>
      </c>
      <c r="P32" s="13">
        <v>6580842.9768606219</v>
      </c>
      <c r="R32" s="11">
        <v>-40205.259501481902</v>
      </c>
      <c r="S32" s="13">
        <f t="shared" si="1"/>
        <v>-40205.259501481902</v>
      </c>
      <c r="T32" s="15"/>
    </row>
    <row r="33" spans="1:21" s="14" customFormat="1" ht="12" customHeight="1" x14ac:dyDescent="0.3">
      <c r="A33" s="9">
        <v>27</v>
      </c>
      <c r="B33" s="16" t="s">
        <v>48</v>
      </c>
      <c r="C33" s="12">
        <v>10656863.104601696</v>
      </c>
      <c r="D33" s="11">
        <v>5402608.4104072386</v>
      </c>
      <c r="E33" s="11">
        <v>114239.43070345453</v>
      </c>
      <c r="F33" s="11">
        <v>48781.107748834766</v>
      </c>
      <c r="G33" s="11">
        <v>45326.914807692447</v>
      </c>
      <c r="H33" s="11">
        <v>93906.608418361837</v>
      </c>
      <c r="I33" s="11">
        <f t="shared" si="0"/>
        <v>139233.52322605427</v>
      </c>
      <c r="J33" s="11">
        <v>218673.53563723207</v>
      </c>
      <c r="K33" s="11">
        <v>275848.84247868671</v>
      </c>
      <c r="L33" s="11">
        <v>15803.907278135346</v>
      </c>
      <c r="M33" s="11">
        <v>0</v>
      </c>
      <c r="N33" s="11">
        <v>16902.66373422381</v>
      </c>
      <c r="O33" s="11">
        <v>0</v>
      </c>
      <c r="P33" s="13">
        <v>16888954.525815554</v>
      </c>
      <c r="R33" s="11">
        <v>-138236.55204071142</v>
      </c>
      <c r="S33" s="13">
        <f t="shared" si="1"/>
        <v>-138236.55204071142</v>
      </c>
      <c r="T33" s="15"/>
      <c r="U33" s="15"/>
    </row>
    <row r="34" spans="1:21" s="14" customFormat="1" ht="12" customHeight="1" x14ac:dyDescent="0.3">
      <c r="A34" s="9">
        <v>28</v>
      </c>
      <c r="B34" s="16" t="s">
        <v>49</v>
      </c>
      <c r="C34" s="12">
        <v>2276975.8997283075</v>
      </c>
      <c r="D34" s="11">
        <v>202878.33816162078</v>
      </c>
      <c r="E34" s="11">
        <v>19929.267823736223</v>
      </c>
      <c r="F34" s="11">
        <v>8509.9492800226672</v>
      </c>
      <c r="G34" s="11">
        <v>4070.8569384792772</v>
      </c>
      <c r="H34" s="11">
        <v>8433.8492939755051</v>
      </c>
      <c r="I34" s="11">
        <f t="shared" si="0"/>
        <v>12504.706232454782</v>
      </c>
      <c r="J34" s="11">
        <v>12269.88735873806</v>
      </c>
      <c r="K34" s="11">
        <v>15478.023965674089</v>
      </c>
      <c r="L34" s="11">
        <v>2757.0191733976249</v>
      </c>
      <c r="M34" s="11">
        <v>0</v>
      </c>
      <c r="N34" s="11">
        <v>2948.69915246972</v>
      </c>
      <c r="O34" s="11">
        <v>0</v>
      </c>
      <c r="P34" s="13">
        <v>2554251.7908764211</v>
      </c>
      <c r="R34" s="11">
        <v>-24115.607471824347</v>
      </c>
      <c r="S34" s="13">
        <f t="shared" si="1"/>
        <v>-24115.607471824347</v>
      </c>
      <c r="T34" s="15"/>
    </row>
    <row r="35" spans="1:21" s="14" customFormat="1" ht="12" customHeight="1" x14ac:dyDescent="0.3">
      <c r="A35" s="9">
        <v>29</v>
      </c>
      <c r="B35" s="16" t="s">
        <v>50</v>
      </c>
      <c r="C35" s="12">
        <v>1857696.5008423566</v>
      </c>
      <c r="D35" s="11">
        <v>545221.77737448062</v>
      </c>
      <c r="E35" s="11">
        <v>18386.974462461414</v>
      </c>
      <c r="F35" s="11">
        <v>7851.3782579737654</v>
      </c>
      <c r="G35" s="11">
        <v>2184.7512272242211</v>
      </c>
      <c r="H35" s="11">
        <v>4526.2859574034401</v>
      </c>
      <c r="I35" s="11">
        <f t="shared" si="0"/>
        <v>6711.0371846276612</v>
      </c>
      <c r="J35" s="11">
        <v>10649.501284065189</v>
      </c>
      <c r="K35" s="11">
        <v>13433.964899429266</v>
      </c>
      <c r="L35" s="11">
        <v>2543.6579799184483</v>
      </c>
      <c r="M35" s="11">
        <v>0</v>
      </c>
      <c r="N35" s="11">
        <v>2720.5041596845758</v>
      </c>
      <c r="O35" s="11">
        <v>0</v>
      </c>
      <c r="P35" s="13">
        <v>2465215.2964449972</v>
      </c>
      <c r="R35" s="11">
        <v>-22249.340149017549</v>
      </c>
      <c r="S35" s="13">
        <f t="shared" si="1"/>
        <v>-22249.340149017549</v>
      </c>
      <c r="T35" s="15"/>
    </row>
    <row r="36" spans="1:21" s="14" customFormat="1" ht="12" customHeight="1" x14ac:dyDescent="0.3">
      <c r="A36" s="9">
        <v>30</v>
      </c>
      <c r="B36" s="16" t="s">
        <v>51</v>
      </c>
      <c r="C36" s="12">
        <v>3816159.0272230841</v>
      </c>
      <c r="D36" s="11">
        <v>637774.60961065977</v>
      </c>
      <c r="E36" s="11">
        <v>30869.050851705215</v>
      </c>
      <c r="F36" s="11">
        <v>13181.320026096351</v>
      </c>
      <c r="G36" s="11">
        <v>24516.846211614564</v>
      </c>
      <c r="H36" s="11">
        <v>50793.085887605208</v>
      </c>
      <c r="I36" s="11">
        <f t="shared" si="0"/>
        <v>75309.932099219775</v>
      </c>
      <c r="J36" s="11">
        <v>73767.6180957779</v>
      </c>
      <c r="K36" s="11">
        <v>93055.21129857983</v>
      </c>
      <c r="L36" s="11">
        <v>4270.431097392031</v>
      </c>
      <c r="M36" s="11">
        <v>0</v>
      </c>
      <c r="N36" s="11">
        <v>4567.3300639553208</v>
      </c>
      <c r="O36" s="11">
        <v>0</v>
      </c>
      <c r="P36" s="13">
        <v>4748954.5303664701</v>
      </c>
      <c r="R36" s="11">
        <v>-37353.400032131613</v>
      </c>
      <c r="S36" s="13">
        <f t="shared" si="1"/>
        <v>-37353.400032131613</v>
      </c>
      <c r="T36" s="15"/>
    </row>
    <row r="37" spans="1:21" s="14" customFormat="1" ht="12" customHeight="1" x14ac:dyDescent="0.3">
      <c r="A37" s="9">
        <v>31</v>
      </c>
      <c r="B37" s="16" t="s">
        <v>52</v>
      </c>
      <c r="C37" s="12">
        <v>8778947.566918876</v>
      </c>
      <c r="D37" s="11">
        <v>2227690.779020288</v>
      </c>
      <c r="E37" s="11">
        <v>75392.328244882403</v>
      </c>
      <c r="F37" s="11">
        <v>32193.098870527854</v>
      </c>
      <c r="G37" s="11">
        <v>1253770.6940494815</v>
      </c>
      <c r="H37" s="11">
        <v>2597515.275682102</v>
      </c>
      <c r="I37" s="11">
        <f t="shared" si="0"/>
        <v>3851285.9697315833</v>
      </c>
      <c r="J37" s="11">
        <v>284549.38307629642</v>
      </c>
      <c r="K37" s="11">
        <v>358948.8674104393</v>
      </c>
      <c r="L37" s="11">
        <v>10429.790815027549</v>
      </c>
      <c r="M37" s="11">
        <v>0</v>
      </c>
      <c r="N37" s="11">
        <v>11154.915291651016</v>
      </c>
      <c r="O37" s="11">
        <v>1904375</v>
      </c>
      <c r="P37" s="13">
        <v>17534967.699379571</v>
      </c>
      <c r="R37" s="11">
        <v>-91229.23182230923</v>
      </c>
      <c r="S37" s="13">
        <f t="shared" si="1"/>
        <v>-91229.23182230923</v>
      </c>
      <c r="T37" s="15"/>
    </row>
    <row r="38" spans="1:21" s="14" customFormat="1" ht="12" customHeight="1" x14ac:dyDescent="0.3">
      <c r="A38" s="9">
        <v>32</v>
      </c>
      <c r="B38" s="10" t="s">
        <v>53</v>
      </c>
      <c r="C38" s="12">
        <v>3732397.3900766321</v>
      </c>
      <c r="D38" s="11">
        <v>632757.46484275232</v>
      </c>
      <c r="E38" s="11">
        <v>29292.60930467891</v>
      </c>
      <c r="F38" s="11">
        <v>12508.167468422545</v>
      </c>
      <c r="G38" s="11">
        <v>20280.471104991517</v>
      </c>
      <c r="H38" s="11">
        <v>42016.322237602013</v>
      </c>
      <c r="I38" s="11">
        <f t="shared" si="0"/>
        <v>62296.793342593533</v>
      </c>
      <c r="J38" s="11">
        <v>61227.623613249234</v>
      </c>
      <c r="K38" s="11">
        <v>77236.456858933394</v>
      </c>
      <c r="L38" s="11">
        <v>4052.3458365920515</v>
      </c>
      <c r="M38" s="11">
        <v>0</v>
      </c>
      <c r="N38" s="11">
        <v>4334.0825661170857</v>
      </c>
      <c r="O38" s="11">
        <v>20077</v>
      </c>
      <c r="P38" s="13">
        <v>4636179.9339099694</v>
      </c>
      <c r="R38" s="11">
        <v>-35445.81135970266</v>
      </c>
      <c r="S38" s="13">
        <f t="shared" si="1"/>
        <v>-35445.81135970266</v>
      </c>
      <c r="T38" s="15"/>
    </row>
    <row r="39" spans="1:21" s="14" customFormat="1" ht="12" customHeight="1" x14ac:dyDescent="0.3">
      <c r="A39" s="9">
        <v>33</v>
      </c>
      <c r="B39" s="16" t="s">
        <v>54</v>
      </c>
      <c r="C39" s="12">
        <v>1731383.9269111846</v>
      </c>
      <c r="D39" s="11">
        <v>300125.45842531457</v>
      </c>
      <c r="E39" s="11">
        <v>16373.78585304198</v>
      </c>
      <c r="F39" s="11">
        <v>6991.7313753685748</v>
      </c>
      <c r="G39" s="11">
        <v>4856.1017965674428</v>
      </c>
      <c r="H39" s="11">
        <v>10060.690249594729</v>
      </c>
      <c r="I39" s="11">
        <f t="shared" si="0"/>
        <v>14916.792046162172</v>
      </c>
      <c r="J39" s="11">
        <v>14593.134900354886</v>
      </c>
      <c r="K39" s="11">
        <v>18408.717628622024</v>
      </c>
      <c r="L39" s="11">
        <v>2265.1530370913752</v>
      </c>
      <c r="M39" s="11">
        <v>0</v>
      </c>
      <c r="N39" s="11">
        <v>2422.636340411932</v>
      </c>
      <c r="O39" s="11">
        <v>0</v>
      </c>
      <c r="P39" s="13">
        <v>2107481.3365175519</v>
      </c>
      <c r="R39" s="11">
        <v>-19813.261377790255</v>
      </c>
      <c r="S39" s="13">
        <f t="shared" si="1"/>
        <v>-19813.261377790255</v>
      </c>
      <c r="T39" s="15"/>
    </row>
    <row r="40" spans="1:21" s="14" customFormat="1" ht="12" customHeight="1" x14ac:dyDescent="0.3">
      <c r="A40" s="9">
        <v>34</v>
      </c>
      <c r="B40" s="16" t="s">
        <v>55</v>
      </c>
      <c r="C40" s="12">
        <v>6087486.2095557302</v>
      </c>
      <c r="D40" s="11">
        <v>1170153.9159447826</v>
      </c>
      <c r="E40" s="11">
        <v>51339.867190450801</v>
      </c>
      <c r="F40" s="11">
        <v>21922.514650211011</v>
      </c>
      <c r="G40" s="11">
        <v>32717.47871691185</v>
      </c>
      <c r="H40" s="11">
        <v>67782.849888201803</v>
      </c>
      <c r="I40" s="11">
        <f t="shared" si="0"/>
        <v>100500.32860511365</v>
      </c>
      <c r="J40" s="11">
        <v>159581.63513770467</v>
      </c>
      <c r="K40" s="11">
        <v>201306.52392532537</v>
      </c>
      <c r="L40" s="11">
        <v>7102.3682081876141</v>
      </c>
      <c r="M40" s="11">
        <v>0</v>
      </c>
      <c r="N40" s="11">
        <v>7596.1557750800184</v>
      </c>
      <c r="O40" s="11">
        <v>0</v>
      </c>
      <c r="P40" s="13">
        <v>7806989.5189925861</v>
      </c>
      <c r="R40" s="11">
        <v>-62124.31363614415</v>
      </c>
      <c r="S40" s="13">
        <f t="shared" si="1"/>
        <v>-62124.31363614415</v>
      </c>
      <c r="T40" s="15"/>
    </row>
    <row r="41" spans="1:21" s="14" customFormat="1" ht="12" customHeight="1" x14ac:dyDescent="0.3">
      <c r="A41" s="9">
        <v>35</v>
      </c>
      <c r="B41" s="16" t="s">
        <v>56</v>
      </c>
      <c r="C41" s="12">
        <v>2370347.8434915747</v>
      </c>
      <c r="D41" s="11">
        <v>408527.81732378004</v>
      </c>
      <c r="E41" s="11">
        <v>20875.504831297596</v>
      </c>
      <c r="F41" s="11">
        <v>8913.9996953438531</v>
      </c>
      <c r="G41" s="11">
        <v>9573.9847794278012</v>
      </c>
      <c r="H41" s="11">
        <v>19835.0239256192</v>
      </c>
      <c r="I41" s="11">
        <f t="shared" si="0"/>
        <v>29409.008705047003</v>
      </c>
      <c r="J41" s="11">
        <v>28891.29452734653</v>
      </c>
      <c r="K41" s="11">
        <v>36445.334502207697</v>
      </c>
      <c r="L41" s="11">
        <v>2887.9218034138653</v>
      </c>
      <c r="M41" s="11">
        <v>0</v>
      </c>
      <c r="N41" s="11">
        <v>3088.7027033733098</v>
      </c>
      <c r="O41" s="11">
        <v>0</v>
      </c>
      <c r="P41" s="13">
        <v>2909387.4275833853</v>
      </c>
      <c r="R41" s="11">
        <v>-25260.610913570752</v>
      </c>
      <c r="S41" s="13">
        <f t="shared" si="1"/>
        <v>-25260.610913570752</v>
      </c>
      <c r="T41" s="15"/>
    </row>
    <row r="42" spans="1:21" s="14" customFormat="1" ht="12" customHeight="1" x14ac:dyDescent="0.3">
      <c r="A42" s="9">
        <v>36</v>
      </c>
      <c r="B42" s="16" t="s">
        <v>57</v>
      </c>
      <c r="C42" s="12">
        <v>2030236.5697954211</v>
      </c>
      <c r="D42" s="11">
        <v>274826.00836596184</v>
      </c>
      <c r="E42" s="11">
        <v>19084.071130481745</v>
      </c>
      <c r="F42" s="11">
        <v>8149.0438491331315</v>
      </c>
      <c r="G42" s="11">
        <v>5076.3846458563175</v>
      </c>
      <c r="H42" s="11">
        <v>10517.064025688147</v>
      </c>
      <c r="I42" s="11">
        <f t="shared" si="0"/>
        <v>15593.448671544465</v>
      </c>
      <c r="J42" s="11">
        <v>15311.43170841485</v>
      </c>
      <c r="K42" s="11">
        <v>19314.823355966106</v>
      </c>
      <c r="L42" s="11">
        <v>2640.0944820740674</v>
      </c>
      <c r="M42" s="11">
        <v>0</v>
      </c>
      <c r="N42" s="11">
        <v>2823.6453474272002</v>
      </c>
      <c r="O42" s="11">
        <v>0</v>
      </c>
      <c r="P42" s="13">
        <v>2387979.1367064244</v>
      </c>
      <c r="R42" s="11">
        <v>-23092.868860888881</v>
      </c>
      <c r="S42" s="13">
        <f t="shared" si="1"/>
        <v>-23092.868860888881</v>
      </c>
      <c r="T42" s="15"/>
    </row>
    <row r="43" spans="1:21" s="14" customFormat="1" ht="12" customHeight="1" x14ac:dyDescent="0.3">
      <c r="A43" s="9">
        <v>37</v>
      </c>
      <c r="B43" s="16" t="s">
        <v>58</v>
      </c>
      <c r="C43" s="12">
        <v>3996856.9564902135</v>
      </c>
      <c r="D43" s="11">
        <v>650463.4292747986</v>
      </c>
      <c r="E43" s="11">
        <v>33032.351564768294</v>
      </c>
      <c r="F43" s="11">
        <v>14105.065921250483</v>
      </c>
      <c r="G43" s="11">
        <v>23855.434433491915</v>
      </c>
      <c r="H43" s="11">
        <v>49422.797679926109</v>
      </c>
      <c r="I43" s="11">
        <f t="shared" si="0"/>
        <v>73278.232113418024</v>
      </c>
      <c r="J43" s="11">
        <v>72016.512190984286</v>
      </c>
      <c r="K43" s="11">
        <v>90846.253842949489</v>
      </c>
      <c r="L43" s="11">
        <v>4569.7025807445743</v>
      </c>
      <c r="M43" s="11">
        <v>0</v>
      </c>
      <c r="N43" s="11">
        <v>4887.4082040839203</v>
      </c>
      <c r="O43" s="11">
        <v>564892</v>
      </c>
      <c r="P43" s="13">
        <v>5504947.912183213</v>
      </c>
      <c r="R43" s="11">
        <v>-39971.123437785885</v>
      </c>
      <c r="S43" s="13">
        <f t="shared" si="1"/>
        <v>-39971.123437785885</v>
      </c>
      <c r="T43" s="15"/>
    </row>
    <row r="44" spans="1:21" s="14" customFormat="1" ht="12" customHeight="1" x14ac:dyDescent="0.3">
      <c r="A44" s="9">
        <v>38</v>
      </c>
      <c r="B44" s="16" t="s">
        <v>59</v>
      </c>
      <c r="C44" s="12">
        <v>2843925.2917481479</v>
      </c>
      <c r="D44" s="11">
        <v>472020.71734344418</v>
      </c>
      <c r="E44" s="11">
        <v>23178.394348692611</v>
      </c>
      <c r="F44" s="11">
        <v>9897.3510740225229</v>
      </c>
      <c r="G44" s="11">
        <v>183634.03240988913</v>
      </c>
      <c r="H44" s="11">
        <v>380446.12669895776</v>
      </c>
      <c r="I44" s="11">
        <f t="shared" si="0"/>
        <v>564080.15910884691</v>
      </c>
      <c r="J44" s="11">
        <v>46690.09058622436</v>
      </c>
      <c r="K44" s="11">
        <v>58897.879004441027</v>
      </c>
      <c r="L44" s="11">
        <v>3206.5040318142746</v>
      </c>
      <c r="M44" s="11">
        <v>0</v>
      </c>
      <c r="N44" s="11">
        <v>3429.4341556390277</v>
      </c>
      <c r="O44" s="11">
        <v>0</v>
      </c>
      <c r="P44" s="13">
        <v>4025325.8214012729</v>
      </c>
      <c r="R44" s="11">
        <v>-28047.245131328262</v>
      </c>
      <c r="S44" s="13">
        <f t="shared" si="1"/>
        <v>-28047.245131328262</v>
      </c>
      <c r="T44" s="15"/>
    </row>
    <row r="45" spans="1:21" s="14" customFormat="1" ht="12" customHeight="1" x14ac:dyDescent="0.3">
      <c r="A45" s="9">
        <v>39</v>
      </c>
      <c r="B45" s="16" t="s">
        <v>60</v>
      </c>
      <c r="C45" s="12">
        <v>2988154.0763352979</v>
      </c>
      <c r="D45" s="11">
        <v>571890.24145450257</v>
      </c>
      <c r="E45" s="11">
        <v>25425.755678116737</v>
      </c>
      <c r="F45" s="11">
        <v>10856.991493150481</v>
      </c>
      <c r="G45" s="11">
        <v>169653.36266973818</v>
      </c>
      <c r="H45" s="11">
        <v>351481.49753138894</v>
      </c>
      <c r="I45" s="11">
        <f t="shared" si="0"/>
        <v>521134.86020112713</v>
      </c>
      <c r="J45" s="11">
        <v>56549.130848872766</v>
      </c>
      <c r="K45" s="11">
        <v>71334.705602946357</v>
      </c>
      <c r="L45" s="11">
        <v>3517.4044788138917</v>
      </c>
      <c r="M45" s="11">
        <v>0</v>
      </c>
      <c r="N45" s="11">
        <v>3761.9497556087099</v>
      </c>
      <c r="O45" s="11">
        <v>0</v>
      </c>
      <c r="P45" s="13">
        <v>4252625.115848437</v>
      </c>
      <c r="R45" s="11">
        <v>-30766.686916500134</v>
      </c>
      <c r="S45" s="13">
        <f t="shared" si="1"/>
        <v>-30766.686916500134</v>
      </c>
      <c r="T45" s="15"/>
    </row>
    <row r="46" spans="1:21" s="14" customFormat="1" ht="12" customHeight="1" x14ac:dyDescent="0.3">
      <c r="A46" s="9">
        <v>40</v>
      </c>
      <c r="B46" s="16" t="s">
        <v>61</v>
      </c>
      <c r="C46" s="12">
        <v>6819427.3666214896</v>
      </c>
      <c r="D46" s="11">
        <v>1106109.1716240528</v>
      </c>
      <c r="E46" s="11">
        <v>57015.940184309286</v>
      </c>
      <c r="F46" s="11">
        <v>24346.241086859722</v>
      </c>
      <c r="G46" s="11">
        <v>21532.862798939645</v>
      </c>
      <c r="H46" s="11">
        <v>44610.980552401692</v>
      </c>
      <c r="I46" s="11">
        <f t="shared" si="0"/>
        <v>66143.843351341333</v>
      </c>
      <c r="J46" s="11">
        <v>104246.3951111585</v>
      </c>
      <c r="K46" s="11">
        <v>131503.09816956546</v>
      </c>
      <c r="L46" s="11">
        <v>7887.597360210646</v>
      </c>
      <c r="M46" s="11">
        <v>0</v>
      </c>
      <c r="N46" s="11">
        <v>8435.9774772306901</v>
      </c>
      <c r="O46" s="11">
        <v>503830</v>
      </c>
      <c r="P46" s="13">
        <v>8828945.6309862174</v>
      </c>
      <c r="R46" s="11">
        <v>-68992.701853511797</v>
      </c>
      <c r="S46" s="13">
        <f t="shared" si="1"/>
        <v>-68992.701853511797</v>
      </c>
      <c r="T46" s="15"/>
    </row>
    <row r="47" spans="1:21" s="14" customFormat="1" ht="12" customHeight="1" x14ac:dyDescent="0.3">
      <c r="A47" s="9">
        <v>41</v>
      </c>
      <c r="B47" s="16" t="s">
        <v>62</v>
      </c>
      <c r="C47" s="12">
        <v>4336244.0870407531</v>
      </c>
      <c r="D47" s="11">
        <v>738846.35173533228</v>
      </c>
      <c r="E47" s="11">
        <v>32699.576818977101</v>
      </c>
      <c r="F47" s="11">
        <v>13962.96856808116</v>
      </c>
      <c r="G47" s="11">
        <v>30535.543710502985</v>
      </c>
      <c r="H47" s="11">
        <v>63262.398471853041</v>
      </c>
      <c r="I47" s="11">
        <f t="shared" si="0"/>
        <v>93797.942182356026</v>
      </c>
      <c r="J47" s="11">
        <v>92139.508920631328</v>
      </c>
      <c r="K47" s="11">
        <v>116230.6943464597</v>
      </c>
      <c r="L47" s="11">
        <v>4523.6664512347825</v>
      </c>
      <c r="M47" s="11">
        <v>0</v>
      </c>
      <c r="N47" s="11">
        <v>4838.1714423746362</v>
      </c>
      <c r="O47" s="11">
        <v>0</v>
      </c>
      <c r="P47" s="13">
        <v>5433282.9675061991</v>
      </c>
      <c r="R47" s="11">
        <v>-39568.446068149729</v>
      </c>
      <c r="S47" s="13">
        <f t="shared" si="1"/>
        <v>-39568.446068149729</v>
      </c>
      <c r="T47" s="15"/>
    </row>
    <row r="48" spans="1:21" s="14" customFormat="1" ht="12" customHeight="1" x14ac:dyDescent="0.3">
      <c r="A48" s="9">
        <v>42</v>
      </c>
      <c r="B48" s="16" t="s">
        <v>63</v>
      </c>
      <c r="C48" s="12">
        <v>2424886.5821692124</v>
      </c>
      <c r="D48" s="11">
        <v>467102.30906009441</v>
      </c>
      <c r="E48" s="11">
        <v>26043.661871369593</v>
      </c>
      <c r="F48" s="11">
        <v>11120.842147921194</v>
      </c>
      <c r="G48" s="11">
        <v>4601.2430048370907</v>
      </c>
      <c r="H48" s="11">
        <v>9532.683327911689</v>
      </c>
      <c r="I48" s="11">
        <f t="shared" si="0"/>
        <v>14133.926332748779</v>
      </c>
      <c r="J48" s="11">
        <v>22494.322998689731</v>
      </c>
      <c r="K48" s="11">
        <v>28375.78376115932</v>
      </c>
      <c r="L48" s="11">
        <v>3602.8857537521644</v>
      </c>
      <c r="M48" s="11">
        <v>0</v>
      </c>
      <c r="N48" s="11">
        <v>3853.3740610305281</v>
      </c>
      <c r="O48" s="11">
        <v>0</v>
      </c>
      <c r="P48" s="13">
        <v>3001613.6881559785</v>
      </c>
      <c r="R48" s="11">
        <v>-31514.390411816072</v>
      </c>
      <c r="S48" s="13">
        <f t="shared" si="1"/>
        <v>-31514.390411816072</v>
      </c>
      <c r="T48" s="15"/>
    </row>
    <row r="49" spans="1:20" s="14" customFormat="1" ht="12" customHeight="1" x14ac:dyDescent="0.3">
      <c r="A49" s="9">
        <v>43</v>
      </c>
      <c r="B49" s="16" t="s">
        <v>64</v>
      </c>
      <c r="C49" s="12">
        <v>2125559.8658196777</v>
      </c>
      <c r="D49" s="11">
        <v>307519.55354609183</v>
      </c>
      <c r="E49" s="11">
        <v>20114.157646452521</v>
      </c>
      <c r="F49" s="11">
        <v>8588.8986437235326</v>
      </c>
      <c r="G49" s="11">
        <v>4432.9985563873915</v>
      </c>
      <c r="H49" s="11">
        <v>9184.1207662160523</v>
      </c>
      <c r="I49" s="11">
        <f t="shared" si="0"/>
        <v>13617.119322603445</v>
      </c>
      <c r="J49" s="11">
        <v>21601.022205316265</v>
      </c>
      <c r="K49" s="11">
        <v>27248.916766855291</v>
      </c>
      <c r="L49" s="11">
        <v>2782.5968710181974</v>
      </c>
      <c r="M49" s="11">
        <v>104895.95254335768</v>
      </c>
      <c r="N49" s="11">
        <v>2976.0551230134301</v>
      </c>
      <c r="O49" s="11">
        <v>0</v>
      </c>
      <c r="P49" s="13">
        <v>2634904.1384881111</v>
      </c>
      <c r="R49" s="11">
        <v>-24339.335228889817</v>
      </c>
      <c r="S49" s="13">
        <f t="shared" si="1"/>
        <v>-24339.335228889817</v>
      </c>
      <c r="T49" s="15"/>
    </row>
    <row r="50" spans="1:20" s="14" customFormat="1" ht="12" customHeight="1" x14ac:dyDescent="0.3">
      <c r="A50" s="9">
        <v>44</v>
      </c>
      <c r="B50" s="16" t="s">
        <v>65</v>
      </c>
      <c r="C50" s="12">
        <v>3026581.5837377449</v>
      </c>
      <c r="D50" s="11">
        <v>677347.90495968726</v>
      </c>
      <c r="E50" s="11">
        <v>26423.147965674296</v>
      </c>
      <c r="F50" s="11">
        <v>11282.885602982831</v>
      </c>
      <c r="G50" s="11">
        <v>19178.459859944734</v>
      </c>
      <c r="H50" s="11">
        <v>39733.216517737834</v>
      </c>
      <c r="I50" s="11">
        <f t="shared" si="0"/>
        <v>58911.676377682568</v>
      </c>
      <c r="J50" s="11">
        <v>57804.12304961359</v>
      </c>
      <c r="K50" s="11">
        <v>72917.833368660285</v>
      </c>
      <c r="L50" s="11">
        <v>3655.3839412063844</v>
      </c>
      <c r="M50" s="11">
        <v>0</v>
      </c>
      <c r="N50" s="11">
        <v>3909.5221510932047</v>
      </c>
      <c r="O50" s="11">
        <v>0</v>
      </c>
      <c r="P50" s="13">
        <v>3938834.0611543451</v>
      </c>
      <c r="R50" s="11">
        <v>-31973.591310324162</v>
      </c>
      <c r="S50" s="13">
        <f t="shared" si="1"/>
        <v>-31973.591310324162</v>
      </c>
      <c r="T50" s="15"/>
    </row>
    <row r="51" spans="1:20" s="14" customFormat="1" ht="12" customHeight="1" x14ac:dyDescent="0.3">
      <c r="A51" s="9">
        <v>45</v>
      </c>
      <c r="B51" s="16" t="s">
        <v>66</v>
      </c>
      <c r="C51" s="12">
        <v>2281427.6532673314</v>
      </c>
      <c r="D51" s="11">
        <v>261039.83352080773</v>
      </c>
      <c r="E51" s="11">
        <v>16796.642075110223</v>
      </c>
      <c r="F51" s="11">
        <v>7172.2942055924159</v>
      </c>
      <c r="G51" s="11">
        <v>4175.8086625985998</v>
      </c>
      <c r="H51" s="11">
        <v>8651.284354392028</v>
      </c>
      <c r="I51" s="11">
        <f t="shared" si="0"/>
        <v>12827.093016990628</v>
      </c>
      <c r="J51" s="11">
        <v>12572.638889443129</v>
      </c>
      <c r="K51" s="11">
        <v>15859.934191162869</v>
      </c>
      <c r="L51" s="11">
        <v>2323.6510572968191</v>
      </c>
      <c r="M51" s="11">
        <v>60137.411347729183</v>
      </c>
      <c r="N51" s="11">
        <v>2485.2013977264869</v>
      </c>
      <c r="O51" s="11">
        <v>0</v>
      </c>
      <c r="P51" s="13">
        <v>2672642.3529691906</v>
      </c>
      <c r="R51" s="11">
        <v>-20324.942727983715</v>
      </c>
      <c r="S51" s="13">
        <f t="shared" si="1"/>
        <v>-20324.942727983715</v>
      </c>
      <c r="T51" s="15"/>
    </row>
    <row r="52" spans="1:20" s="14" customFormat="1" ht="12" customHeight="1" x14ac:dyDescent="0.3">
      <c r="A52" s="9">
        <v>46</v>
      </c>
      <c r="B52" s="16" t="s">
        <v>67</v>
      </c>
      <c r="C52" s="12">
        <v>4870409.5663076639</v>
      </c>
      <c r="D52" s="11">
        <v>831786.76766870008</v>
      </c>
      <c r="E52" s="11">
        <v>39383.85920722162</v>
      </c>
      <c r="F52" s="11">
        <v>16817.208101635963</v>
      </c>
      <c r="G52" s="11">
        <v>16607.263910312515</v>
      </c>
      <c r="H52" s="11">
        <v>34406.308824297943</v>
      </c>
      <c r="I52" s="11">
        <f t="shared" si="0"/>
        <v>51013.572734610454</v>
      </c>
      <c r="J52" s="11">
        <v>80940.842210931165</v>
      </c>
      <c r="K52" s="11">
        <v>102103.97690818628</v>
      </c>
      <c r="L52" s="11">
        <v>5448.3715065226252</v>
      </c>
      <c r="M52" s="11">
        <v>0</v>
      </c>
      <c r="N52" s="11">
        <v>5827.1660199681946</v>
      </c>
      <c r="O52" s="11">
        <v>0</v>
      </c>
      <c r="P52" s="13">
        <v>6003731.3306654384</v>
      </c>
      <c r="R52" s="11">
        <v>-47656.828026354226</v>
      </c>
      <c r="S52" s="13">
        <f t="shared" si="1"/>
        <v>-47656.828026354226</v>
      </c>
      <c r="T52" s="15"/>
    </row>
    <row r="53" spans="1:20" s="14" customFormat="1" ht="12" customHeight="1" x14ac:dyDescent="0.3">
      <c r="A53" s="9">
        <v>47</v>
      </c>
      <c r="B53" s="16" t="s">
        <v>68</v>
      </c>
      <c r="C53" s="12">
        <v>2762985.4400056731</v>
      </c>
      <c r="D53" s="11">
        <v>448762.83396049077</v>
      </c>
      <c r="E53" s="11">
        <v>24246.162745187616</v>
      </c>
      <c r="F53" s="11">
        <v>10353.296318842864</v>
      </c>
      <c r="G53" s="11">
        <v>16396.297569496739</v>
      </c>
      <c r="H53" s="11">
        <v>33969.236642339521</v>
      </c>
      <c r="I53" s="11">
        <f t="shared" si="0"/>
        <v>50365.534211836261</v>
      </c>
      <c r="J53" s="11">
        <v>49495.513779819259</v>
      </c>
      <c r="K53" s="11">
        <v>62436.820003226676</v>
      </c>
      <c r="L53" s="11">
        <v>3354.219340169886</v>
      </c>
      <c r="M53" s="11">
        <v>0</v>
      </c>
      <c r="N53" s="11">
        <v>3587.4192754952019</v>
      </c>
      <c r="O53" s="11">
        <v>0</v>
      </c>
      <c r="P53" s="13">
        <v>3415587.2396407421</v>
      </c>
      <c r="R53" s="11">
        <v>-29339.308831231185</v>
      </c>
      <c r="S53" s="13">
        <f t="shared" si="1"/>
        <v>-29339.308831231185</v>
      </c>
      <c r="T53" s="15"/>
    </row>
    <row r="54" spans="1:20" s="14" customFormat="1" ht="12" customHeight="1" x14ac:dyDescent="0.3">
      <c r="A54" s="9">
        <v>48</v>
      </c>
      <c r="B54" s="16" t="s">
        <v>69</v>
      </c>
      <c r="C54" s="12">
        <v>3749843.8704736088</v>
      </c>
      <c r="D54" s="11">
        <v>538236.01543199178</v>
      </c>
      <c r="E54" s="11">
        <v>28841.694441977634</v>
      </c>
      <c r="F54" s="11">
        <v>12315.623384759521</v>
      </c>
      <c r="G54" s="11">
        <v>8819.487229188926</v>
      </c>
      <c r="H54" s="11">
        <v>18271.884093501816</v>
      </c>
      <c r="I54" s="11">
        <f t="shared" si="0"/>
        <v>27091.371322690742</v>
      </c>
      <c r="J54" s="11">
        <v>42907.416816766345</v>
      </c>
      <c r="K54" s="11">
        <v>54126.171363922025</v>
      </c>
      <c r="L54" s="11">
        <v>3989.9661780399838</v>
      </c>
      <c r="M54" s="11">
        <v>208691.36366326074</v>
      </c>
      <c r="N54" s="11">
        <v>4267.366002054473</v>
      </c>
      <c r="O54" s="11">
        <v>0</v>
      </c>
      <c r="P54" s="13">
        <v>4670310.8590790732</v>
      </c>
      <c r="R54" s="11">
        <v>-34900.17737413475</v>
      </c>
      <c r="S54" s="13">
        <f t="shared" si="1"/>
        <v>-34900.17737413475</v>
      </c>
      <c r="T54" s="15"/>
    </row>
    <row r="55" spans="1:20" s="14" customFormat="1" ht="12" customHeight="1" x14ac:dyDescent="0.3">
      <c r="A55" s="9">
        <v>49</v>
      </c>
      <c r="B55" s="16" t="s">
        <v>70</v>
      </c>
      <c r="C55" s="12">
        <v>3495386.2723906497</v>
      </c>
      <c r="D55" s="11">
        <v>480915.872709502</v>
      </c>
      <c r="E55" s="11">
        <v>29547.78542269006</v>
      </c>
      <c r="F55" s="11">
        <v>12617.129616001374</v>
      </c>
      <c r="G55" s="11">
        <v>173620.72517770098</v>
      </c>
      <c r="H55" s="11">
        <v>359700.93093138124</v>
      </c>
      <c r="I55" s="11">
        <f t="shared" si="0"/>
        <v>533321.65610908228</v>
      </c>
      <c r="J55" s="11">
        <v>62754.59548143037</v>
      </c>
      <c r="K55" s="11">
        <v>79162.677245446263</v>
      </c>
      <c r="L55" s="11">
        <v>4087.6469553372181</v>
      </c>
      <c r="M55" s="11">
        <v>0</v>
      </c>
      <c r="N55" s="11">
        <v>4371.8379723650678</v>
      </c>
      <c r="O55" s="11">
        <v>157401</v>
      </c>
      <c r="P55" s="13">
        <v>4859566.4739025049</v>
      </c>
      <c r="R55" s="11">
        <v>-35754.58974296126</v>
      </c>
      <c r="S55" s="13">
        <f t="shared" si="1"/>
        <v>-35754.58974296126</v>
      </c>
      <c r="T55" s="15"/>
    </row>
    <row r="56" spans="1:20" s="14" customFormat="1" ht="12" customHeight="1" x14ac:dyDescent="0.3">
      <c r="A56" s="9">
        <v>50</v>
      </c>
      <c r="B56" s="16" t="s">
        <v>71</v>
      </c>
      <c r="C56" s="12">
        <v>2532435.2102976153</v>
      </c>
      <c r="D56" s="11">
        <v>267206.98495870159</v>
      </c>
      <c r="E56" s="11">
        <v>19582.401115119777</v>
      </c>
      <c r="F56" s="11">
        <v>8361.8345513050026</v>
      </c>
      <c r="G56" s="11">
        <v>2115.9974862712193</v>
      </c>
      <c r="H56" s="11">
        <v>4383.8445259412811</v>
      </c>
      <c r="I56" s="11">
        <f t="shared" si="0"/>
        <v>6499.8420122125008</v>
      </c>
      <c r="J56" s="11">
        <v>10361.201215436668</v>
      </c>
      <c r="K56" s="11">
        <v>13070.284676370016</v>
      </c>
      <c r="L56" s="11">
        <v>2709.0335587364643</v>
      </c>
      <c r="M56" s="11">
        <v>0</v>
      </c>
      <c r="N56" s="11">
        <v>2897.377368911817</v>
      </c>
      <c r="O56" s="11">
        <v>0</v>
      </c>
      <c r="P56" s="13">
        <v>2863124.1697544097</v>
      </c>
      <c r="R56" s="11">
        <v>-23695.877983314229</v>
      </c>
      <c r="S56" s="13">
        <f t="shared" si="1"/>
        <v>-23695.877983314229</v>
      </c>
      <c r="T56" s="15"/>
    </row>
    <row r="57" spans="1:20" s="14" customFormat="1" ht="12" customHeight="1" x14ac:dyDescent="0.3">
      <c r="A57" s="9">
        <v>51</v>
      </c>
      <c r="B57" s="16" t="s">
        <v>72</v>
      </c>
      <c r="C57" s="12">
        <v>4966213.3413977772</v>
      </c>
      <c r="D57" s="11">
        <v>1685000.9886455967</v>
      </c>
      <c r="E57" s="11">
        <v>39378.364953640499</v>
      </c>
      <c r="F57" s="11">
        <v>16814.862013474551</v>
      </c>
      <c r="G57" s="11">
        <v>18656.529824482288</v>
      </c>
      <c r="H57" s="11">
        <v>38651.901372643602</v>
      </c>
      <c r="I57" s="11">
        <f t="shared" si="0"/>
        <v>57308.431197125887</v>
      </c>
      <c r="J57" s="11">
        <v>91128.877507859666</v>
      </c>
      <c r="K57" s="11">
        <v>114955.81897311707</v>
      </c>
      <c r="L57" s="11">
        <v>5447.611430307049</v>
      </c>
      <c r="M57" s="11">
        <v>0</v>
      </c>
      <c r="N57" s="11">
        <v>5826.3530999441673</v>
      </c>
      <c r="O57" s="11">
        <v>0</v>
      </c>
      <c r="P57" s="13">
        <v>6982074.6492188424</v>
      </c>
      <c r="R57" s="11">
        <v>-47650.179650513986</v>
      </c>
      <c r="S57" s="13">
        <f t="shared" si="1"/>
        <v>-47650.179650513986</v>
      </c>
      <c r="T57" s="15"/>
    </row>
    <row r="58" spans="1:20" s="14" customFormat="1" ht="12" customHeight="1" x14ac:dyDescent="0.3">
      <c r="A58" s="9">
        <v>52</v>
      </c>
      <c r="B58" s="16" t="s">
        <v>73</v>
      </c>
      <c r="C58" s="12">
        <v>9604345.4997458532</v>
      </c>
      <c r="D58" s="11">
        <v>1947774.7435405776</v>
      </c>
      <c r="E58" s="11">
        <v>82802.943003011722</v>
      </c>
      <c r="F58" s="11">
        <v>35357.487862799673</v>
      </c>
      <c r="G58" s="11">
        <v>972852.80351872533</v>
      </c>
      <c r="H58" s="11">
        <v>2015520.0868256351</v>
      </c>
      <c r="I58" s="11">
        <f t="shared" si="0"/>
        <v>2988372.8903443604</v>
      </c>
      <c r="J58" s="11">
        <v>285545.23292063223</v>
      </c>
      <c r="K58" s="11">
        <v>360205.09636398917</v>
      </c>
      <c r="L58" s="11">
        <v>11454.97684572015</v>
      </c>
      <c r="M58" s="11">
        <v>0</v>
      </c>
      <c r="N58" s="11">
        <v>12251.376719629301</v>
      </c>
      <c r="O58" s="11">
        <v>0</v>
      </c>
      <c r="P58" s="13">
        <v>15328110.247346574</v>
      </c>
      <c r="R58" s="11">
        <v>-100196.51944233436</v>
      </c>
      <c r="S58" s="13">
        <f t="shared" si="1"/>
        <v>-100196.51944233436</v>
      </c>
      <c r="T58" s="15"/>
    </row>
    <row r="59" spans="1:20" s="14" customFormat="1" ht="12" customHeight="1" x14ac:dyDescent="0.3">
      <c r="A59" s="9">
        <v>53</v>
      </c>
      <c r="B59" s="16" t="s">
        <v>74</v>
      </c>
      <c r="C59" s="12">
        <v>1645471.825361884</v>
      </c>
      <c r="D59" s="11">
        <v>206955.09551433226</v>
      </c>
      <c r="E59" s="11">
        <v>14176.997022537475</v>
      </c>
      <c r="F59" s="11">
        <v>6053.6857987895892</v>
      </c>
      <c r="G59" s="11">
        <v>5187.8039641521154</v>
      </c>
      <c r="H59" s="11">
        <v>10747.898406052122</v>
      </c>
      <c r="I59" s="11">
        <f t="shared" si="0"/>
        <v>15935.702370204237</v>
      </c>
      <c r="J59" s="11">
        <v>15661.194015532556</v>
      </c>
      <c r="K59" s="11">
        <v>19756.035994157279</v>
      </c>
      <c r="L59" s="11">
        <v>1961.2488004092261</v>
      </c>
      <c r="M59" s="11">
        <v>0</v>
      </c>
      <c r="N59" s="11">
        <v>2097.6033577677558</v>
      </c>
      <c r="O59" s="11">
        <v>0</v>
      </c>
      <c r="P59" s="13">
        <v>1928069.3882356142</v>
      </c>
      <c r="R59" s="11">
        <v>-17155.015344695254</v>
      </c>
      <c r="S59" s="13">
        <f t="shared" si="1"/>
        <v>-17155.015344695254</v>
      </c>
      <c r="T59" s="15"/>
    </row>
    <row r="60" spans="1:20" s="14" customFormat="1" ht="12" customHeight="1" x14ac:dyDescent="0.3">
      <c r="A60" s="9">
        <v>54</v>
      </c>
      <c r="B60" s="16" t="s">
        <v>75</v>
      </c>
      <c r="C60" s="12">
        <v>3413525.5084749013</v>
      </c>
      <c r="D60" s="11">
        <v>584623.50290033384</v>
      </c>
      <c r="E60" s="11">
        <v>27054.353372610269</v>
      </c>
      <c r="F60" s="11">
        <v>11552.415123375124</v>
      </c>
      <c r="G60" s="11">
        <v>18573.77826000574</v>
      </c>
      <c r="H60" s="11">
        <v>38480.459773446397</v>
      </c>
      <c r="I60" s="11">
        <f t="shared" si="0"/>
        <v>57054.238033452137</v>
      </c>
      <c r="J60" s="11">
        <v>56054.716534502688</v>
      </c>
      <c r="K60" s="11">
        <v>70711.019632321477</v>
      </c>
      <c r="L60" s="11">
        <v>3742.7050322101409</v>
      </c>
      <c r="M60" s="11">
        <v>0</v>
      </c>
      <c r="N60" s="11">
        <v>4002.9141846053253</v>
      </c>
      <c r="O60" s="11">
        <v>0</v>
      </c>
      <c r="P60" s="13">
        <v>4228321.3732883129</v>
      </c>
      <c r="R60" s="11">
        <v>-32737.387650580644</v>
      </c>
      <c r="S60" s="13">
        <f t="shared" si="1"/>
        <v>-32737.387650580644</v>
      </c>
      <c r="T60" s="15"/>
    </row>
    <row r="61" spans="1:20" s="14" customFormat="1" ht="12" customHeight="1" x14ac:dyDescent="0.3">
      <c r="A61" s="9">
        <v>55</v>
      </c>
      <c r="B61" s="16" t="s">
        <v>76</v>
      </c>
      <c r="C61" s="12">
        <v>1882257.6807240625</v>
      </c>
      <c r="D61" s="11">
        <v>225023.28168762664</v>
      </c>
      <c r="E61" s="11">
        <v>18776.180128539723</v>
      </c>
      <c r="F61" s="11">
        <v>8017.5720442742859</v>
      </c>
      <c r="G61" s="11">
        <v>2376.4528343520037</v>
      </c>
      <c r="H61" s="11">
        <v>4923.4461839508731</v>
      </c>
      <c r="I61" s="11">
        <f t="shared" si="0"/>
        <v>7299.8990183028764</v>
      </c>
      <c r="J61" s="11">
        <v>11561.530643104203</v>
      </c>
      <c r="K61" s="11">
        <v>14584.457309333189</v>
      </c>
      <c r="L61" s="11">
        <v>2597.5007750107429</v>
      </c>
      <c r="M61" s="11">
        <v>0</v>
      </c>
      <c r="N61" s="11">
        <v>2778.0903403637603</v>
      </c>
      <c r="O61" s="11">
        <v>0</v>
      </c>
      <c r="P61" s="13">
        <v>2172896.1926706182</v>
      </c>
      <c r="R61" s="11">
        <v>-22720.302311399435</v>
      </c>
      <c r="S61" s="13">
        <f t="shared" si="1"/>
        <v>-22720.302311399435</v>
      </c>
      <c r="T61" s="15"/>
    </row>
    <row r="62" spans="1:20" s="14" customFormat="1" ht="12" customHeight="1" x14ac:dyDescent="0.3">
      <c r="A62" s="9">
        <v>56</v>
      </c>
      <c r="B62" s="16" t="s">
        <v>77</v>
      </c>
      <c r="C62" s="12">
        <v>1552363.7413669422</v>
      </c>
      <c r="D62" s="11">
        <v>134726.76611622263</v>
      </c>
      <c r="E62" s="11">
        <v>14253.499584196335</v>
      </c>
      <c r="F62" s="11">
        <v>6086.352975791111</v>
      </c>
      <c r="G62" s="11">
        <v>162945.38270457118</v>
      </c>
      <c r="H62" s="11">
        <v>337584.15528915351</v>
      </c>
      <c r="I62" s="11">
        <f t="shared" si="0"/>
        <v>500529.53799372469</v>
      </c>
      <c r="J62" s="11">
        <v>28460.633161981976</v>
      </c>
      <c r="K62" s="11">
        <v>35902.070596084261</v>
      </c>
      <c r="L62" s="11">
        <v>1971.832181152211</v>
      </c>
      <c r="M62" s="11">
        <v>0</v>
      </c>
      <c r="N62" s="11">
        <v>2108.922541228002</v>
      </c>
      <c r="O62" s="11">
        <v>0</v>
      </c>
      <c r="P62" s="13">
        <v>2276403.3565173238</v>
      </c>
      <c r="R62" s="11">
        <v>-17247.588025431513</v>
      </c>
      <c r="S62" s="13">
        <f t="shared" si="1"/>
        <v>-17247.588025431513</v>
      </c>
      <c r="T62" s="15"/>
    </row>
    <row r="63" spans="1:20" s="14" customFormat="1" ht="12" customHeight="1" x14ac:dyDescent="0.3">
      <c r="A63" s="9">
        <v>57</v>
      </c>
      <c r="B63" s="16" t="s">
        <v>78</v>
      </c>
      <c r="C63" s="12">
        <v>6545809.811645898</v>
      </c>
      <c r="D63" s="11">
        <v>1261399.8726106181</v>
      </c>
      <c r="E63" s="11">
        <v>54130.927834679977</v>
      </c>
      <c r="F63" s="11">
        <v>23114.318821339097</v>
      </c>
      <c r="G63" s="11">
        <v>30897.931184279165</v>
      </c>
      <c r="H63" s="11">
        <v>64013.179299094423</v>
      </c>
      <c r="I63" s="11">
        <f t="shared" si="0"/>
        <v>94911.110483373588</v>
      </c>
      <c r="J63" s="11">
        <v>150998.26667055447</v>
      </c>
      <c r="K63" s="11">
        <v>190478.91166153798</v>
      </c>
      <c r="L63" s="11">
        <v>7488.4841346889607</v>
      </c>
      <c r="M63" s="11">
        <v>0</v>
      </c>
      <c r="N63" s="11">
        <v>8009.1161622312229</v>
      </c>
      <c r="O63" s="11">
        <v>458286</v>
      </c>
      <c r="P63" s="13">
        <v>8794626.8200249225</v>
      </c>
      <c r="R63" s="11">
        <v>-65501.664150051271</v>
      </c>
      <c r="S63" s="13">
        <f t="shared" si="1"/>
        <v>-65501.664150051271</v>
      </c>
      <c r="T63" s="15"/>
    </row>
    <row r="64" spans="1:20" s="14" customFormat="1" ht="12" customHeight="1" x14ac:dyDescent="0.3">
      <c r="A64" s="9">
        <v>58</v>
      </c>
      <c r="B64" s="16" t="s">
        <v>79</v>
      </c>
      <c r="C64" s="12">
        <v>2018268.4153999633</v>
      </c>
      <c r="D64" s="11">
        <v>288760.08740257344</v>
      </c>
      <c r="E64" s="11">
        <v>23258.386719081533</v>
      </c>
      <c r="F64" s="11">
        <v>9931.5084259543237</v>
      </c>
      <c r="G64" s="11">
        <v>3155.5557862215519</v>
      </c>
      <c r="H64" s="11">
        <v>6537.5625677641165</v>
      </c>
      <c r="I64" s="11">
        <f t="shared" si="0"/>
        <v>9693.1183539856684</v>
      </c>
      <c r="J64" s="11">
        <v>9508.0582796349081</v>
      </c>
      <c r="K64" s="11">
        <v>11994.075382803745</v>
      </c>
      <c r="L64" s="11">
        <v>3217.5701934434092</v>
      </c>
      <c r="M64" s="11">
        <v>0</v>
      </c>
      <c r="N64" s="11">
        <v>3441.2696850150201</v>
      </c>
      <c r="O64" s="11">
        <v>0</v>
      </c>
      <c r="P64" s="13">
        <v>2378072.4898424554</v>
      </c>
      <c r="R64" s="11">
        <v>-28144.040689604743</v>
      </c>
      <c r="S64" s="13">
        <f t="shared" si="1"/>
        <v>-28144.040689604743</v>
      </c>
      <c r="T64" s="15"/>
    </row>
    <row r="65" spans="1:20" s="14" customFormat="1" ht="12" customHeight="1" x14ac:dyDescent="0.3">
      <c r="A65" s="9">
        <v>59</v>
      </c>
      <c r="B65" s="16" t="s">
        <v>80</v>
      </c>
      <c r="C65" s="12">
        <v>16372601.14886529</v>
      </c>
      <c r="D65" s="11">
        <v>3502449.9873085269</v>
      </c>
      <c r="E65" s="11">
        <v>146961.81565896125</v>
      </c>
      <c r="F65" s="11">
        <v>62753.815565078745</v>
      </c>
      <c r="G65" s="11">
        <v>1749926.9309197273</v>
      </c>
      <c r="H65" s="11">
        <v>3625433.2279137634</v>
      </c>
      <c r="I65" s="11">
        <f t="shared" si="0"/>
        <v>5375360.1588334907</v>
      </c>
      <c r="J65" s="11">
        <v>481172.27641440695</v>
      </c>
      <c r="K65" s="11">
        <v>606981.61345844017</v>
      </c>
      <c r="L65" s="11">
        <v>20330.72901185606</v>
      </c>
      <c r="M65" s="11">
        <v>0</v>
      </c>
      <c r="N65" s="11">
        <v>21744.209828063278</v>
      </c>
      <c r="O65" s="11">
        <v>0</v>
      </c>
      <c r="P65" s="13">
        <v>26590355.754944112</v>
      </c>
      <c r="R65" s="11">
        <v>-177832.5973198596</v>
      </c>
      <c r="S65" s="13">
        <f t="shared" si="1"/>
        <v>-177832.5973198596</v>
      </c>
      <c r="T65" s="15"/>
    </row>
    <row r="66" spans="1:20" s="14" customFormat="1" ht="12" customHeight="1" x14ac:dyDescent="0.3">
      <c r="A66" s="9">
        <v>60</v>
      </c>
      <c r="B66" s="16" t="s">
        <v>81</v>
      </c>
      <c r="C66" s="12">
        <v>2140447.0004793536</v>
      </c>
      <c r="D66" s="11">
        <v>339268.89230736851</v>
      </c>
      <c r="E66" s="11">
        <v>19963.483975646061</v>
      </c>
      <c r="F66" s="11">
        <v>8524.5598377152819</v>
      </c>
      <c r="G66" s="11">
        <v>99744.709894012209</v>
      </c>
      <c r="H66" s="11">
        <v>206647.3629092109</v>
      </c>
      <c r="I66" s="11">
        <f t="shared" si="0"/>
        <v>306392.0728032231</v>
      </c>
      <c r="J66" s="11">
        <v>28582.967887391329</v>
      </c>
      <c r="K66" s="11">
        <v>36056.391475841294</v>
      </c>
      <c r="L66" s="11">
        <v>2761.7526431713086</v>
      </c>
      <c r="M66" s="11">
        <v>0</v>
      </c>
      <c r="N66" s="11">
        <v>2953.7617136751624</v>
      </c>
      <c r="O66" s="11">
        <v>0</v>
      </c>
      <c r="P66" s="13">
        <v>2884950.8831233857</v>
      </c>
      <c r="R66" s="11">
        <v>-24157.011064568032</v>
      </c>
      <c r="S66" s="13">
        <f t="shared" si="1"/>
        <v>-24157.011064568032</v>
      </c>
      <c r="T66" s="15"/>
    </row>
    <row r="67" spans="1:20" s="14" customFormat="1" ht="12" customHeight="1" x14ac:dyDescent="0.3">
      <c r="A67" s="9">
        <v>61</v>
      </c>
      <c r="B67" s="16" t="s">
        <v>82</v>
      </c>
      <c r="C67" s="12">
        <v>7937441.2667045947</v>
      </c>
      <c r="D67" s="11">
        <v>1424639.7626529033</v>
      </c>
      <c r="E67" s="11">
        <v>72886.295166176307</v>
      </c>
      <c r="F67" s="11">
        <v>31123.003642621487</v>
      </c>
      <c r="G67" s="11">
        <v>39390.635927056181</v>
      </c>
      <c r="H67" s="11">
        <v>81608.047647764339</v>
      </c>
      <c r="I67" s="11">
        <f t="shared" si="0"/>
        <v>120998.68357482052</v>
      </c>
      <c r="J67" s="11">
        <v>192762.825543388</v>
      </c>
      <c r="K67" s="11">
        <v>243163.40861326951</v>
      </c>
      <c r="L67" s="11">
        <v>10083.105662905082</v>
      </c>
      <c r="M67" s="11">
        <v>0</v>
      </c>
      <c r="N67" s="11">
        <v>10784.127078024787</v>
      </c>
      <c r="O67" s="11">
        <v>0</v>
      </c>
      <c r="P67" s="13">
        <v>10043882.478638705</v>
      </c>
      <c r="R67" s="11">
        <v>-88196.781730715564</v>
      </c>
      <c r="S67" s="13">
        <f t="shared" si="1"/>
        <v>-88196.781730715564</v>
      </c>
      <c r="T67" s="15"/>
    </row>
    <row r="68" spans="1:20" s="14" customFormat="1" ht="12" customHeight="1" x14ac:dyDescent="0.3">
      <c r="A68" s="9">
        <v>62</v>
      </c>
      <c r="B68" s="16" t="s">
        <v>83</v>
      </c>
      <c r="C68" s="12">
        <v>2946868.6752432603</v>
      </c>
      <c r="D68" s="11">
        <v>471180.52519509883</v>
      </c>
      <c r="E68" s="11">
        <v>23401.166799386039</v>
      </c>
      <c r="F68" s="11">
        <v>9992.4766086460004</v>
      </c>
      <c r="G68" s="11">
        <v>12214.827191562905</v>
      </c>
      <c r="H68" s="11">
        <v>25306.222557670953</v>
      </c>
      <c r="I68" s="11">
        <f t="shared" si="0"/>
        <v>37521.049749233862</v>
      </c>
      <c r="J68" s="11">
        <v>36815.396202028387</v>
      </c>
      <c r="K68" s="11">
        <v>46441.30529160687</v>
      </c>
      <c r="L68" s="11">
        <v>3237.3224202919</v>
      </c>
      <c r="M68" s="11">
        <v>176746.95260681261</v>
      </c>
      <c r="N68" s="11">
        <v>3462.3951726900864</v>
      </c>
      <c r="O68" s="11">
        <v>60562</v>
      </c>
      <c r="P68" s="13">
        <v>3816229.2652890552</v>
      </c>
      <c r="R68" s="11">
        <v>-28316.813136734891</v>
      </c>
      <c r="S68" s="13">
        <f t="shared" si="1"/>
        <v>-28316.813136734891</v>
      </c>
      <c r="T68" s="15"/>
    </row>
    <row r="69" spans="1:20" s="14" customFormat="1" ht="12" customHeight="1" x14ac:dyDescent="0.3">
      <c r="A69" s="9">
        <v>63</v>
      </c>
      <c r="B69" s="16" t="s">
        <v>84</v>
      </c>
      <c r="C69" s="12">
        <v>1585382.0754110939</v>
      </c>
      <c r="D69" s="11">
        <v>258785.72507221589</v>
      </c>
      <c r="E69" s="11">
        <v>16362.181996858779</v>
      </c>
      <c r="F69" s="11">
        <v>6986.7764403230367</v>
      </c>
      <c r="G69" s="11">
        <v>1610.8597071518091</v>
      </c>
      <c r="H69" s="11">
        <v>3337.3189500810631</v>
      </c>
      <c r="I69" s="11">
        <f t="shared" si="0"/>
        <v>4948.178657232872</v>
      </c>
      <c r="J69" s="11">
        <v>7794.8570854771724</v>
      </c>
      <c r="K69" s="11">
        <v>9832.9333636546708</v>
      </c>
      <c r="L69" s="11">
        <v>2263.5477571450474</v>
      </c>
      <c r="M69" s="11">
        <v>0</v>
      </c>
      <c r="N69" s="11">
        <v>2420.9194544131378</v>
      </c>
      <c r="O69" s="11">
        <v>55132</v>
      </c>
      <c r="P69" s="13">
        <v>1949909.1952384142</v>
      </c>
      <c r="R69" s="11">
        <v>-19799.220016946063</v>
      </c>
      <c r="S69" s="13">
        <f t="shared" si="1"/>
        <v>-19799.220016946063</v>
      </c>
      <c r="T69" s="15"/>
    </row>
    <row r="70" spans="1:20" s="14" customFormat="1" ht="12" customHeight="1" x14ac:dyDescent="0.3">
      <c r="A70" s="9">
        <v>64</v>
      </c>
      <c r="B70" s="16" t="s">
        <v>85</v>
      </c>
      <c r="C70" s="12">
        <v>4251790.9499166002</v>
      </c>
      <c r="D70" s="11">
        <v>761426.4937267662</v>
      </c>
      <c r="E70" s="11">
        <v>35733.654796206865</v>
      </c>
      <c r="F70" s="11">
        <v>15258.54299290308</v>
      </c>
      <c r="G70" s="11">
        <v>761808.80869459151</v>
      </c>
      <c r="H70" s="11">
        <v>1578287.0241943058</v>
      </c>
      <c r="I70" s="11">
        <f t="shared" si="0"/>
        <v>2340095.8328888975</v>
      </c>
      <c r="J70" s="11">
        <v>116903.27960980049</v>
      </c>
      <c r="K70" s="11">
        <v>147469.30518296856</v>
      </c>
      <c r="L70" s="11">
        <v>4943.4014475622953</v>
      </c>
      <c r="M70" s="11">
        <v>0</v>
      </c>
      <c r="N70" s="11">
        <v>5287.0882434890682</v>
      </c>
      <c r="O70" s="11">
        <v>0</v>
      </c>
      <c r="P70" s="13">
        <v>7678908.5488051949</v>
      </c>
      <c r="R70" s="11">
        <v>-43239.86210735987</v>
      </c>
      <c r="S70" s="13">
        <f t="shared" si="1"/>
        <v>-43239.86210735987</v>
      </c>
      <c r="T70" s="15"/>
    </row>
    <row r="71" spans="1:20" s="14" customFormat="1" ht="12" customHeight="1" x14ac:dyDescent="0.3">
      <c r="A71" s="9">
        <v>65</v>
      </c>
      <c r="B71" s="16" t="s">
        <v>86</v>
      </c>
      <c r="C71" s="12">
        <v>13558843.597939085</v>
      </c>
      <c r="D71" s="11">
        <v>5659407.9912682045</v>
      </c>
      <c r="E71" s="11">
        <v>116994.99524203344</v>
      </c>
      <c r="F71" s="11">
        <v>49957.754812266088</v>
      </c>
      <c r="G71" s="11">
        <v>53492.432630287236</v>
      </c>
      <c r="H71" s="11">
        <v>110823.62313142653</v>
      </c>
      <c r="I71" s="11">
        <f t="shared" si="0"/>
        <v>164316.05576171377</v>
      </c>
      <c r="J71" s="11">
        <v>261961.99449247221</v>
      </c>
      <c r="K71" s="11">
        <v>330455.6847429187</v>
      </c>
      <c r="L71" s="11">
        <v>16185.112665788791</v>
      </c>
      <c r="M71" s="11">
        <v>0</v>
      </c>
      <c r="N71" s="11">
        <v>17310.372180482223</v>
      </c>
      <c r="O71" s="11">
        <v>172811</v>
      </c>
      <c r="P71" s="13">
        <v>20348244.559104964</v>
      </c>
      <c r="R71" s="11">
        <v>-141570.95014120269</v>
      </c>
      <c r="S71" s="13">
        <f t="shared" si="1"/>
        <v>-141570.95014120269</v>
      </c>
      <c r="T71" s="15"/>
    </row>
    <row r="72" spans="1:20" s="14" customFormat="1" ht="12" customHeight="1" x14ac:dyDescent="0.3">
      <c r="A72" s="9">
        <v>66</v>
      </c>
      <c r="B72" s="16" t="s">
        <v>87</v>
      </c>
      <c r="C72" s="12">
        <v>2657665.4793493729</v>
      </c>
      <c r="D72" s="11">
        <v>499453.21298342105</v>
      </c>
      <c r="E72" s="11">
        <v>24663.731885420013</v>
      </c>
      <c r="F72" s="11">
        <v>10531.601524819782</v>
      </c>
      <c r="G72" s="11">
        <v>274193.78564516042</v>
      </c>
      <c r="H72" s="11">
        <v>568064.43960660906</v>
      </c>
      <c r="I72" s="11">
        <f t="shared" ref="I72:I131" si="2">G72+H72</f>
        <v>842258.22525176941</v>
      </c>
      <c r="J72" s="11">
        <v>54631.345842645947</v>
      </c>
      <c r="K72" s="11">
        <v>68915.48842356044</v>
      </c>
      <c r="L72" s="11">
        <v>3411.9859443433079</v>
      </c>
      <c r="M72" s="11">
        <v>0</v>
      </c>
      <c r="N72" s="11">
        <v>3649.2020655500528</v>
      </c>
      <c r="O72" s="11">
        <v>0</v>
      </c>
      <c r="P72" s="13">
        <v>4165180.2732709032</v>
      </c>
      <c r="R72" s="11">
        <v>-29844.592495802055</v>
      </c>
      <c r="S72" s="13">
        <f t="shared" ref="S72:S131" si="3">R72</f>
        <v>-29844.592495802055</v>
      </c>
      <c r="T72" s="15"/>
    </row>
    <row r="73" spans="1:20" s="14" customFormat="1" ht="12" customHeight="1" x14ac:dyDescent="0.3">
      <c r="A73" s="9">
        <v>67</v>
      </c>
      <c r="B73" s="16" t="s">
        <v>88</v>
      </c>
      <c r="C73" s="12">
        <v>2257639.2150092609</v>
      </c>
      <c r="D73" s="11">
        <v>378640.57521989633</v>
      </c>
      <c r="E73" s="11">
        <v>17890.527329510009</v>
      </c>
      <c r="F73" s="11">
        <v>7639.3915478249164</v>
      </c>
      <c r="G73" s="11">
        <v>62439.003891078639</v>
      </c>
      <c r="H73" s="11">
        <v>129358.79517299526</v>
      </c>
      <c r="I73" s="11">
        <f t="shared" si="2"/>
        <v>191797.79906407389</v>
      </c>
      <c r="J73" s="11">
        <v>24744.756823488988</v>
      </c>
      <c r="K73" s="11">
        <v>31214.625525146708</v>
      </c>
      <c r="L73" s="11">
        <v>2474.9793773611009</v>
      </c>
      <c r="M73" s="11">
        <v>0</v>
      </c>
      <c r="N73" s="11">
        <v>2647.050721599092</v>
      </c>
      <c r="O73" s="11">
        <v>0</v>
      </c>
      <c r="P73" s="13">
        <v>2914688.9206181616</v>
      </c>
      <c r="R73" s="11">
        <v>-21648.609389882004</v>
      </c>
      <c r="S73" s="13">
        <f t="shared" si="3"/>
        <v>-21648.609389882004</v>
      </c>
      <c r="T73" s="15"/>
    </row>
    <row r="74" spans="1:20" s="14" customFormat="1" ht="12" customHeight="1" x14ac:dyDescent="0.3">
      <c r="A74" s="9">
        <v>68</v>
      </c>
      <c r="B74" s="16" t="s">
        <v>89</v>
      </c>
      <c r="C74" s="12">
        <v>4895010.6513498435</v>
      </c>
      <c r="D74" s="11">
        <v>2473605.1266736425</v>
      </c>
      <c r="E74" s="11">
        <v>38943.695603061788</v>
      </c>
      <c r="F74" s="11">
        <v>16629.254887326162</v>
      </c>
      <c r="G74" s="11">
        <v>12909.12151458162</v>
      </c>
      <c r="H74" s="11">
        <v>26744.635593180381</v>
      </c>
      <c r="I74" s="11">
        <f t="shared" si="2"/>
        <v>39653.757107762001</v>
      </c>
      <c r="J74" s="11">
        <v>62743.009011098853</v>
      </c>
      <c r="K74" s="11">
        <v>79148.061327612173</v>
      </c>
      <c r="L74" s="11">
        <v>5387.4791793767617</v>
      </c>
      <c r="M74" s="11">
        <v>305462.44952389691</v>
      </c>
      <c r="N74" s="11">
        <v>5762.0401930681064</v>
      </c>
      <c r="O74" s="11">
        <v>0</v>
      </c>
      <c r="P74" s="13">
        <v>7922345.5248566885</v>
      </c>
      <c r="R74" s="11">
        <v>-47124.203707428685</v>
      </c>
      <c r="S74" s="13">
        <f t="shared" si="3"/>
        <v>-47124.203707428685</v>
      </c>
      <c r="T74" s="15"/>
    </row>
    <row r="75" spans="1:20" s="14" customFormat="1" ht="12" customHeight="1" x14ac:dyDescent="0.3">
      <c r="A75" s="9">
        <v>69</v>
      </c>
      <c r="B75" s="16" t="s">
        <v>90</v>
      </c>
      <c r="C75" s="12">
        <v>5526835.2264996814</v>
      </c>
      <c r="D75" s="11">
        <v>987709.07062812173</v>
      </c>
      <c r="E75" s="11">
        <v>42580.599609313591</v>
      </c>
      <c r="F75" s="11">
        <v>18182.240621837296</v>
      </c>
      <c r="G75" s="11">
        <v>33703.212474711763</v>
      </c>
      <c r="H75" s="11">
        <v>69825.056254798954</v>
      </c>
      <c r="I75" s="11">
        <f t="shared" si="2"/>
        <v>103528.26872951072</v>
      </c>
      <c r="J75" s="11">
        <v>101684.37856722584</v>
      </c>
      <c r="K75" s="11">
        <v>128271.20595180985</v>
      </c>
      <c r="L75" s="11">
        <v>5890.6092574973682</v>
      </c>
      <c r="M75" s="11">
        <v>0</v>
      </c>
      <c r="N75" s="11">
        <v>6300.1500652268696</v>
      </c>
      <c r="O75" s="11">
        <v>0</v>
      </c>
      <c r="P75" s="13">
        <v>6920981.7499302244</v>
      </c>
      <c r="R75" s="11">
        <v>-51525.075340204581</v>
      </c>
      <c r="S75" s="13">
        <f t="shared" si="3"/>
        <v>-51525.075340204581</v>
      </c>
      <c r="T75" s="15"/>
    </row>
    <row r="76" spans="1:20" s="14" customFormat="1" ht="12" customHeight="1" x14ac:dyDescent="0.3">
      <c r="A76" s="9">
        <v>70</v>
      </c>
      <c r="B76" s="16" t="s">
        <v>91</v>
      </c>
      <c r="C76" s="12">
        <v>2071617.8944465946</v>
      </c>
      <c r="D76" s="11">
        <v>239677.95460071412</v>
      </c>
      <c r="E76" s="11">
        <v>14767.040957999074</v>
      </c>
      <c r="F76" s="11">
        <v>6305.6390570915719</v>
      </c>
      <c r="G76" s="11">
        <v>4959.5713253333251</v>
      </c>
      <c r="H76" s="11">
        <v>10275.054553061531</v>
      </c>
      <c r="I76" s="11">
        <f t="shared" si="2"/>
        <v>15234.625878394856</v>
      </c>
      <c r="J76" s="11">
        <v>24240.371341318289</v>
      </c>
      <c r="K76" s="11">
        <v>30578.361283045379</v>
      </c>
      <c r="L76" s="11">
        <v>2042.8756046452108</v>
      </c>
      <c r="M76" s="11">
        <v>0</v>
      </c>
      <c r="N76" s="11">
        <v>2184.9052128987964</v>
      </c>
      <c r="O76" s="11">
        <v>0</v>
      </c>
      <c r="P76" s="13">
        <v>2406649.6683827019</v>
      </c>
      <c r="R76" s="11">
        <v>-17869.003839635094</v>
      </c>
      <c r="S76" s="13">
        <f t="shared" si="3"/>
        <v>-17869.003839635094</v>
      </c>
      <c r="T76" s="15"/>
    </row>
    <row r="77" spans="1:20" s="14" customFormat="1" ht="12" customHeight="1" x14ac:dyDescent="0.3">
      <c r="A77" s="9">
        <v>71</v>
      </c>
      <c r="B77" s="16" t="s">
        <v>92</v>
      </c>
      <c r="C77" s="12">
        <v>4403368.8054347457</v>
      </c>
      <c r="D77" s="11">
        <v>664492.29303840362</v>
      </c>
      <c r="E77" s="11">
        <v>32583.538470603809</v>
      </c>
      <c r="F77" s="11">
        <v>13913.419308774291</v>
      </c>
      <c r="G77" s="11">
        <v>19953.414890593522</v>
      </c>
      <c r="H77" s="11">
        <v>41338.739393356635</v>
      </c>
      <c r="I77" s="11">
        <f t="shared" si="2"/>
        <v>61292.154283950156</v>
      </c>
      <c r="J77" s="11">
        <v>60195.66916325879</v>
      </c>
      <c r="K77" s="11">
        <v>75934.683236939949</v>
      </c>
      <c r="L77" s="11">
        <v>4507.6136813014318</v>
      </c>
      <c r="M77" s="11">
        <v>0</v>
      </c>
      <c r="N77" s="11">
        <v>4821.0026139696702</v>
      </c>
      <c r="O77" s="11">
        <v>0</v>
      </c>
      <c r="P77" s="13">
        <v>5321109.1792319473</v>
      </c>
      <c r="R77" s="11">
        <v>-39428.032718005656</v>
      </c>
      <c r="S77" s="13">
        <f t="shared" si="3"/>
        <v>-39428.032718005656</v>
      </c>
      <c r="T77" s="15"/>
    </row>
    <row r="78" spans="1:20" s="14" customFormat="1" ht="12" customHeight="1" x14ac:dyDescent="0.3">
      <c r="A78" s="9">
        <v>72</v>
      </c>
      <c r="B78" s="16" t="s">
        <v>93</v>
      </c>
      <c r="C78" s="12">
        <v>2834165.7914624116</v>
      </c>
      <c r="D78" s="11">
        <v>729995.38858730602</v>
      </c>
      <c r="E78" s="11">
        <v>26989.159792421418</v>
      </c>
      <c r="F78" s="11">
        <v>11524.5769676688</v>
      </c>
      <c r="G78" s="11">
        <v>148906.65495116453</v>
      </c>
      <c r="H78" s="11">
        <v>308499.24369911035</v>
      </c>
      <c r="I78" s="11">
        <f t="shared" si="2"/>
        <v>457405.89865027484</v>
      </c>
      <c r="J78" s="11">
        <v>59538.464029554059</v>
      </c>
      <c r="K78" s="11">
        <v>75105.642471329193</v>
      </c>
      <c r="L78" s="11">
        <v>3733.6861383825903</v>
      </c>
      <c r="M78" s="11">
        <v>0</v>
      </c>
      <c r="N78" s="11">
        <v>3993.2682580038286</v>
      </c>
      <c r="O78" s="11">
        <v>0</v>
      </c>
      <c r="P78" s="13">
        <v>4202451.8763573514</v>
      </c>
      <c r="R78" s="11">
        <v>-32658.499514627918</v>
      </c>
      <c r="S78" s="13">
        <f t="shared" si="3"/>
        <v>-32658.499514627918</v>
      </c>
      <c r="T78" s="15"/>
    </row>
    <row r="79" spans="1:20" s="14" customFormat="1" ht="12" customHeight="1" x14ac:dyDescent="0.3">
      <c r="A79" s="9">
        <v>73</v>
      </c>
      <c r="B79" s="16" t="s">
        <v>94</v>
      </c>
      <c r="C79" s="12">
        <v>1981434.5826701233</v>
      </c>
      <c r="D79" s="11">
        <v>270264.90972862032</v>
      </c>
      <c r="E79" s="11">
        <v>18198.199787389116</v>
      </c>
      <c r="F79" s="11">
        <v>7770.7700327029552</v>
      </c>
      <c r="G79" s="11">
        <v>7196.5113866479114</v>
      </c>
      <c r="H79" s="11">
        <v>14909.463386851501</v>
      </c>
      <c r="I79" s="11">
        <f t="shared" si="2"/>
        <v>22105.974773499413</v>
      </c>
      <c r="J79" s="11">
        <v>21683.494118145594</v>
      </c>
      <c r="K79" s="11">
        <v>27352.952134576757</v>
      </c>
      <c r="L79" s="11">
        <v>2517.542850992018</v>
      </c>
      <c r="M79" s="11">
        <v>0</v>
      </c>
      <c r="N79" s="11">
        <v>2692.5733932702437</v>
      </c>
      <c r="O79" s="11">
        <v>0</v>
      </c>
      <c r="P79" s="13">
        <v>2354020.9994893195</v>
      </c>
      <c r="R79" s="11">
        <v>-22020.91148796846</v>
      </c>
      <c r="S79" s="13">
        <f t="shared" si="3"/>
        <v>-22020.91148796846</v>
      </c>
      <c r="T79" s="15"/>
    </row>
    <row r="80" spans="1:20" s="14" customFormat="1" ht="12" customHeight="1" x14ac:dyDescent="0.3">
      <c r="A80" s="9">
        <v>74</v>
      </c>
      <c r="B80" s="16" t="s">
        <v>95</v>
      </c>
      <c r="C80" s="12">
        <v>6081512.3045695685</v>
      </c>
      <c r="D80" s="11">
        <v>942078.71506896475</v>
      </c>
      <c r="E80" s="11">
        <v>51110.487738482298</v>
      </c>
      <c r="F80" s="11">
        <v>21824.567875678404</v>
      </c>
      <c r="G80" s="11">
        <v>18130.361489306666</v>
      </c>
      <c r="H80" s="11">
        <v>37561.805476571426</v>
      </c>
      <c r="I80" s="11">
        <f t="shared" si="2"/>
        <v>55692.166965878088</v>
      </c>
      <c r="J80" s="11">
        <v>86771.02174310376</v>
      </c>
      <c r="K80" s="11">
        <v>109458.53982182909</v>
      </c>
      <c r="L80" s="11">
        <v>7070.6358057404259</v>
      </c>
      <c r="M80" s="11">
        <v>429010.18671345513</v>
      </c>
      <c r="N80" s="11">
        <v>7562.2171978279266</v>
      </c>
      <c r="O80" s="11">
        <v>0</v>
      </c>
      <c r="P80" s="13">
        <v>7792090.8435005276</v>
      </c>
      <c r="R80" s="11">
        <v>-61846.750763554002</v>
      </c>
      <c r="S80" s="13">
        <f t="shared" si="3"/>
        <v>-61846.750763554002</v>
      </c>
      <c r="T80" s="15"/>
    </row>
    <row r="81" spans="1:21" s="14" customFormat="1" ht="12" customHeight="1" x14ac:dyDescent="0.3">
      <c r="A81" s="9">
        <v>75</v>
      </c>
      <c r="B81" s="16" t="s">
        <v>96</v>
      </c>
      <c r="C81" s="12">
        <v>3376579.4095361717</v>
      </c>
      <c r="D81" s="11">
        <v>487678.0359918527</v>
      </c>
      <c r="E81" s="11">
        <v>29852.848305146748</v>
      </c>
      <c r="F81" s="11">
        <v>12747.393792281444</v>
      </c>
      <c r="G81" s="11">
        <v>137570.35929074886</v>
      </c>
      <c r="H81" s="11">
        <v>285013.12994056352</v>
      </c>
      <c r="I81" s="11">
        <f t="shared" si="2"/>
        <v>422583.48923131241</v>
      </c>
      <c r="J81" s="11">
        <v>58037.707231491178</v>
      </c>
      <c r="K81" s="11">
        <v>73212.491457964497</v>
      </c>
      <c r="L81" s="11">
        <v>4129.849419746035</v>
      </c>
      <c r="M81" s="11">
        <v>0</v>
      </c>
      <c r="N81" s="11">
        <v>4416.974535880895</v>
      </c>
      <c r="O81" s="11">
        <v>0</v>
      </c>
      <c r="P81" s="13">
        <v>4469238.199501846</v>
      </c>
      <c r="R81" s="11">
        <v>-36123.734098519897</v>
      </c>
      <c r="S81" s="13">
        <f t="shared" si="3"/>
        <v>-36123.734098519897</v>
      </c>
      <c r="T81" s="15"/>
    </row>
    <row r="82" spans="1:21" s="14" customFormat="1" ht="12" customHeight="1" x14ac:dyDescent="0.3">
      <c r="A82" s="9">
        <v>76</v>
      </c>
      <c r="B82" s="16" t="s">
        <v>97</v>
      </c>
      <c r="C82" s="12">
        <v>3099130.3863608362</v>
      </c>
      <c r="D82" s="11">
        <v>674735.26360300998</v>
      </c>
      <c r="E82" s="11">
        <v>26432.788497634851</v>
      </c>
      <c r="F82" s="11">
        <v>11287.002183619026</v>
      </c>
      <c r="G82" s="11">
        <v>178978.64616175235</v>
      </c>
      <c r="H82" s="11">
        <v>370801.27142268786</v>
      </c>
      <c r="I82" s="11">
        <f t="shared" si="2"/>
        <v>549779.91758444021</v>
      </c>
      <c r="J82" s="11">
        <v>60590.105141824577</v>
      </c>
      <c r="K82" s="11">
        <v>76432.250113527232</v>
      </c>
      <c r="L82" s="11">
        <v>3656.7176144598152</v>
      </c>
      <c r="M82" s="11">
        <v>0</v>
      </c>
      <c r="N82" s="11">
        <v>3910.9485471190328</v>
      </c>
      <c r="O82" s="11">
        <v>0</v>
      </c>
      <c r="P82" s="13">
        <v>4505955.3796464708</v>
      </c>
      <c r="R82" s="11">
        <v>-31985.256931291096</v>
      </c>
      <c r="S82" s="13">
        <f t="shared" si="3"/>
        <v>-31985.256931291096</v>
      </c>
      <c r="T82" s="15"/>
    </row>
    <row r="83" spans="1:21" s="14" customFormat="1" ht="12" customHeight="1" x14ac:dyDescent="0.3">
      <c r="A83" s="9">
        <v>77</v>
      </c>
      <c r="B83" s="16" t="s">
        <v>98</v>
      </c>
      <c r="C83" s="12">
        <v>5414023.2792771859</v>
      </c>
      <c r="D83" s="11">
        <v>941760.64659629832</v>
      </c>
      <c r="E83" s="11">
        <v>42564.516335652894</v>
      </c>
      <c r="F83" s="11">
        <v>18175.372941382608</v>
      </c>
      <c r="G83" s="11">
        <v>355517.25607053371</v>
      </c>
      <c r="H83" s="11">
        <v>736547.36691058078</v>
      </c>
      <c r="I83" s="11">
        <f t="shared" si="2"/>
        <v>1092064.6229811145</v>
      </c>
      <c r="J83" s="11">
        <v>130923.13918645619</v>
      </c>
      <c r="K83" s="11">
        <v>165154.85649883497</v>
      </c>
      <c r="L83" s="11">
        <v>5888.384293979102</v>
      </c>
      <c r="M83" s="11">
        <v>0</v>
      </c>
      <c r="N83" s="11">
        <v>6297.7704125556475</v>
      </c>
      <c r="O83" s="11">
        <v>0</v>
      </c>
      <c r="P83" s="13">
        <v>7816852.5885234596</v>
      </c>
      <c r="R83" s="11">
        <v>-51505.613615975977</v>
      </c>
      <c r="S83" s="13">
        <f t="shared" si="3"/>
        <v>-51505.613615975977</v>
      </c>
      <c r="T83" s="15"/>
    </row>
    <row r="84" spans="1:21" s="14" customFormat="1" ht="12" customHeight="1" x14ac:dyDescent="0.3">
      <c r="A84" s="9">
        <v>78</v>
      </c>
      <c r="B84" s="16" t="s">
        <v>99</v>
      </c>
      <c r="C84" s="12">
        <v>28225868.846925829</v>
      </c>
      <c r="D84" s="11">
        <v>4423146.1323268125</v>
      </c>
      <c r="E84" s="11">
        <v>302135.65220726666</v>
      </c>
      <c r="F84" s="11">
        <v>129014.22664951584</v>
      </c>
      <c r="G84" s="11">
        <v>87306.735732284607</v>
      </c>
      <c r="H84" s="11">
        <v>180878.83279683642</v>
      </c>
      <c r="I84" s="11">
        <f t="shared" si="2"/>
        <v>268185.568529121</v>
      </c>
      <c r="J84" s="11">
        <v>419058.42541854264</v>
      </c>
      <c r="K84" s="11">
        <v>528627.21245983359</v>
      </c>
      <c r="L84" s="11">
        <v>41797.510750009373</v>
      </c>
      <c r="M84" s="11">
        <v>0</v>
      </c>
      <c r="N84" s="11">
        <v>44703.455715184988</v>
      </c>
      <c r="O84" s="11">
        <v>8458249</v>
      </c>
      <c r="P84" s="13">
        <v>42840786.030982114</v>
      </c>
      <c r="R84" s="11">
        <v>-365602.23166834394</v>
      </c>
      <c r="S84" s="13">
        <f t="shared" si="3"/>
        <v>-365602.23166834394</v>
      </c>
      <c r="T84" s="15"/>
      <c r="U84" s="15"/>
    </row>
    <row r="85" spans="1:21" s="14" customFormat="1" ht="12" customHeight="1" x14ac:dyDescent="0.3">
      <c r="A85" s="9">
        <v>79</v>
      </c>
      <c r="B85" s="16" t="s">
        <v>100</v>
      </c>
      <c r="C85" s="12">
        <v>4271117.9893245185</v>
      </c>
      <c r="D85" s="11">
        <v>771212.62891245284</v>
      </c>
      <c r="E85" s="11">
        <v>38050.233654043019</v>
      </c>
      <c r="F85" s="11">
        <v>16247.739824302917</v>
      </c>
      <c r="G85" s="11">
        <v>16902.500562640111</v>
      </c>
      <c r="H85" s="11">
        <v>35017.969088811922</v>
      </c>
      <c r="I85" s="11">
        <f t="shared" si="2"/>
        <v>51920.469651452033</v>
      </c>
      <c r="J85" s="11">
        <v>82476.352069199085</v>
      </c>
      <c r="K85" s="11">
        <v>104040.96766375941</v>
      </c>
      <c r="L85" s="11">
        <v>5263.8774622473393</v>
      </c>
      <c r="M85" s="11">
        <v>0</v>
      </c>
      <c r="N85" s="11">
        <v>5629.8451463088995</v>
      </c>
      <c r="O85" s="11">
        <v>0</v>
      </c>
      <c r="P85" s="13">
        <v>5345960.103708283</v>
      </c>
      <c r="R85" s="11">
        <v>-46043.061246796722</v>
      </c>
      <c r="S85" s="13">
        <f t="shared" si="3"/>
        <v>-46043.061246796722</v>
      </c>
      <c r="T85" s="15"/>
    </row>
    <row r="86" spans="1:21" s="14" customFormat="1" ht="12" customHeight="1" x14ac:dyDescent="0.3">
      <c r="A86" s="9">
        <v>80</v>
      </c>
      <c r="B86" s="16" t="s">
        <v>101</v>
      </c>
      <c r="C86" s="12">
        <v>2650001.9371192679</v>
      </c>
      <c r="D86" s="11">
        <v>469305.4834547902</v>
      </c>
      <c r="E86" s="11">
        <v>24003.25385319996</v>
      </c>
      <c r="F86" s="11">
        <v>10249.572370288195</v>
      </c>
      <c r="G86" s="11">
        <v>17263.982296082846</v>
      </c>
      <c r="H86" s="11">
        <v>35766.873437074268</v>
      </c>
      <c r="I86" s="11">
        <f t="shared" si="2"/>
        <v>53030.855733157114</v>
      </c>
      <c r="J86" s="11">
        <v>51959.921178666758</v>
      </c>
      <c r="K86" s="11">
        <v>65545.581776282517</v>
      </c>
      <c r="L86" s="11">
        <v>3320.615272096642</v>
      </c>
      <c r="M86" s="11">
        <v>0</v>
      </c>
      <c r="N86" s="11">
        <v>3551.4789062720897</v>
      </c>
      <c r="O86" s="11">
        <v>0</v>
      </c>
      <c r="P86" s="13">
        <v>3330968.6996640214</v>
      </c>
      <c r="R86" s="11">
        <v>-29045.374526047464</v>
      </c>
      <c r="S86" s="13">
        <f t="shared" si="3"/>
        <v>-29045.374526047464</v>
      </c>
      <c r="T86" s="15"/>
    </row>
    <row r="87" spans="1:21" s="14" customFormat="1" ht="12" customHeight="1" x14ac:dyDescent="0.3">
      <c r="A87" s="9">
        <v>81</v>
      </c>
      <c r="B87" s="16" t="s">
        <v>102</v>
      </c>
      <c r="C87" s="12">
        <v>4409862.8771860143</v>
      </c>
      <c r="D87" s="11">
        <v>1064442.2391851286</v>
      </c>
      <c r="E87" s="11">
        <v>37261.102664803831</v>
      </c>
      <c r="F87" s="11">
        <v>15910.774876412492</v>
      </c>
      <c r="G87" s="11">
        <v>346392.24591004662</v>
      </c>
      <c r="H87" s="11">
        <v>717642.51182414952</v>
      </c>
      <c r="I87" s="11">
        <f t="shared" si="2"/>
        <v>1064034.7577341963</v>
      </c>
      <c r="J87" s="11">
        <v>107464.9195151163</v>
      </c>
      <c r="K87" s="11">
        <v>135563.15156712892</v>
      </c>
      <c r="L87" s="11">
        <v>5154.7089124091253</v>
      </c>
      <c r="M87" s="11">
        <v>0</v>
      </c>
      <c r="N87" s="11">
        <v>5513.0867234838634</v>
      </c>
      <c r="O87" s="11">
        <v>0</v>
      </c>
      <c r="P87" s="13">
        <v>6845207.6183646936</v>
      </c>
      <c r="R87" s="11">
        <v>-45088.165495048182</v>
      </c>
      <c r="S87" s="13">
        <f t="shared" si="3"/>
        <v>-45088.165495048182</v>
      </c>
      <c r="T87" s="15"/>
    </row>
    <row r="88" spans="1:21" s="14" customFormat="1" ht="12" customHeight="1" x14ac:dyDescent="0.3">
      <c r="A88" s="9">
        <v>82</v>
      </c>
      <c r="B88" s="16" t="s">
        <v>103</v>
      </c>
      <c r="C88" s="12">
        <v>2306695.0066779931</v>
      </c>
      <c r="D88" s="11">
        <v>323248.59671820019</v>
      </c>
      <c r="E88" s="11">
        <v>19576.545270578299</v>
      </c>
      <c r="F88" s="11">
        <v>8359.3340610471369</v>
      </c>
      <c r="G88" s="11">
        <v>263634.13610152947</v>
      </c>
      <c r="H88" s="11">
        <v>546187.35225274856</v>
      </c>
      <c r="I88" s="11">
        <f t="shared" si="2"/>
        <v>809821.48835427803</v>
      </c>
      <c r="J88" s="11">
        <v>33978.460040580983</v>
      </c>
      <c r="K88" s="11">
        <v>42862.611811205883</v>
      </c>
      <c r="L88" s="11">
        <v>2708.223459950093</v>
      </c>
      <c r="M88" s="11">
        <v>0</v>
      </c>
      <c r="N88" s="11">
        <v>2896.5109485300372</v>
      </c>
      <c r="O88" s="11">
        <v>0</v>
      </c>
      <c r="P88" s="13">
        <v>3550146.7773423637</v>
      </c>
      <c r="R88" s="11">
        <v>-23688.792060759162</v>
      </c>
      <c r="S88" s="13">
        <f t="shared" si="3"/>
        <v>-23688.792060759162</v>
      </c>
      <c r="T88" s="15"/>
    </row>
    <row r="89" spans="1:21" s="14" customFormat="1" ht="12" customHeight="1" x14ac:dyDescent="0.3">
      <c r="A89" s="9">
        <v>83</v>
      </c>
      <c r="B89" s="16" t="s">
        <v>104</v>
      </c>
      <c r="C89" s="12">
        <v>2516018.2296564002</v>
      </c>
      <c r="D89" s="11">
        <v>356420.57405523642</v>
      </c>
      <c r="E89" s="11">
        <v>22108.64507961088</v>
      </c>
      <c r="F89" s="11">
        <v>9440.5599815076039</v>
      </c>
      <c r="G89" s="11">
        <v>12607.587514898201</v>
      </c>
      <c r="H89" s="11">
        <v>26119.928719720556</v>
      </c>
      <c r="I89" s="11">
        <f t="shared" si="2"/>
        <v>38727.516234618757</v>
      </c>
      <c r="J89" s="11">
        <v>38012.060383158845</v>
      </c>
      <c r="K89" s="11">
        <v>47950.854347182387</v>
      </c>
      <c r="L89" s="11">
        <v>3058.5146891213267</v>
      </c>
      <c r="M89" s="11">
        <v>0</v>
      </c>
      <c r="N89" s="11">
        <v>3271.1559493850332</v>
      </c>
      <c r="O89" s="11">
        <v>0</v>
      </c>
      <c r="P89" s="13">
        <v>3035008.1103762211</v>
      </c>
      <c r="R89" s="11">
        <v>-26752.784456976726</v>
      </c>
      <c r="S89" s="13">
        <f t="shared" si="3"/>
        <v>-26752.784456976726</v>
      </c>
      <c r="T89" s="15"/>
    </row>
    <row r="90" spans="1:21" s="14" customFormat="1" ht="12" customHeight="1" x14ac:dyDescent="0.3">
      <c r="A90" s="9">
        <v>84</v>
      </c>
      <c r="B90" s="16" t="s">
        <v>105</v>
      </c>
      <c r="C90" s="12">
        <v>3013300.6232724153</v>
      </c>
      <c r="D90" s="11">
        <v>438774.31421451725</v>
      </c>
      <c r="E90" s="11">
        <v>26145.101958102248</v>
      </c>
      <c r="F90" s="11">
        <v>11164.157838226078</v>
      </c>
      <c r="G90" s="11">
        <v>5629.6987373003903</v>
      </c>
      <c r="H90" s="11">
        <v>11663.399485272132</v>
      </c>
      <c r="I90" s="11">
        <f t="shared" si="2"/>
        <v>17293.098222572524</v>
      </c>
      <c r="J90" s="11">
        <v>16989.456478192704</v>
      </c>
      <c r="K90" s="11">
        <v>21431.591574145386</v>
      </c>
      <c r="L90" s="11">
        <v>3616.9189970477341</v>
      </c>
      <c r="M90" s="11">
        <v>81928.131532130748</v>
      </c>
      <c r="N90" s="11">
        <v>3868.3829565113151</v>
      </c>
      <c r="O90" s="11">
        <v>46818</v>
      </c>
      <c r="P90" s="13">
        <v>3681329.7770438618</v>
      </c>
      <c r="R90" s="11">
        <v>-31637.138991201366</v>
      </c>
      <c r="S90" s="13">
        <f t="shared" si="3"/>
        <v>-31637.138991201366</v>
      </c>
      <c r="T90" s="15"/>
    </row>
    <row r="91" spans="1:21" s="14" customFormat="1" ht="12" customHeight="1" x14ac:dyDescent="0.3">
      <c r="A91" s="9">
        <v>85</v>
      </c>
      <c r="B91" s="16" t="s">
        <v>106</v>
      </c>
      <c r="C91" s="12">
        <v>2495906.6866299137</v>
      </c>
      <c r="D91" s="11">
        <v>445517.65672252886</v>
      </c>
      <c r="E91" s="11">
        <v>25920.753734701226</v>
      </c>
      <c r="F91" s="11">
        <v>11068.359436644459</v>
      </c>
      <c r="G91" s="11">
        <v>7155.5193849983607</v>
      </c>
      <c r="H91" s="11">
        <v>14824.537689536315</v>
      </c>
      <c r="I91" s="11">
        <f t="shared" si="2"/>
        <v>21980.057074534678</v>
      </c>
      <c r="J91" s="11">
        <v>21597.969838584297</v>
      </c>
      <c r="K91" s="11">
        <v>27245.066315416894</v>
      </c>
      <c r="L91" s="11">
        <v>3585.8826158366978</v>
      </c>
      <c r="M91" s="11">
        <v>0</v>
      </c>
      <c r="N91" s="11">
        <v>3835.1887909227135</v>
      </c>
      <c r="O91" s="11">
        <v>0</v>
      </c>
      <c r="P91" s="13">
        <v>3056657.6211590832</v>
      </c>
      <c r="R91" s="11">
        <v>-31365.664206458074</v>
      </c>
      <c r="S91" s="13">
        <f t="shared" si="3"/>
        <v>-31365.664206458074</v>
      </c>
      <c r="T91" s="15"/>
    </row>
    <row r="92" spans="1:21" s="14" customFormat="1" ht="12" customHeight="1" x14ac:dyDescent="0.3">
      <c r="A92" s="9">
        <v>86</v>
      </c>
      <c r="B92" s="16" t="s">
        <v>107</v>
      </c>
      <c r="C92" s="12">
        <v>2848479.1321709412</v>
      </c>
      <c r="D92" s="11">
        <v>506546.77355513693</v>
      </c>
      <c r="E92" s="11">
        <v>25748.67619535069</v>
      </c>
      <c r="F92" s="11">
        <v>10994.881015607831</v>
      </c>
      <c r="G92" s="11">
        <v>10364.424231779916</v>
      </c>
      <c r="H92" s="11">
        <v>21472.626847533869</v>
      </c>
      <c r="I92" s="11">
        <f t="shared" si="2"/>
        <v>31837.051079313787</v>
      </c>
      <c r="J92" s="11">
        <v>50274.566115793379</v>
      </c>
      <c r="K92" s="11">
        <v>63419.566655593822</v>
      </c>
      <c r="L92" s="11">
        <v>3562.0773722373578</v>
      </c>
      <c r="M92" s="11">
        <v>0</v>
      </c>
      <c r="N92" s="11">
        <v>3809.7285031223919</v>
      </c>
      <c r="O92" s="11">
        <v>0</v>
      </c>
      <c r="P92" s="13">
        <v>3544672.4526630971</v>
      </c>
      <c r="R92" s="11">
        <v>-31157.440079490774</v>
      </c>
      <c r="S92" s="13">
        <f t="shared" si="3"/>
        <v>-31157.440079490774</v>
      </c>
      <c r="T92" s="15"/>
    </row>
    <row r="93" spans="1:21" s="14" customFormat="1" ht="12" customHeight="1" x14ac:dyDescent="0.3">
      <c r="A93" s="9">
        <v>87</v>
      </c>
      <c r="B93" s="16" t="s">
        <v>108</v>
      </c>
      <c r="C93" s="12">
        <v>4470978.8470393438</v>
      </c>
      <c r="D93" s="11">
        <v>748502.96906660206</v>
      </c>
      <c r="E93" s="11">
        <v>36829.568129110121</v>
      </c>
      <c r="F93" s="11">
        <v>15726.506340116448</v>
      </c>
      <c r="G93" s="11">
        <v>27647.293391431231</v>
      </c>
      <c r="H93" s="11">
        <v>57278.629382824947</v>
      </c>
      <c r="I93" s="11">
        <f t="shared" si="2"/>
        <v>84925.922774256178</v>
      </c>
      <c r="J93" s="11">
        <v>83270.744343830331</v>
      </c>
      <c r="K93" s="11">
        <v>105043.06509997853</v>
      </c>
      <c r="L93" s="11">
        <v>5095.0103324405327</v>
      </c>
      <c r="M93" s="11">
        <v>0</v>
      </c>
      <c r="N93" s="11">
        <v>5449.2376382632847</v>
      </c>
      <c r="O93" s="11">
        <v>0</v>
      </c>
      <c r="P93" s="13">
        <v>5555821.8707639417</v>
      </c>
      <c r="R93" s="11">
        <v>-44565.982865692822</v>
      </c>
      <c r="S93" s="13">
        <f t="shared" si="3"/>
        <v>-44565.982865692822</v>
      </c>
      <c r="T93" s="15"/>
    </row>
    <row r="94" spans="1:21" s="14" customFormat="1" ht="12" customHeight="1" x14ac:dyDescent="0.3">
      <c r="A94" s="9">
        <v>88</v>
      </c>
      <c r="B94" s="16" t="s">
        <v>109</v>
      </c>
      <c r="C94" s="12">
        <v>1958009.3735179827</v>
      </c>
      <c r="D94" s="11">
        <v>190359.68334600769</v>
      </c>
      <c r="E94" s="11">
        <v>16067.948551064539</v>
      </c>
      <c r="F94" s="11">
        <v>6861.1365160498017</v>
      </c>
      <c r="G94" s="11">
        <v>1525.2770065819875</v>
      </c>
      <c r="H94" s="11">
        <v>3160.0119089137211</v>
      </c>
      <c r="I94" s="11">
        <f t="shared" si="2"/>
        <v>4685.2889154957084</v>
      </c>
      <c r="J94" s="11">
        <v>4597.9510085264965</v>
      </c>
      <c r="K94" s="11">
        <v>5800.1507122464645</v>
      </c>
      <c r="L94" s="11">
        <v>2222.8434393204161</v>
      </c>
      <c r="M94" s="11">
        <v>22087.387872463234</v>
      </c>
      <c r="N94" s="11">
        <v>2377.3851951560878</v>
      </c>
      <c r="O94" s="11">
        <v>15621</v>
      </c>
      <c r="P94" s="13">
        <v>2228690.1490743132</v>
      </c>
      <c r="R94" s="11">
        <v>-19443.179928237681</v>
      </c>
      <c r="S94" s="13">
        <f t="shared" si="3"/>
        <v>-19443.179928237681</v>
      </c>
      <c r="T94" s="15"/>
    </row>
    <row r="95" spans="1:21" s="14" customFormat="1" ht="12" customHeight="1" x14ac:dyDescent="0.3">
      <c r="A95" s="9">
        <v>89</v>
      </c>
      <c r="B95" s="16" t="s">
        <v>110</v>
      </c>
      <c r="C95" s="12">
        <v>53137317.220296636</v>
      </c>
      <c r="D95" s="11">
        <v>7570162.0873925686</v>
      </c>
      <c r="E95" s="11">
        <v>496413.4922438605</v>
      </c>
      <c r="F95" s="11">
        <v>211972.34531028563</v>
      </c>
      <c r="G95" s="11">
        <v>143050.65116189752</v>
      </c>
      <c r="H95" s="11">
        <v>296366.993863262</v>
      </c>
      <c r="I95" s="11">
        <f t="shared" si="2"/>
        <v>439417.64502515952</v>
      </c>
      <c r="J95" s="11">
        <v>688036.42034256109</v>
      </c>
      <c r="K95" s="11">
        <v>867933.33075993706</v>
      </c>
      <c r="L95" s="11">
        <v>68673.948694669874</v>
      </c>
      <c r="M95" s="11">
        <v>0</v>
      </c>
      <c r="N95" s="11">
        <v>73448.460666006824</v>
      </c>
      <c r="O95" s="11">
        <v>606073</v>
      </c>
      <c r="P95" s="13">
        <v>64159447.950731687</v>
      </c>
      <c r="R95" s="11">
        <v>-600690.05186494358</v>
      </c>
      <c r="S95" s="13">
        <f t="shared" si="3"/>
        <v>-600690.05186494358</v>
      </c>
      <c r="T95" s="15"/>
    </row>
    <row r="96" spans="1:21" s="14" customFormat="1" ht="12" customHeight="1" x14ac:dyDescent="0.3">
      <c r="A96" s="9">
        <v>90</v>
      </c>
      <c r="B96" s="16" t="s">
        <v>111</v>
      </c>
      <c r="C96" s="12">
        <v>1732710.9213935572</v>
      </c>
      <c r="D96" s="11">
        <v>194205.31549076596</v>
      </c>
      <c r="E96" s="11">
        <v>15515.966367770026</v>
      </c>
      <c r="F96" s="11">
        <v>6625.4359160649965</v>
      </c>
      <c r="G96" s="11">
        <v>3002.4032095635202</v>
      </c>
      <c r="H96" s="11">
        <v>6220.2667821253353</v>
      </c>
      <c r="I96" s="11">
        <f t="shared" si="2"/>
        <v>9222.6699916888556</v>
      </c>
      <c r="J96" s="11">
        <v>9052.4585216519627</v>
      </c>
      <c r="K96" s="11">
        <v>11419.352586526942</v>
      </c>
      <c r="L96" s="11">
        <v>2146.4821060202366</v>
      </c>
      <c r="M96" s="11">
        <v>0</v>
      </c>
      <c r="N96" s="11">
        <v>2295.7148894301358</v>
      </c>
      <c r="O96" s="11">
        <v>0</v>
      </c>
      <c r="P96" s="13">
        <v>1983194.3172634763</v>
      </c>
      <c r="R96" s="11">
        <v>-18775.248432635173</v>
      </c>
      <c r="S96" s="13">
        <f t="shared" si="3"/>
        <v>-18775.248432635173</v>
      </c>
      <c r="T96" s="15"/>
    </row>
    <row r="97" spans="1:20" s="14" customFormat="1" ht="12" customHeight="1" x14ac:dyDescent="0.3">
      <c r="A97" s="9">
        <v>91</v>
      </c>
      <c r="B97" s="16" t="s">
        <v>112</v>
      </c>
      <c r="C97" s="12">
        <v>2013635.1580808256</v>
      </c>
      <c r="D97" s="11">
        <v>363948.440158793</v>
      </c>
      <c r="E97" s="11">
        <v>20207.026260912084</v>
      </c>
      <c r="F97" s="11">
        <v>8628.5542500281226</v>
      </c>
      <c r="G97" s="11">
        <v>5497.0638060776773</v>
      </c>
      <c r="H97" s="11">
        <v>11388.611390786295</v>
      </c>
      <c r="I97" s="11">
        <f t="shared" si="2"/>
        <v>16885.675196863973</v>
      </c>
      <c r="J97" s="11">
        <v>26588.701725283114</v>
      </c>
      <c r="K97" s="11">
        <v>33540.696054313114</v>
      </c>
      <c r="L97" s="11">
        <v>2795.4443350061583</v>
      </c>
      <c r="M97" s="11">
        <v>0</v>
      </c>
      <c r="N97" s="11">
        <v>2989.7957986453666</v>
      </c>
      <c r="O97" s="11">
        <v>0</v>
      </c>
      <c r="P97" s="13">
        <v>2489219.4918606705</v>
      </c>
      <c r="R97" s="11">
        <v>-24451.711813547459</v>
      </c>
      <c r="S97" s="13">
        <f t="shared" si="3"/>
        <v>-24451.711813547459</v>
      </c>
      <c r="T97" s="15"/>
    </row>
    <row r="98" spans="1:20" s="14" customFormat="1" ht="12" customHeight="1" x14ac:dyDescent="0.3">
      <c r="A98" s="9">
        <v>92</v>
      </c>
      <c r="B98" s="16" t="s">
        <v>113</v>
      </c>
      <c r="C98" s="12">
        <v>2646654.8487654324</v>
      </c>
      <c r="D98" s="11">
        <v>515820.43064515397</v>
      </c>
      <c r="E98" s="11">
        <v>25523.176954175007</v>
      </c>
      <c r="F98" s="11">
        <v>10898.591120662315</v>
      </c>
      <c r="G98" s="11">
        <v>14284.34368061752</v>
      </c>
      <c r="H98" s="11">
        <v>29593.769490382394</v>
      </c>
      <c r="I98" s="11">
        <f t="shared" si="2"/>
        <v>43878.113170999917</v>
      </c>
      <c r="J98" s="11">
        <v>42976.7735543546</v>
      </c>
      <c r="K98" s="11">
        <v>54213.662407253199</v>
      </c>
      <c r="L98" s="11">
        <v>3530.8817589811852</v>
      </c>
      <c r="M98" s="11">
        <v>0</v>
      </c>
      <c r="N98" s="11">
        <v>3776.3640349834595</v>
      </c>
      <c r="O98" s="11">
        <v>0</v>
      </c>
      <c r="P98" s="13">
        <v>3347272.8424119959</v>
      </c>
      <c r="R98" s="11">
        <v>-30884.572494314853</v>
      </c>
      <c r="S98" s="13">
        <f t="shared" si="3"/>
        <v>-30884.572494314853</v>
      </c>
      <c r="T98" s="15"/>
    </row>
    <row r="99" spans="1:20" s="14" customFormat="1" ht="12" customHeight="1" x14ac:dyDescent="0.3">
      <c r="A99" s="9">
        <v>93</v>
      </c>
      <c r="B99" s="16" t="s">
        <v>114</v>
      </c>
      <c r="C99" s="12">
        <v>3968134.0707746651</v>
      </c>
      <c r="D99" s="11">
        <v>822706.71499359945</v>
      </c>
      <c r="E99" s="11">
        <v>33941.180535174877</v>
      </c>
      <c r="F99" s="11">
        <v>14493.142819547957</v>
      </c>
      <c r="G99" s="11">
        <v>347853.26400634344</v>
      </c>
      <c r="H99" s="11">
        <v>720669.3945238255</v>
      </c>
      <c r="I99" s="11">
        <f t="shared" si="2"/>
        <v>1068522.6585301689</v>
      </c>
      <c r="J99" s="11">
        <v>97095.856589464791</v>
      </c>
      <c r="K99" s="11">
        <v>122482.94962456413</v>
      </c>
      <c r="L99" s="11">
        <v>4695.4301748996313</v>
      </c>
      <c r="M99" s="11">
        <v>0</v>
      </c>
      <c r="N99" s="11">
        <v>5021.8769280972547</v>
      </c>
      <c r="O99" s="11">
        <v>727469</v>
      </c>
      <c r="P99" s="13">
        <v>6864562.8809701828</v>
      </c>
      <c r="R99" s="11">
        <v>-41070.860914505603</v>
      </c>
      <c r="S99" s="13">
        <f t="shared" si="3"/>
        <v>-41070.860914505603</v>
      </c>
      <c r="T99" s="15"/>
    </row>
    <row r="100" spans="1:20" s="14" customFormat="1" ht="12" customHeight="1" x14ac:dyDescent="0.3">
      <c r="A100" s="9">
        <v>94</v>
      </c>
      <c r="B100" s="16" t="s">
        <v>115</v>
      </c>
      <c r="C100" s="12">
        <v>4480794.0909363618</v>
      </c>
      <c r="D100" s="11">
        <v>821205.82073093206</v>
      </c>
      <c r="E100" s="11">
        <v>40156.214744595309</v>
      </c>
      <c r="F100" s="11">
        <v>17147.009803701836</v>
      </c>
      <c r="G100" s="11">
        <v>276444.15358139534</v>
      </c>
      <c r="H100" s="11">
        <v>572726.66780991468</v>
      </c>
      <c r="I100" s="11">
        <f t="shared" si="2"/>
        <v>849170.82139131008</v>
      </c>
      <c r="J100" s="11">
        <v>99683.671149628441</v>
      </c>
      <c r="K100" s="11">
        <v>125747.38511690863</v>
      </c>
      <c r="L100" s="11">
        <v>5555.2193367616728</v>
      </c>
      <c r="M100" s="11">
        <v>0</v>
      </c>
      <c r="N100" s="11">
        <v>5941.4423766613691</v>
      </c>
      <c r="O100" s="11">
        <v>0</v>
      </c>
      <c r="P100" s="13">
        <v>6445401.6755868606</v>
      </c>
      <c r="R100" s="11">
        <v>-48591.424476797329</v>
      </c>
      <c r="S100" s="13">
        <f t="shared" si="3"/>
        <v>-48591.424476797329</v>
      </c>
      <c r="T100" s="15"/>
    </row>
    <row r="101" spans="1:20" s="14" customFormat="1" ht="12" customHeight="1" x14ac:dyDescent="0.3">
      <c r="A101" s="9">
        <v>96</v>
      </c>
      <c r="B101" s="16" t="s">
        <v>116</v>
      </c>
      <c r="C101" s="12">
        <v>5978192.3581949389</v>
      </c>
      <c r="D101" s="11">
        <v>1495850.77448384</v>
      </c>
      <c r="E101" s="11">
        <v>52055.956764615003</v>
      </c>
      <c r="F101" s="11">
        <v>22228.290357075282</v>
      </c>
      <c r="G101" s="11">
        <v>623797.83339572907</v>
      </c>
      <c r="H101" s="11">
        <v>1292361.0424721392</v>
      </c>
      <c r="I101" s="11">
        <f t="shared" si="2"/>
        <v>1916158.8758678683</v>
      </c>
      <c r="J101" s="11">
        <v>169898.8020983391</v>
      </c>
      <c r="K101" s="11">
        <v>214321.26096452383</v>
      </c>
      <c r="L101" s="11">
        <v>7201.4321930415608</v>
      </c>
      <c r="M101" s="11">
        <v>0</v>
      </c>
      <c r="N101" s="11">
        <v>7702.1071195601953</v>
      </c>
      <c r="O101" s="11">
        <v>341929</v>
      </c>
      <c r="P101" s="13">
        <v>10205538.858043803</v>
      </c>
      <c r="R101" s="11">
        <v>-62990.824901783417</v>
      </c>
      <c r="S101" s="13">
        <f t="shared" si="3"/>
        <v>-62990.824901783417</v>
      </c>
      <c r="T101" s="15"/>
    </row>
    <row r="102" spans="1:20" s="14" customFormat="1" ht="12" customHeight="1" x14ac:dyDescent="0.3">
      <c r="A102" s="9">
        <v>97</v>
      </c>
      <c r="B102" s="16" t="s">
        <v>117</v>
      </c>
      <c r="C102" s="12">
        <v>9542775.5283151846</v>
      </c>
      <c r="D102" s="11">
        <v>1507660.9266591186</v>
      </c>
      <c r="E102" s="11">
        <v>78167.437048782856</v>
      </c>
      <c r="F102" s="11">
        <v>33378.09148423592</v>
      </c>
      <c r="G102" s="11">
        <v>37172.721130666388</v>
      </c>
      <c r="H102" s="11">
        <v>77013.054646949735</v>
      </c>
      <c r="I102" s="11">
        <f t="shared" si="2"/>
        <v>114185.77577761613</v>
      </c>
      <c r="J102" s="11">
        <v>179294.24287889479</v>
      </c>
      <c r="K102" s="11">
        <v>226173.27340096637</v>
      </c>
      <c r="L102" s="11">
        <v>10813.699960525886</v>
      </c>
      <c r="M102" s="11">
        <v>0</v>
      </c>
      <c r="N102" s="11">
        <v>11565.515472773897</v>
      </c>
      <c r="O102" s="11">
        <v>190252</v>
      </c>
      <c r="P102" s="13">
        <v>11894266.490998099</v>
      </c>
      <c r="R102" s="11">
        <v>-94587.27965418993</v>
      </c>
      <c r="S102" s="13">
        <f t="shared" si="3"/>
        <v>-94587.27965418993</v>
      </c>
      <c r="T102" s="15"/>
    </row>
    <row r="103" spans="1:20" s="14" customFormat="1" ht="12" customHeight="1" x14ac:dyDescent="0.3">
      <c r="A103" s="9">
        <v>98</v>
      </c>
      <c r="B103" s="16" t="s">
        <v>118</v>
      </c>
      <c r="C103" s="12">
        <v>2177361.7485166406</v>
      </c>
      <c r="D103" s="11">
        <v>238552.80789382302</v>
      </c>
      <c r="E103" s="11">
        <v>20856.694682556663</v>
      </c>
      <c r="F103" s="11">
        <v>8905.9676184431464</v>
      </c>
      <c r="G103" s="11">
        <v>4847.9409634097947</v>
      </c>
      <c r="H103" s="11">
        <v>10043.782940395453</v>
      </c>
      <c r="I103" s="11">
        <f t="shared" si="2"/>
        <v>14891.723903805247</v>
      </c>
      <c r="J103" s="11">
        <v>14558.958661626177</v>
      </c>
      <c r="K103" s="11">
        <v>18365.605526070991</v>
      </c>
      <c r="L103" s="11">
        <v>2885.3196034137504</v>
      </c>
      <c r="M103" s="11">
        <v>0</v>
      </c>
      <c r="N103" s="11">
        <v>3085.919587097249</v>
      </c>
      <c r="O103" s="11">
        <v>0</v>
      </c>
      <c r="P103" s="13">
        <v>2499464.7459934764</v>
      </c>
      <c r="R103" s="11">
        <v>-25237.84950720425</v>
      </c>
      <c r="S103" s="13">
        <f t="shared" si="3"/>
        <v>-25237.84950720425</v>
      </c>
      <c r="T103" s="15"/>
    </row>
    <row r="104" spans="1:20" s="14" customFormat="1" ht="12" customHeight="1" x14ac:dyDescent="0.3">
      <c r="A104" s="9">
        <v>99</v>
      </c>
      <c r="B104" s="16" t="s">
        <v>119</v>
      </c>
      <c r="C104" s="12">
        <v>6904510.7408468854</v>
      </c>
      <c r="D104" s="11">
        <v>2152052.1941494546</v>
      </c>
      <c r="E104" s="11">
        <v>57182.62083483117</v>
      </c>
      <c r="F104" s="11">
        <v>24417.414995226449</v>
      </c>
      <c r="G104" s="11">
        <v>54907.87542197702</v>
      </c>
      <c r="H104" s="11">
        <v>113756.08461797907</v>
      </c>
      <c r="I104" s="11">
        <f t="shared" si="2"/>
        <v>168663.96003995609</v>
      </c>
      <c r="J104" s="11">
        <v>165531.49051623186</v>
      </c>
      <c r="K104" s="11">
        <v>208812.05363791523</v>
      </c>
      <c r="L104" s="11">
        <v>7910.6559970550925</v>
      </c>
      <c r="M104" s="11">
        <v>0</v>
      </c>
      <c r="N104" s="11">
        <v>8460.6392509232301</v>
      </c>
      <c r="O104" s="11">
        <v>757305</v>
      </c>
      <c r="P104" s="13">
        <v>10454846.770268479</v>
      </c>
      <c r="R104" s="11">
        <v>-69194.395421819747</v>
      </c>
      <c r="S104" s="13">
        <f t="shared" si="3"/>
        <v>-69194.395421819747</v>
      </c>
      <c r="T104" s="15"/>
    </row>
    <row r="105" spans="1:20" s="14" customFormat="1" ht="12" customHeight="1" x14ac:dyDescent="0.3">
      <c r="A105" s="9">
        <v>100</v>
      </c>
      <c r="B105" s="16" t="s">
        <v>120</v>
      </c>
      <c r="C105" s="12">
        <v>3563290.4831251339</v>
      </c>
      <c r="D105" s="11">
        <v>1046537.6345505991</v>
      </c>
      <c r="E105" s="11">
        <v>31328.289543144994</v>
      </c>
      <c r="F105" s="11">
        <v>13377.418448082626</v>
      </c>
      <c r="G105" s="11">
        <v>273729.95448643423</v>
      </c>
      <c r="H105" s="11">
        <v>567103.49154342129</v>
      </c>
      <c r="I105" s="11">
        <f t="shared" si="2"/>
        <v>840833.44602985552</v>
      </c>
      <c r="J105" s="11">
        <v>77773.953173702408</v>
      </c>
      <c r="K105" s="11">
        <v>98109.059678571299</v>
      </c>
      <c r="L105" s="11">
        <v>4333.9622761921628</v>
      </c>
      <c r="M105" s="11">
        <v>0</v>
      </c>
      <c r="N105" s="11">
        <v>4635.2782069682289</v>
      </c>
      <c r="O105" s="11">
        <v>303183</v>
      </c>
      <c r="P105" s="13">
        <v>5983402.5250322511</v>
      </c>
      <c r="R105" s="11">
        <v>-37909.106348920905</v>
      </c>
      <c r="S105" s="13">
        <f t="shared" si="3"/>
        <v>-37909.106348920905</v>
      </c>
      <c r="T105" s="15"/>
    </row>
    <row r="106" spans="1:20" s="14" customFormat="1" ht="12" customHeight="1" x14ac:dyDescent="0.3">
      <c r="A106" s="9">
        <v>101</v>
      </c>
      <c r="B106" s="16" t="s">
        <v>121</v>
      </c>
      <c r="C106" s="12">
        <v>148477791.61073416</v>
      </c>
      <c r="D106" s="11">
        <v>17880843.40297094</v>
      </c>
      <c r="E106" s="11">
        <v>1461780.5757607087</v>
      </c>
      <c r="F106" s="11">
        <v>624191.44889156509</v>
      </c>
      <c r="G106" s="11">
        <v>244337.44903254934</v>
      </c>
      <c r="H106" s="11">
        <v>506209.19702099526</v>
      </c>
      <c r="I106" s="11">
        <f t="shared" si="2"/>
        <v>750546.64605354459</v>
      </c>
      <c r="J106" s="11">
        <v>1153859.6000741008</v>
      </c>
      <c r="K106" s="11">
        <v>1455552.6078445492</v>
      </c>
      <c r="L106" s="11">
        <v>202223.03751031344</v>
      </c>
      <c r="M106" s="11">
        <v>0</v>
      </c>
      <c r="N106" s="11">
        <v>216282.46370940795</v>
      </c>
      <c r="O106" s="11">
        <v>28983698</v>
      </c>
      <c r="P106" s="13">
        <v>201206769.39354932</v>
      </c>
      <c r="R106" s="11">
        <v>-1768842.0310653367</v>
      </c>
      <c r="S106" s="13">
        <f t="shared" si="3"/>
        <v>-1768842.0310653367</v>
      </c>
      <c r="T106" s="15"/>
    </row>
    <row r="107" spans="1:20" s="14" customFormat="1" ht="12" customHeight="1" x14ac:dyDescent="0.3">
      <c r="A107" s="9">
        <v>102</v>
      </c>
      <c r="B107" s="16" t="s">
        <v>122</v>
      </c>
      <c r="C107" s="12">
        <v>4436827.6816549534</v>
      </c>
      <c r="D107" s="11">
        <v>764699.5966138303</v>
      </c>
      <c r="E107" s="11">
        <v>37627.994659800839</v>
      </c>
      <c r="F107" s="11">
        <v>16067.440555065881</v>
      </c>
      <c r="G107" s="11">
        <v>26991.156207873733</v>
      </c>
      <c r="H107" s="11">
        <v>55919.268883076045</v>
      </c>
      <c r="I107" s="11">
        <f t="shared" si="2"/>
        <v>82910.425090949779</v>
      </c>
      <c r="J107" s="11">
        <v>81445.326972406343</v>
      </c>
      <c r="K107" s="11">
        <v>102740.3663875786</v>
      </c>
      <c r="L107" s="11">
        <v>5205.4648294713706</v>
      </c>
      <c r="M107" s="11">
        <v>0</v>
      </c>
      <c r="N107" s="11">
        <v>5567.3714129297587</v>
      </c>
      <c r="O107" s="11">
        <v>2213015</v>
      </c>
      <c r="P107" s="13">
        <v>7746106.6681769863</v>
      </c>
      <c r="R107" s="11">
        <v>-45532.126779233651</v>
      </c>
      <c r="S107" s="13">
        <f t="shared" si="3"/>
        <v>-45532.126779233651</v>
      </c>
      <c r="T107" s="15"/>
    </row>
    <row r="108" spans="1:20" s="14" customFormat="1" ht="12" customHeight="1" x14ac:dyDescent="0.3">
      <c r="A108" s="9">
        <v>103</v>
      </c>
      <c r="B108" s="16" t="s">
        <v>123</v>
      </c>
      <c r="C108" s="12">
        <v>3283984.6130638989</v>
      </c>
      <c r="D108" s="11">
        <v>502008.37689626531</v>
      </c>
      <c r="E108" s="11">
        <v>27361.963237741613</v>
      </c>
      <c r="F108" s="11">
        <v>11683.766880672729</v>
      </c>
      <c r="G108" s="11">
        <v>19894.388295159355</v>
      </c>
      <c r="H108" s="11">
        <v>41216.450298517011</v>
      </c>
      <c r="I108" s="11">
        <f t="shared" si="2"/>
        <v>61110.838593676366</v>
      </c>
      <c r="J108" s="11">
        <v>60059.445572157128</v>
      </c>
      <c r="K108" s="11">
        <v>75762.842049966042</v>
      </c>
      <c r="L108" s="11">
        <v>3785.2598467469447</v>
      </c>
      <c r="M108" s="11">
        <v>0</v>
      </c>
      <c r="N108" s="11">
        <v>4048.4275951644327</v>
      </c>
      <c r="O108" s="11">
        <v>82307</v>
      </c>
      <c r="P108" s="13">
        <v>4112112.5337362895</v>
      </c>
      <c r="R108" s="11">
        <v>-33109.614007694137</v>
      </c>
      <c r="S108" s="13">
        <f t="shared" si="3"/>
        <v>-33109.614007694137</v>
      </c>
      <c r="T108" s="15"/>
    </row>
    <row r="109" spans="1:20" s="14" customFormat="1" ht="12" customHeight="1" x14ac:dyDescent="0.3">
      <c r="A109" s="9">
        <v>104</v>
      </c>
      <c r="B109" s="16" t="s">
        <v>124</v>
      </c>
      <c r="C109" s="12">
        <v>2581519.9930524761</v>
      </c>
      <c r="D109" s="11">
        <v>423829.44459059951</v>
      </c>
      <c r="E109" s="11">
        <v>22881.19774437496</v>
      </c>
      <c r="F109" s="11">
        <v>9770.4458584718559</v>
      </c>
      <c r="G109" s="11">
        <v>6697.4232363630326</v>
      </c>
      <c r="H109" s="11">
        <v>13875.471205960936</v>
      </c>
      <c r="I109" s="11">
        <f t="shared" si="2"/>
        <v>20572.894442323966</v>
      </c>
      <c r="J109" s="11">
        <v>32747.06866343561</v>
      </c>
      <c r="K109" s="11">
        <v>41309.255640172487</v>
      </c>
      <c r="L109" s="11">
        <v>3165.389790005725</v>
      </c>
      <c r="M109" s="11">
        <v>0</v>
      </c>
      <c r="N109" s="11">
        <v>3385.4614726975801</v>
      </c>
      <c r="O109" s="11">
        <v>114682</v>
      </c>
      <c r="P109" s="13">
        <v>3253863.1512545575</v>
      </c>
      <c r="R109" s="11">
        <v>-27687.619443366588</v>
      </c>
      <c r="S109" s="13">
        <f t="shared" si="3"/>
        <v>-27687.619443366588</v>
      </c>
      <c r="T109" s="15"/>
    </row>
    <row r="110" spans="1:20" s="14" customFormat="1" ht="12" customHeight="1" x14ac:dyDescent="0.3">
      <c r="A110" s="9">
        <v>105</v>
      </c>
      <c r="B110" s="16" t="s">
        <v>125</v>
      </c>
      <c r="C110" s="12">
        <v>2260527.2791799456</v>
      </c>
      <c r="D110" s="11">
        <v>338573.08182359795</v>
      </c>
      <c r="E110" s="11">
        <v>20498.382025690498</v>
      </c>
      <c r="F110" s="11">
        <v>8752.9653825712612</v>
      </c>
      <c r="G110" s="11">
        <v>6474.1757951509308</v>
      </c>
      <c r="H110" s="11">
        <v>13412.955499095569</v>
      </c>
      <c r="I110" s="11">
        <f t="shared" si="2"/>
        <v>19887.131294246501</v>
      </c>
      <c r="J110" s="11">
        <v>31480.039655084765</v>
      </c>
      <c r="K110" s="11">
        <v>39710.943872257805</v>
      </c>
      <c r="L110" s="11">
        <v>2835.7505538235546</v>
      </c>
      <c r="M110" s="11">
        <v>0</v>
      </c>
      <c r="N110" s="11">
        <v>3032.9042813185761</v>
      </c>
      <c r="O110" s="11">
        <v>0</v>
      </c>
      <c r="P110" s="13">
        <v>2725298.4780685361</v>
      </c>
      <c r="R110" s="11">
        <v>-24804.269735905305</v>
      </c>
      <c r="S110" s="13">
        <f t="shared" si="3"/>
        <v>-24804.269735905305</v>
      </c>
      <c r="T110" s="15"/>
    </row>
    <row r="111" spans="1:20" s="14" customFormat="1" ht="12" customHeight="1" x14ac:dyDescent="0.3">
      <c r="A111" s="9">
        <v>106</v>
      </c>
      <c r="B111" s="16" t="s">
        <v>126</v>
      </c>
      <c r="C111" s="12">
        <v>5915993.3557713628</v>
      </c>
      <c r="D111" s="11">
        <v>1073647.3211063747</v>
      </c>
      <c r="E111" s="11">
        <v>45835.609248564739</v>
      </c>
      <c r="F111" s="11">
        <v>19572.154550487543</v>
      </c>
      <c r="G111" s="11">
        <v>44789.23203623858</v>
      </c>
      <c r="H111" s="11">
        <v>92792.657343455474</v>
      </c>
      <c r="I111" s="11">
        <f t="shared" si="2"/>
        <v>137581.88937969407</v>
      </c>
      <c r="J111" s="11">
        <v>134804.2421849875</v>
      </c>
      <c r="K111" s="11">
        <v>170050.72909066739</v>
      </c>
      <c r="L111" s="11">
        <v>6340.9079872038883</v>
      </c>
      <c r="M111" s="11">
        <v>0</v>
      </c>
      <c r="N111" s="11">
        <v>6781.7555235623286</v>
      </c>
      <c r="O111" s="11">
        <v>0</v>
      </c>
      <c r="P111" s="13">
        <v>7510607.9648429034</v>
      </c>
      <c r="R111" s="11">
        <v>-55463.831920297998</v>
      </c>
      <c r="S111" s="13">
        <f t="shared" si="3"/>
        <v>-55463.831920297998</v>
      </c>
      <c r="T111" s="15"/>
    </row>
    <row r="112" spans="1:20" s="14" customFormat="1" ht="12" customHeight="1" x14ac:dyDescent="0.3">
      <c r="A112" s="9">
        <v>107</v>
      </c>
      <c r="B112" s="16" t="s">
        <v>127</v>
      </c>
      <c r="C112" s="12">
        <v>5994383.7240001466</v>
      </c>
      <c r="D112" s="11">
        <v>1079689.4293997267</v>
      </c>
      <c r="E112" s="11">
        <v>44552.636178561756</v>
      </c>
      <c r="F112" s="11">
        <v>19024.31526959049</v>
      </c>
      <c r="G112" s="11">
        <v>43586.263287741298</v>
      </c>
      <c r="H112" s="11">
        <v>90300.391640308851</v>
      </c>
      <c r="I112" s="11">
        <f t="shared" si="2"/>
        <v>133886.65492805015</v>
      </c>
      <c r="J112" s="11">
        <v>131253.64555353243</v>
      </c>
      <c r="K112" s="11">
        <v>165571.77845751704</v>
      </c>
      <c r="L112" s="11">
        <v>6163.4212182851552</v>
      </c>
      <c r="M112" s="11">
        <v>0</v>
      </c>
      <c r="N112" s="11">
        <v>6591.9291015573262</v>
      </c>
      <c r="O112" s="11">
        <v>0</v>
      </c>
      <c r="P112" s="13">
        <v>7581117.534106967</v>
      </c>
      <c r="R112" s="11">
        <v>-53911.357678556757</v>
      </c>
      <c r="S112" s="13">
        <f t="shared" si="3"/>
        <v>-53911.357678556757</v>
      </c>
      <c r="T112" s="15"/>
    </row>
    <row r="113" spans="1:20" s="14" customFormat="1" ht="12" customHeight="1" x14ac:dyDescent="0.3">
      <c r="A113" s="9">
        <v>108</v>
      </c>
      <c r="B113" s="16" t="s">
        <v>128</v>
      </c>
      <c r="C113" s="12">
        <v>10132830.252310168</v>
      </c>
      <c r="D113" s="11">
        <v>1806667.8657348412</v>
      </c>
      <c r="E113" s="11">
        <v>85241.345218672432</v>
      </c>
      <c r="F113" s="11">
        <v>36398.704196640749</v>
      </c>
      <c r="G113" s="11">
        <v>44300.057464870843</v>
      </c>
      <c r="H113" s="11">
        <v>91779.203744935818</v>
      </c>
      <c r="I113" s="11">
        <f t="shared" si="2"/>
        <v>136079.26120980666</v>
      </c>
      <c r="J113" s="11">
        <v>215532.14792826824</v>
      </c>
      <c r="K113" s="11">
        <v>271886.09426240507</v>
      </c>
      <c r="L113" s="11">
        <v>11792.305929783384</v>
      </c>
      <c r="M113" s="11">
        <v>0</v>
      </c>
      <c r="N113" s="11">
        <v>12612.158390601449</v>
      </c>
      <c r="O113" s="11">
        <v>0</v>
      </c>
      <c r="P113" s="13">
        <v>12709040.135181189</v>
      </c>
      <c r="R113" s="11">
        <v>-103147.13213976944</v>
      </c>
      <c r="S113" s="13">
        <f t="shared" si="3"/>
        <v>-103147.13213976944</v>
      </c>
      <c r="T113" s="15"/>
    </row>
    <row r="114" spans="1:20" s="14" customFormat="1" ht="12" customHeight="1" x14ac:dyDescent="0.3">
      <c r="A114" s="9">
        <v>109</v>
      </c>
      <c r="B114" s="16" t="s">
        <v>129</v>
      </c>
      <c r="C114" s="12">
        <v>4118562.7322807303</v>
      </c>
      <c r="D114" s="11">
        <v>655854.77125281561</v>
      </c>
      <c r="E114" s="11">
        <v>33016.349737896337</v>
      </c>
      <c r="F114" s="11">
        <v>14098.233019195453</v>
      </c>
      <c r="G114" s="11">
        <v>229323.02892757277</v>
      </c>
      <c r="H114" s="11">
        <v>475102.88247457641</v>
      </c>
      <c r="I114" s="11">
        <f t="shared" si="2"/>
        <v>704425.91140214913</v>
      </c>
      <c r="J114" s="11">
        <v>81541.530995594396</v>
      </c>
      <c r="K114" s="11">
        <v>102861.72432127135</v>
      </c>
      <c r="L114" s="11">
        <v>4567.4888845924843</v>
      </c>
      <c r="M114" s="11">
        <v>0</v>
      </c>
      <c r="N114" s="11">
        <v>4885.0406021352364</v>
      </c>
      <c r="O114" s="11">
        <v>229867</v>
      </c>
      <c r="P114" s="13">
        <v>5949680.7824963806</v>
      </c>
      <c r="R114" s="11">
        <v>-39951.760269048857</v>
      </c>
      <c r="S114" s="13">
        <f t="shared" si="3"/>
        <v>-39951.760269048857</v>
      </c>
      <c r="T114" s="15"/>
    </row>
    <row r="115" spans="1:20" s="14" customFormat="1" ht="12" customHeight="1" x14ac:dyDescent="0.3">
      <c r="A115" s="9">
        <v>110</v>
      </c>
      <c r="B115" s="16" t="s">
        <v>130</v>
      </c>
      <c r="C115" s="12">
        <v>2246992.9881882193</v>
      </c>
      <c r="D115" s="11">
        <v>223778.00889805151</v>
      </c>
      <c r="E115" s="11">
        <v>17932.948314824556</v>
      </c>
      <c r="F115" s="11">
        <v>7657.5056319261612</v>
      </c>
      <c r="G115" s="11">
        <v>5027.5648089937713</v>
      </c>
      <c r="H115" s="11">
        <v>10415.920911872658</v>
      </c>
      <c r="I115" s="11">
        <f t="shared" si="2"/>
        <v>15443.485720866429</v>
      </c>
      <c r="J115" s="11">
        <v>15119.540115405567</v>
      </c>
      <c r="K115" s="11">
        <v>19072.758976027537</v>
      </c>
      <c r="L115" s="11">
        <v>2480.8479055429207</v>
      </c>
      <c r="M115" s="11">
        <v>0</v>
      </c>
      <c r="N115" s="11">
        <v>2653.3272554161026</v>
      </c>
      <c r="O115" s="11">
        <v>0</v>
      </c>
      <c r="P115" s="13">
        <v>2551131.4110062793</v>
      </c>
      <c r="R115" s="11">
        <v>-21699.941322367511</v>
      </c>
      <c r="S115" s="13">
        <f t="shared" si="3"/>
        <v>-21699.941322367511</v>
      </c>
      <c r="T115" s="15"/>
    </row>
    <row r="116" spans="1:20" s="14" customFormat="1" ht="12" customHeight="1" x14ac:dyDescent="0.3">
      <c r="A116" s="9">
        <v>111</v>
      </c>
      <c r="B116" s="16" t="s">
        <v>131</v>
      </c>
      <c r="C116" s="12">
        <v>3560238.2830218859</v>
      </c>
      <c r="D116" s="11">
        <v>660285.18220314709</v>
      </c>
      <c r="E116" s="11">
        <v>32780.440107854331</v>
      </c>
      <c r="F116" s="11">
        <v>13997.497808846416</v>
      </c>
      <c r="G116" s="11">
        <v>435300.93581999122</v>
      </c>
      <c r="H116" s="11">
        <v>901840.21342782886</v>
      </c>
      <c r="I116" s="11">
        <f t="shared" si="2"/>
        <v>1337141.14924782</v>
      </c>
      <c r="J116" s="11">
        <v>93117.635326855379</v>
      </c>
      <c r="K116" s="11">
        <v>117464.56581686181</v>
      </c>
      <c r="L116" s="11">
        <v>4534.8530959138716</v>
      </c>
      <c r="M116" s="11">
        <v>0</v>
      </c>
      <c r="N116" s="11">
        <v>4850.1358313068895</v>
      </c>
      <c r="O116" s="11">
        <v>221032</v>
      </c>
      <c r="P116" s="13">
        <v>6045441.742460493</v>
      </c>
      <c r="R116" s="11">
        <v>-39666.295489949429</v>
      </c>
      <c r="S116" s="13">
        <f t="shared" si="3"/>
        <v>-39666.295489949429</v>
      </c>
      <c r="T116" s="15"/>
    </row>
    <row r="117" spans="1:20" s="14" customFormat="1" ht="12" customHeight="1" x14ac:dyDescent="0.3">
      <c r="A117" s="9">
        <v>112</v>
      </c>
      <c r="B117" s="16" t="s">
        <v>132</v>
      </c>
      <c r="C117" s="12">
        <v>3117875.3475383399</v>
      </c>
      <c r="D117" s="11">
        <v>439960.91029918636</v>
      </c>
      <c r="E117" s="11">
        <v>31753.211510844751</v>
      </c>
      <c r="F117" s="11">
        <v>13558.863367438145</v>
      </c>
      <c r="G117" s="11">
        <v>462405.10799105623</v>
      </c>
      <c r="H117" s="11">
        <v>957993.62456050329</v>
      </c>
      <c r="I117" s="11">
        <f t="shared" si="2"/>
        <v>1420398.7325515596</v>
      </c>
      <c r="J117" s="11">
        <v>79209.843382759689</v>
      </c>
      <c r="K117" s="11">
        <v>99920.383810413332</v>
      </c>
      <c r="L117" s="11">
        <v>4392.7460720901117</v>
      </c>
      <c r="M117" s="11">
        <v>0</v>
      </c>
      <c r="N117" s="11">
        <v>4698.1489083459146</v>
      </c>
      <c r="O117" s="11">
        <v>920586</v>
      </c>
      <c r="P117" s="13">
        <v>6132354.1874409784</v>
      </c>
      <c r="R117" s="11">
        <v>-38423.287375029548</v>
      </c>
      <c r="S117" s="13">
        <f t="shared" si="3"/>
        <v>-38423.287375029548</v>
      </c>
      <c r="T117" s="15"/>
    </row>
    <row r="118" spans="1:20" s="14" customFormat="1" ht="12" customHeight="1" x14ac:dyDescent="0.3">
      <c r="A118" s="9">
        <v>113</v>
      </c>
      <c r="B118" s="16" t="s">
        <v>133</v>
      </c>
      <c r="C118" s="12">
        <v>1284445.1142139139</v>
      </c>
      <c r="D118" s="11">
        <v>77690.620090267897</v>
      </c>
      <c r="E118" s="11">
        <v>16721.24384714671</v>
      </c>
      <c r="F118" s="11">
        <v>7140.0985874970611</v>
      </c>
      <c r="G118" s="11">
        <v>61370.133661575834</v>
      </c>
      <c r="H118" s="11">
        <v>127144.34977079176</v>
      </c>
      <c r="I118" s="11">
        <f t="shared" si="2"/>
        <v>188514.48343236759</v>
      </c>
      <c r="J118" s="11">
        <v>17137.227599920505</v>
      </c>
      <c r="K118" s="11">
        <v>21617.999557908053</v>
      </c>
      <c r="L118" s="11">
        <v>2313.2204503134549</v>
      </c>
      <c r="M118" s="11">
        <v>0</v>
      </c>
      <c r="N118" s="11">
        <v>2474.0456095229219</v>
      </c>
      <c r="O118" s="11">
        <v>0</v>
      </c>
      <c r="P118" s="13">
        <v>1618054.0533888582</v>
      </c>
      <c r="R118" s="11">
        <v>-20233.706357148574</v>
      </c>
      <c r="S118" s="13">
        <f t="shared" si="3"/>
        <v>-20233.706357148574</v>
      </c>
      <c r="T118" s="15"/>
    </row>
    <row r="119" spans="1:20" s="14" customFormat="1" ht="12" customHeight="1" x14ac:dyDescent="0.3">
      <c r="A119" s="9">
        <v>114</v>
      </c>
      <c r="B119" s="16" t="s">
        <v>134</v>
      </c>
      <c r="C119" s="12">
        <v>2333403.1653172192</v>
      </c>
      <c r="D119" s="11">
        <v>415949.26827694301</v>
      </c>
      <c r="E119" s="11">
        <v>24423.67227883498</v>
      </c>
      <c r="F119" s="11">
        <v>10429.094242851916</v>
      </c>
      <c r="G119" s="11">
        <v>15639.094030881399</v>
      </c>
      <c r="H119" s="11">
        <v>32400.490644615424</v>
      </c>
      <c r="I119" s="11">
        <f t="shared" si="2"/>
        <v>48039.584675496822</v>
      </c>
      <c r="J119" s="11">
        <v>47116.853611062877</v>
      </c>
      <c r="K119" s="11">
        <v>59436.225293448326</v>
      </c>
      <c r="L119" s="11">
        <v>3378.7760470220956</v>
      </c>
      <c r="M119" s="11">
        <v>0</v>
      </c>
      <c r="N119" s="11">
        <v>3613.6832715461696</v>
      </c>
      <c r="O119" s="11">
        <v>0</v>
      </c>
      <c r="P119" s="13">
        <v>2945790.3230144251</v>
      </c>
      <c r="R119" s="11">
        <v>-29554.105996576516</v>
      </c>
      <c r="S119" s="13">
        <f t="shared" si="3"/>
        <v>-29554.105996576516</v>
      </c>
      <c r="T119" s="15"/>
    </row>
    <row r="120" spans="1:20" s="14" customFormat="1" ht="12" customHeight="1" x14ac:dyDescent="0.3">
      <c r="A120" s="9">
        <v>115</v>
      </c>
      <c r="B120" s="16" t="s">
        <v>135</v>
      </c>
      <c r="C120" s="12">
        <v>1983436.8533415396</v>
      </c>
      <c r="D120" s="11">
        <v>301918.52350049262</v>
      </c>
      <c r="E120" s="11">
        <v>20640.656808879394</v>
      </c>
      <c r="F120" s="11">
        <v>8813.7177995427337</v>
      </c>
      <c r="G120" s="11">
        <v>104200.04157108377</v>
      </c>
      <c r="H120" s="11">
        <v>215877.7526003636</v>
      </c>
      <c r="I120" s="11">
        <f t="shared" si="2"/>
        <v>320077.7941714474</v>
      </c>
      <c r="J120" s="11">
        <v>29876.251530140296</v>
      </c>
      <c r="K120" s="11">
        <v>37687.822525827847</v>
      </c>
      <c r="L120" s="11">
        <v>2855.4328777609953</v>
      </c>
      <c r="M120" s="11">
        <v>0</v>
      </c>
      <c r="N120" s="11">
        <v>3053.9550061278064</v>
      </c>
      <c r="O120" s="11">
        <v>89903</v>
      </c>
      <c r="P120" s="13">
        <v>2798264.0075617582</v>
      </c>
      <c r="R120" s="11">
        <v>-24976.430743267341</v>
      </c>
      <c r="S120" s="13">
        <f t="shared" si="3"/>
        <v>-24976.430743267341</v>
      </c>
      <c r="T120" s="15"/>
    </row>
    <row r="121" spans="1:20" s="14" customFormat="1" ht="12" customHeight="1" x14ac:dyDescent="0.3">
      <c r="A121" s="9">
        <v>116</v>
      </c>
      <c r="B121" s="16" t="s">
        <v>136</v>
      </c>
      <c r="C121" s="12">
        <v>1831200.7795695662</v>
      </c>
      <c r="D121" s="11">
        <v>307213.28893901547</v>
      </c>
      <c r="E121" s="11">
        <v>20705.720660945681</v>
      </c>
      <c r="F121" s="11">
        <v>8841.5005603518148</v>
      </c>
      <c r="G121" s="11">
        <v>8701.8674408036677</v>
      </c>
      <c r="H121" s="11">
        <v>18028.203810892541</v>
      </c>
      <c r="I121" s="11">
        <f t="shared" si="2"/>
        <v>26730.071251696208</v>
      </c>
      <c r="J121" s="11">
        <v>26110.00871396</v>
      </c>
      <c r="K121" s="11">
        <v>32936.841945075241</v>
      </c>
      <c r="L121" s="11">
        <v>2864.4338249723232</v>
      </c>
      <c r="M121" s="11">
        <v>0</v>
      </c>
      <c r="N121" s="11">
        <v>3063.5817383861668</v>
      </c>
      <c r="O121" s="11">
        <v>130603</v>
      </c>
      <c r="P121" s="13">
        <v>2390269.2272039694</v>
      </c>
      <c r="R121" s="11">
        <v>-25055.161900423387</v>
      </c>
      <c r="S121" s="13">
        <f t="shared" si="3"/>
        <v>-25055.161900423387</v>
      </c>
      <c r="T121" s="15"/>
    </row>
    <row r="122" spans="1:20" s="14" customFormat="1" ht="12" customHeight="1" x14ac:dyDescent="0.3">
      <c r="A122" s="9">
        <v>117</v>
      </c>
      <c r="B122" s="16" t="s">
        <v>137</v>
      </c>
      <c r="C122" s="12">
        <v>1879614.4768322143</v>
      </c>
      <c r="D122" s="11">
        <v>289175.15540077817</v>
      </c>
      <c r="E122" s="11">
        <v>21915.504466650709</v>
      </c>
      <c r="F122" s="11">
        <v>9358.0874674774605</v>
      </c>
      <c r="G122" s="11">
        <v>5596.3009365302214</v>
      </c>
      <c r="H122" s="11">
        <v>11594.207169574827</v>
      </c>
      <c r="I122" s="11">
        <f t="shared" si="2"/>
        <v>17190.508106105048</v>
      </c>
      <c r="J122" s="11">
        <v>16845.232758503618</v>
      </c>
      <c r="K122" s="11">
        <v>21249.6585111514</v>
      </c>
      <c r="L122" s="11">
        <v>3031.7955754136597</v>
      </c>
      <c r="M122" s="11">
        <v>0</v>
      </c>
      <c r="N122" s="11">
        <v>3242.5792065372689</v>
      </c>
      <c r="O122" s="11">
        <v>0</v>
      </c>
      <c r="P122" s="13">
        <v>2261622.9983248319</v>
      </c>
      <c r="R122" s="11">
        <v>-26519.07274964207</v>
      </c>
      <c r="S122" s="13">
        <f t="shared" si="3"/>
        <v>-26519.07274964207</v>
      </c>
      <c r="T122" s="15"/>
    </row>
    <row r="123" spans="1:20" s="14" customFormat="1" ht="12" customHeight="1" x14ac:dyDescent="0.3">
      <c r="A123" s="9">
        <v>118</v>
      </c>
      <c r="B123" s="16" t="s">
        <v>138</v>
      </c>
      <c r="C123" s="12">
        <v>1202556.6596275293</v>
      </c>
      <c r="D123" s="11">
        <v>104664.13737206647</v>
      </c>
      <c r="E123" s="11">
        <v>15485.539382524141</v>
      </c>
      <c r="F123" s="11">
        <v>6612.4433614224181</v>
      </c>
      <c r="G123" s="11">
        <v>43958.187996959736</v>
      </c>
      <c r="H123" s="11">
        <v>91070.931355572277</v>
      </c>
      <c r="I123" s="11">
        <f t="shared" si="2"/>
        <v>135029.11935253203</v>
      </c>
      <c r="J123" s="11">
        <v>12229.385843244087</v>
      </c>
      <c r="K123" s="11">
        <v>15426.932752761248</v>
      </c>
      <c r="L123" s="11">
        <v>2142.272830373307</v>
      </c>
      <c r="M123" s="11">
        <v>0</v>
      </c>
      <c r="N123" s="11">
        <v>2291.2129666098758</v>
      </c>
      <c r="O123" s="11">
        <v>0</v>
      </c>
      <c r="P123" s="13">
        <v>1496437.7034890633</v>
      </c>
      <c r="R123" s="11">
        <v>-18738.429958457873</v>
      </c>
      <c r="S123" s="13">
        <f t="shared" si="3"/>
        <v>-18738.429958457873</v>
      </c>
      <c r="T123" s="15"/>
    </row>
    <row r="124" spans="1:20" s="14" customFormat="1" ht="12" customHeight="1" x14ac:dyDescent="0.3">
      <c r="A124" s="9">
        <v>119</v>
      </c>
      <c r="B124" s="16" t="s">
        <v>139</v>
      </c>
      <c r="C124" s="12">
        <v>1650156.1655305135</v>
      </c>
      <c r="D124" s="11">
        <v>56883.373598519778</v>
      </c>
      <c r="E124" s="11">
        <v>24179.366052413658</v>
      </c>
      <c r="F124" s="11">
        <v>10324.773621842294</v>
      </c>
      <c r="G124" s="11">
        <v>39435.766798612072</v>
      </c>
      <c r="H124" s="11">
        <v>81701.548101098946</v>
      </c>
      <c r="I124" s="11">
        <f t="shared" si="2"/>
        <v>121137.31489971103</v>
      </c>
      <c r="J124" s="11">
        <v>10110.732126188746</v>
      </c>
      <c r="K124" s="11">
        <v>12754.326880451128</v>
      </c>
      <c r="L124" s="11">
        <v>3344.9786714044221</v>
      </c>
      <c r="M124" s="11">
        <v>0</v>
      </c>
      <c r="N124" s="11">
        <v>3577.5361551963329</v>
      </c>
      <c r="O124" s="11">
        <v>0</v>
      </c>
      <c r="P124" s="13">
        <v>1892468.5675362407</v>
      </c>
      <c r="R124" s="11">
        <v>-29258.480833052829</v>
      </c>
      <c r="S124" s="13">
        <f t="shared" si="3"/>
        <v>-29258.480833052829</v>
      </c>
      <c r="T124" s="15"/>
    </row>
    <row r="125" spans="1:20" s="14" customFormat="1" ht="12" customHeight="1" x14ac:dyDescent="0.3">
      <c r="A125" s="9">
        <v>120</v>
      </c>
      <c r="B125" s="16" t="s">
        <v>140</v>
      </c>
      <c r="C125" s="12">
        <v>1111061.6060923487</v>
      </c>
      <c r="D125" s="11">
        <v>169118.97860147071</v>
      </c>
      <c r="E125" s="11">
        <v>15591.344275676787</v>
      </c>
      <c r="F125" s="11">
        <v>6657.6228573412218</v>
      </c>
      <c r="G125" s="11">
        <v>21972.600132727155</v>
      </c>
      <c r="H125" s="11">
        <v>45522.011929368709</v>
      </c>
      <c r="I125" s="11">
        <f t="shared" si="2"/>
        <v>67494.612062095868</v>
      </c>
      <c r="J125" s="11">
        <v>8687.9779470470639</v>
      </c>
      <c r="K125" s="11">
        <v>10959.573380425289</v>
      </c>
      <c r="L125" s="11">
        <v>2156.9099019226041</v>
      </c>
      <c r="M125" s="11">
        <v>0</v>
      </c>
      <c r="N125" s="11">
        <v>2306.8676711141115</v>
      </c>
      <c r="O125" s="11">
        <v>0</v>
      </c>
      <c r="P125" s="13">
        <v>1394035.4927894424</v>
      </c>
      <c r="R125" s="11">
        <v>-18866.460214984836</v>
      </c>
      <c r="S125" s="13">
        <f t="shared" si="3"/>
        <v>-18866.460214984836</v>
      </c>
      <c r="T125" s="15"/>
    </row>
    <row r="126" spans="1:20" s="14" customFormat="1" ht="12" customHeight="1" x14ac:dyDescent="0.3">
      <c r="A126" s="9">
        <v>121</v>
      </c>
      <c r="B126" s="16" t="s">
        <v>141</v>
      </c>
      <c r="C126" s="12">
        <v>1313949.3916558032</v>
      </c>
      <c r="D126" s="11">
        <v>127925.36547514657</v>
      </c>
      <c r="E126" s="11">
        <v>16481.958737013254</v>
      </c>
      <c r="F126" s="11">
        <v>7037.9220214179459</v>
      </c>
      <c r="G126" s="11">
        <v>63403.209185358297</v>
      </c>
      <c r="H126" s="11">
        <v>131356.3996733012</v>
      </c>
      <c r="I126" s="11">
        <f t="shared" si="2"/>
        <v>194759.60885865951</v>
      </c>
      <c r="J126" s="11">
        <v>17572.221668900042</v>
      </c>
      <c r="K126" s="11">
        <v>22166.729014645611</v>
      </c>
      <c r="L126" s="11">
        <v>2280.1176969970097</v>
      </c>
      <c r="M126" s="11">
        <v>0</v>
      </c>
      <c r="N126" s="11">
        <v>2438.6414086416039</v>
      </c>
      <c r="O126" s="11">
        <v>0</v>
      </c>
      <c r="P126" s="13">
        <v>1704611.9565372246</v>
      </c>
      <c r="R126" s="11">
        <v>-19944.157045007869</v>
      </c>
      <c r="S126" s="13">
        <f t="shared" si="3"/>
        <v>-19944.157045007869</v>
      </c>
      <c r="T126" s="15"/>
    </row>
    <row r="127" spans="1:20" s="14" customFormat="1" ht="12" customHeight="1" x14ac:dyDescent="0.3">
      <c r="A127" s="9">
        <v>122</v>
      </c>
      <c r="B127" s="16" t="s">
        <v>142</v>
      </c>
      <c r="C127" s="12">
        <v>2222662.0563250226</v>
      </c>
      <c r="D127" s="11">
        <v>421402.48620739556</v>
      </c>
      <c r="E127" s="11">
        <v>24926.49441220735</v>
      </c>
      <c r="F127" s="11">
        <v>10643.803126776655</v>
      </c>
      <c r="G127" s="11">
        <v>6303.9091778496731</v>
      </c>
      <c r="H127" s="11">
        <v>13060.2034835334</v>
      </c>
      <c r="I127" s="11">
        <f t="shared" si="2"/>
        <v>19364.112661383071</v>
      </c>
      <c r="J127" s="11">
        <v>30710.846138255805</v>
      </c>
      <c r="K127" s="11">
        <v>38740.63376755736</v>
      </c>
      <c r="L127" s="11">
        <v>3448.3365685012241</v>
      </c>
      <c r="M127" s="11">
        <v>0</v>
      </c>
      <c r="N127" s="11">
        <v>3688.0799433974162</v>
      </c>
      <c r="O127" s="11">
        <v>0</v>
      </c>
      <c r="P127" s="13">
        <v>2775586.849150497</v>
      </c>
      <c r="R127" s="11">
        <v>-30162.550887969421</v>
      </c>
      <c r="S127" s="13">
        <f t="shared" si="3"/>
        <v>-30162.550887969421</v>
      </c>
      <c r="T127" s="15"/>
    </row>
    <row r="128" spans="1:20" s="14" customFormat="1" ht="12" customHeight="1" x14ac:dyDescent="0.3">
      <c r="A128" s="9">
        <v>123</v>
      </c>
      <c r="B128" s="16" t="s">
        <v>143</v>
      </c>
      <c r="C128" s="12">
        <v>1601655.321717703</v>
      </c>
      <c r="D128" s="11">
        <v>248975.36891229462</v>
      </c>
      <c r="E128" s="11">
        <v>18812.748814486149</v>
      </c>
      <c r="F128" s="11">
        <v>8033.1871519337092</v>
      </c>
      <c r="G128" s="11">
        <v>4361.0093452718947</v>
      </c>
      <c r="H128" s="11">
        <v>9034.9762085674374</v>
      </c>
      <c r="I128" s="11">
        <f t="shared" si="2"/>
        <v>13395.985553839331</v>
      </c>
      <c r="J128" s="11">
        <v>21285.696840793225</v>
      </c>
      <c r="K128" s="11">
        <v>26851.145099815752</v>
      </c>
      <c r="L128" s="11">
        <v>2602.5596948462307</v>
      </c>
      <c r="M128" s="11">
        <v>0</v>
      </c>
      <c r="N128" s="11">
        <v>2783.5009783365572</v>
      </c>
      <c r="O128" s="11">
        <v>0</v>
      </c>
      <c r="P128" s="13">
        <v>1944395.5147640486</v>
      </c>
      <c r="R128" s="11">
        <v>-22764.552611201922</v>
      </c>
      <c r="S128" s="13">
        <f t="shared" si="3"/>
        <v>-22764.552611201922</v>
      </c>
      <c r="T128" s="15"/>
    </row>
    <row r="129" spans="1:20" s="14" customFormat="1" ht="12" customHeight="1" x14ac:dyDescent="0.3">
      <c r="A129" s="9">
        <v>124</v>
      </c>
      <c r="B129" s="16" t="s">
        <v>144</v>
      </c>
      <c r="C129" s="12">
        <v>2338281.8523437409</v>
      </c>
      <c r="D129" s="11">
        <v>378150.04585223674</v>
      </c>
      <c r="E129" s="11">
        <v>24801.836443213782</v>
      </c>
      <c r="F129" s="11">
        <v>10590.573223758223</v>
      </c>
      <c r="G129" s="11">
        <v>15816.122488117207</v>
      </c>
      <c r="H129" s="11">
        <v>32767.251587491875</v>
      </c>
      <c r="I129" s="11">
        <f t="shared" si="2"/>
        <v>48583.374075609085</v>
      </c>
      <c r="J129" s="11">
        <v>47639.948013930523</v>
      </c>
      <c r="K129" s="11">
        <v>60096.090169724426</v>
      </c>
      <c r="L129" s="11">
        <v>3431.0913584076184</v>
      </c>
      <c r="M129" s="11">
        <v>0</v>
      </c>
      <c r="N129" s="11">
        <v>3669.6357711994733</v>
      </c>
      <c r="O129" s="11">
        <v>0</v>
      </c>
      <c r="P129" s="13">
        <v>2915244.4472518209</v>
      </c>
      <c r="R129" s="11">
        <v>-30011.707280714407</v>
      </c>
      <c r="S129" s="13">
        <f t="shared" si="3"/>
        <v>-30011.707280714407</v>
      </c>
      <c r="T129" s="15"/>
    </row>
    <row r="130" spans="1:20" s="14" customFormat="1" ht="12" customHeight="1" x14ac:dyDescent="0.3">
      <c r="A130" s="9">
        <v>125</v>
      </c>
      <c r="B130" s="16" t="s">
        <v>145</v>
      </c>
      <c r="C130" s="12">
        <v>1483371.7591325499</v>
      </c>
      <c r="D130" s="11">
        <v>193109.62684761049</v>
      </c>
      <c r="E130" s="11">
        <v>14212.023263533816</v>
      </c>
      <c r="F130" s="11">
        <v>6068.6422706973899</v>
      </c>
      <c r="G130" s="11">
        <v>7806.0920062093574</v>
      </c>
      <c r="H130" s="11">
        <v>16172.369736940527</v>
      </c>
      <c r="I130" s="11">
        <f t="shared" si="2"/>
        <v>23978.461743149885</v>
      </c>
      <c r="J130" s="11">
        <v>23459.869207110823</v>
      </c>
      <c r="K130" s="11">
        <v>29593.785762071289</v>
      </c>
      <c r="L130" s="11">
        <v>1966.0943380804067</v>
      </c>
      <c r="M130" s="11">
        <v>0</v>
      </c>
      <c r="N130" s="11">
        <v>2102.785778318957</v>
      </c>
      <c r="O130" s="11">
        <v>0</v>
      </c>
      <c r="P130" s="13">
        <v>1777863.0483431229</v>
      </c>
      <c r="R130" s="11">
        <v>-17197.399193743397</v>
      </c>
      <c r="S130" s="13">
        <f t="shared" si="3"/>
        <v>-17197.399193743397</v>
      </c>
      <c r="T130" s="15"/>
    </row>
    <row r="131" spans="1:20" s="14" customFormat="1" ht="12" customHeight="1" x14ac:dyDescent="0.3">
      <c r="A131" s="17" t="s">
        <v>146</v>
      </c>
      <c r="B131" s="18" t="s">
        <v>147</v>
      </c>
      <c r="C131" s="12">
        <v>77525.354845172944</v>
      </c>
      <c r="D131" s="11">
        <v>39429.563089401665</v>
      </c>
      <c r="E131" s="11">
        <v>0</v>
      </c>
      <c r="F131" s="11">
        <v>0</v>
      </c>
      <c r="G131" s="11">
        <v>0</v>
      </c>
      <c r="H131" s="11">
        <v>0</v>
      </c>
      <c r="I131" s="11">
        <f t="shared" si="2"/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3">
        <v>116954.91793457461</v>
      </c>
      <c r="R131" s="11">
        <v>0</v>
      </c>
      <c r="S131" s="13">
        <f t="shared" si="3"/>
        <v>0</v>
      </c>
      <c r="T131" s="15"/>
    </row>
    <row r="132" spans="1:20" s="14" customFormat="1" ht="13.5" thickBot="1" x14ac:dyDescent="0.35">
      <c r="A132" s="19"/>
      <c r="B132" s="20" t="s">
        <v>148</v>
      </c>
      <c r="C132" s="21">
        <f t="shared" ref="C132:O132" si="4">SUM(C7:C131)</f>
        <v>700706294.17000031</v>
      </c>
      <c r="D132" s="21">
        <f t="shared" si="4"/>
        <v>123636522.00000001</v>
      </c>
      <c r="E132" s="21">
        <f t="shared" si="4"/>
        <v>6411739.3999999985</v>
      </c>
      <c r="F132" s="21">
        <f t="shared" si="4"/>
        <v>2737861.6000000006</v>
      </c>
      <c r="G132" s="21">
        <f t="shared" si="4"/>
        <v>14947408.399999997</v>
      </c>
      <c r="H132" s="21">
        <f t="shared" si="4"/>
        <v>30967482.200000007</v>
      </c>
      <c r="I132" s="21">
        <f t="shared" si="4"/>
        <v>45914890.599999987</v>
      </c>
      <c r="J132" s="21">
        <f t="shared" si="4"/>
        <v>11014572.199999999</v>
      </c>
      <c r="K132" s="21">
        <f t="shared" si="4"/>
        <v>13894488.800000001</v>
      </c>
      <c r="L132" s="21">
        <f t="shared" si="4"/>
        <v>887001.39999999956</v>
      </c>
      <c r="M132" s="21">
        <f t="shared" si="4"/>
        <v>1623537.8477311039</v>
      </c>
      <c r="N132" s="21">
        <f t="shared" si="4"/>
        <v>948669.6</v>
      </c>
      <c r="O132" s="21">
        <f t="shared" si="4"/>
        <v>52020765</v>
      </c>
      <c r="P132" s="21">
        <f>SUM(P7:P131)</f>
        <v>959796342.61773133</v>
      </c>
      <c r="R132" s="21">
        <v>-7758588.6220000004</v>
      </c>
      <c r="S132" s="22">
        <f t="shared" ref="S132" si="5">SUM(S7:S131)</f>
        <v>-7758588.6220000004</v>
      </c>
      <c r="T132" s="15"/>
    </row>
    <row r="133" spans="1:20" s="1" customFormat="1" ht="14.25" x14ac:dyDescent="0.3">
      <c r="B133" s="48" t="s">
        <v>149</v>
      </c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</row>
    <row r="134" spans="1:20" x14ac:dyDescent="0.3">
      <c r="O134" s="24"/>
      <c r="R134" s="24"/>
      <c r="S134" s="24"/>
    </row>
    <row r="135" spans="1:20" ht="12" x14ac:dyDescent="0.3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"/>
      <c r="P135" s="2"/>
      <c r="S135" s="24"/>
    </row>
    <row r="137" spans="1:20" x14ac:dyDescent="0.3">
      <c r="B137" s="26" t="s">
        <v>150</v>
      </c>
    </row>
    <row r="138" spans="1:20" ht="12" customHeight="1" x14ac:dyDescent="0.3">
      <c r="B138" s="43" t="s">
        <v>151</v>
      </c>
      <c r="C138" s="43"/>
    </row>
    <row r="139" spans="1:20" ht="12" customHeight="1" x14ac:dyDescent="0.3">
      <c r="B139" s="28" t="s">
        <v>152</v>
      </c>
      <c r="C139" s="29"/>
    </row>
    <row r="140" spans="1:20" ht="12" customHeight="1" x14ac:dyDescent="0.3">
      <c r="B140" s="28" t="s">
        <v>153</v>
      </c>
      <c r="C140" s="30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</row>
    <row r="141" spans="1:20" ht="12" customHeight="1" x14ac:dyDescent="0.3">
      <c r="B141" s="28" t="s">
        <v>154</v>
      </c>
      <c r="C141" s="30"/>
    </row>
    <row r="142" spans="1:20" ht="12" customHeight="1" x14ac:dyDescent="0.3">
      <c r="B142" s="28" t="s">
        <v>155</v>
      </c>
      <c r="C142" s="27"/>
    </row>
    <row r="143" spans="1:20" ht="12" customHeight="1" x14ac:dyDescent="0.3">
      <c r="B143" s="28" t="s">
        <v>156</v>
      </c>
      <c r="C143" s="27"/>
    </row>
    <row r="144" spans="1:20" ht="12" customHeight="1" x14ac:dyDescent="0.3">
      <c r="B144" s="28" t="s">
        <v>157</v>
      </c>
      <c r="C144" s="27"/>
    </row>
    <row r="145" spans="2:6" ht="12" customHeight="1" x14ac:dyDescent="0.3">
      <c r="B145" s="28" t="s">
        <v>158</v>
      </c>
      <c r="C145" s="27"/>
    </row>
    <row r="146" spans="2:6" ht="12" customHeight="1" x14ac:dyDescent="0.3">
      <c r="B146" s="32" t="s">
        <v>159</v>
      </c>
      <c r="C146" s="33"/>
    </row>
    <row r="147" spans="2:6" ht="12" customHeight="1" x14ac:dyDescent="0.3">
      <c r="B147" s="28" t="s">
        <v>160</v>
      </c>
      <c r="C147" s="27"/>
    </row>
    <row r="148" spans="2:6" ht="12" customHeight="1" x14ac:dyDescent="0.3">
      <c r="B148" s="28" t="s">
        <v>161</v>
      </c>
      <c r="C148" s="28"/>
      <c r="D148" s="28"/>
      <c r="E148" s="28"/>
      <c r="F148" s="34"/>
    </row>
  </sheetData>
  <mergeCells count="22">
    <mergeCell ref="P5:P6"/>
    <mergeCell ref="R5:R6"/>
    <mergeCell ref="S5:S6"/>
    <mergeCell ref="B133:O133"/>
    <mergeCell ref="M5:M6"/>
    <mergeCell ref="N5:N6"/>
    <mergeCell ref="B138:C138"/>
    <mergeCell ref="I5:I6"/>
    <mergeCell ref="J5:J6"/>
    <mergeCell ref="K5:K6"/>
    <mergeCell ref="L5:L6"/>
    <mergeCell ref="B1:O1"/>
    <mergeCell ref="B2:O2"/>
    <mergeCell ref="B3:O3"/>
    <mergeCell ref="A5:A6"/>
    <mergeCell ref="B5:B6"/>
    <mergeCell ref="C5:C6"/>
    <mergeCell ref="D5:D6"/>
    <mergeCell ref="E5:E6"/>
    <mergeCell ref="F5:F6"/>
    <mergeCell ref="G5:G6"/>
    <mergeCell ref="O5:O6"/>
  </mergeCells>
  <conditionalFormatting sqref="E149:E1048576 E134:E147">
    <cfRule type="cellIs" dxfId="0" priority="1" operator="lessThan">
      <formula>0</formula>
    </cfRule>
  </conditionalFormatting>
  <pageMargins left="0.31496062992125984" right="0.21" top="0.55118110236220474" bottom="0.51181102362204722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01-2024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G</dc:creator>
  <cp:lastModifiedBy>Hector Urbieta Aguilar</cp:lastModifiedBy>
  <dcterms:created xsi:type="dcterms:W3CDTF">2024-01-30T22:25:43Z</dcterms:created>
  <dcterms:modified xsi:type="dcterms:W3CDTF">2024-01-31T21:40:15Z</dcterms:modified>
</cp:coreProperties>
</file>