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7715" windowHeight="8265"/>
  </bookViews>
  <sheets>
    <sheet name="08-2024 " sheetId="1" r:id="rId1"/>
  </sheets>
  <calcPr calcId="145621"/>
</workbook>
</file>

<file path=xl/calcChain.xml><?xml version="1.0" encoding="utf-8"?>
<calcChain xmlns="http://schemas.openxmlformats.org/spreadsheetml/2006/main">
  <c r="U132" i="1" l="1"/>
  <c r="T132" i="1"/>
  <c r="S132" i="1"/>
  <c r="R132" i="1"/>
  <c r="O132" i="1"/>
  <c r="N132" i="1"/>
  <c r="M132" i="1"/>
  <c r="L132" i="1"/>
  <c r="K132" i="1"/>
  <c r="J132" i="1"/>
  <c r="I132" i="1"/>
  <c r="H132" i="1"/>
  <c r="G132" i="1"/>
  <c r="F132" i="1"/>
  <c r="D132" i="1"/>
  <c r="V131" i="1"/>
  <c r="E131" i="1"/>
  <c r="P131" i="1" s="1"/>
  <c r="V130" i="1"/>
  <c r="E130" i="1"/>
  <c r="P130" i="1" s="1"/>
  <c r="V129" i="1"/>
  <c r="E129" i="1"/>
  <c r="P129" i="1" s="1"/>
  <c r="V128" i="1"/>
  <c r="E128" i="1"/>
  <c r="P128" i="1" s="1"/>
  <c r="V127" i="1"/>
  <c r="E127" i="1"/>
  <c r="P127" i="1" s="1"/>
  <c r="V126" i="1"/>
  <c r="E126" i="1"/>
  <c r="P126" i="1" s="1"/>
  <c r="V125" i="1"/>
  <c r="E125" i="1"/>
  <c r="P125" i="1" s="1"/>
  <c r="V124" i="1"/>
  <c r="E124" i="1"/>
  <c r="P124" i="1" s="1"/>
  <c r="V123" i="1"/>
  <c r="E123" i="1"/>
  <c r="P123" i="1" s="1"/>
  <c r="V122" i="1"/>
  <c r="E122" i="1"/>
  <c r="P122" i="1" s="1"/>
  <c r="V121" i="1"/>
  <c r="E121" i="1"/>
  <c r="P121" i="1" s="1"/>
  <c r="V120" i="1"/>
  <c r="E120" i="1"/>
  <c r="P120" i="1" s="1"/>
  <c r="V119" i="1"/>
  <c r="E119" i="1"/>
  <c r="P119" i="1" s="1"/>
  <c r="V118" i="1"/>
  <c r="E118" i="1"/>
  <c r="P118" i="1" s="1"/>
  <c r="V117" i="1"/>
  <c r="E117" i="1"/>
  <c r="P117" i="1" s="1"/>
  <c r="V116" i="1"/>
  <c r="E116" i="1"/>
  <c r="P116" i="1" s="1"/>
  <c r="V115" i="1"/>
  <c r="E115" i="1"/>
  <c r="P115" i="1" s="1"/>
  <c r="V114" i="1"/>
  <c r="E114" i="1"/>
  <c r="P114" i="1" s="1"/>
  <c r="V113" i="1"/>
  <c r="E113" i="1"/>
  <c r="P113" i="1" s="1"/>
  <c r="V112" i="1"/>
  <c r="E112" i="1"/>
  <c r="P112" i="1" s="1"/>
  <c r="V111" i="1"/>
  <c r="E111" i="1"/>
  <c r="P111" i="1" s="1"/>
  <c r="V110" i="1"/>
  <c r="E110" i="1"/>
  <c r="P110" i="1" s="1"/>
  <c r="V109" i="1"/>
  <c r="E109" i="1"/>
  <c r="P109" i="1" s="1"/>
  <c r="V108" i="1"/>
  <c r="E108" i="1"/>
  <c r="P108" i="1" s="1"/>
  <c r="V107" i="1"/>
  <c r="E107" i="1"/>
  <c r="P107" i="1" s="1"/>
  <c r="V106" i="1"/>
  <c r="E106" i="1"/>
  <c r="P106" i="1" s="1"/>
  <c r="V105" i="1"/>
  <c r="E105" i="1"/>
  <c r="P105" i="1" s="1"/>
  <c r="V104" i="1"/>
  <c r="E104" i="1"/>
  <c r="P104" i="1" s="1"/>
  <c r="V103" i="1"/>
  <c r="E103" i="1"/>
  <c r="P103" i="1" s="1"/>
  <c r="V102" i="1"/>
  <c r="E102" i="1"/>
  <c r="P102" i="1" s="1"/>
  <c r="V101" i="1"/>
  <c r="E101" i="1"/>
  <c r="P101" i="1" s="1"/>
  <c r="V100" i="1"/>
  <c r="E100" i="1"/>
  <c r="P100" i="1" s="1"/>
  <c r="V99" i="1"/>
  <c r="E99" i="1"/>
  <c r="P99" i="1" s="1"/>
  <c r="V98" i="1"/>
  <c r="E98" i="1"/>
  <c r="P98" i="1" s="1"/>
  <c r="V97" i="1"/>
  <c r="E97" i="1"/>
  <c r="P97" i="1" s="1"/>
  <c r="V96" i="1"/>
  <c r="E96" i="1"/>
  <c r="P96" i="1" s="1"/>
  <c r="V95" i="1"/>
  <c r="E95" i="1"/>
  <c r="P95" i="1" s="1"/>
  <c r="V94" i="1"/>
  <c r="E94" i="1"/>
  <c r="P94" i="1" s="1"/>
  <c r="V93" i="1"/>
  <c r="E93" i="1"/>
  <c r="P93" i="1" s="1"/>
  <c r="V92" i="1"/>
  <c r="E92" i="1"/>
  <c r="P92" i="1" s="1"/>
  <c r="V91" i="1"/>
  <c r="E91" i="1"/>
  <c r="P91" i="1" s="1"/>
  <c r="V90" i="1"/>
  <c r="E90" i="1"/>
  <c r="P90" i="1" s="1"/>
  <c r="V89" i="1"/>
  <c r="E89" i="1"/>
  <c r="P89" i="1" s="1"/>
  <c r="V88" i="1"/>
  <c r="E88" i="1"/>
  <c r="P88" i="1" s="1"/>
  <c r="V87" i="1"/>
  <c r="E87" i="1"/>
  <c r="P87" i="1" s="1"/>
  <c r="V86" i="1"/>
  <c r="E86" i="1"/>
  <c r="P86" i="1" s="1"/>
  <c r="V85" i="1"/>
  <c r="E85" i="1"/>
  <c r="P85" i="1" s="1"/>
  <c r="V84" i="1"/>
  <c r="E84" i="1"/>
  <c r="P84" i="1" s="1"/>
  <c r="V83" i="1"/>
  <c r="E83" i="1"/>
  <c r="P83" i="1" s="1"/>
  <c r="V82" i="1"/>
  <c r="E82" i="1"/>
  <c r="P82" i="1" s="1"/>
  <c r="V81" i="1"/>
  <c r="E81" i="1"/>
  <c r="P81" i="1" s="1"/>
  <c r="V80" i="1"/>
  <c r="E80" i="1"/>
  <c r="P80" i="1" s="1"/>
  <c r="V79" i="1"/>
  <c r="E79" i="1"/>
  <c r="P79" i="1" s="1"/>
  <c r="V78" i="1"/>
  <c r="E78" i="1"/>
  <c r="P78" i="1" s="1"/>
  <c r="V77" i="1"/>
  <c r="E77" i="1"/>
  <c r="P77" i="1" s="1"/>
  <c r="V76" i="1"/>
  <c r="E76" i="1"/>
  <c r="P76" i="1" s="1"/>
  <c r="V75" i="1"/>
  <c r="E75" i="1"/>
  <c r="P75" i="1" s="1"/>
  <c r="V74" i="1"/>
  <c r="E74" i="1"/>
  <c r="P74" i="1" s="1"/>
  <c r="V73" i="1"/>
  <c r="E73" i="1"/>
  <c r="P73" i="1" s="1"/>
  <c r="V72" i="1"/>
  <c r="E72" i="1"/>
  <c r="P72" i="1" s="1"/>
  <c r="V71" i="1"/>
  <c r="E71" i="1"/>
  <c r="P71" i="1" s="1"/>
  <c r="V70" i="1"/>
  <c r="E70" i="1"/>
  <c r="P70" i="1" s="1"/>
  <c r="V69" i="1"/>
  <c r="E69" i="1"/>
  <c r="P69" i="1" s="1"/>
  <c r="V68" i="1"/>
  <c r="E68" i="1"/>
  <c r="P68" i="1" s="1"/>
  <c r="V67" i="1"/>
  <c r="E67" i="1"/>
  <c r="P67" i="1" s="1"/>
  <c r="V66" i="1"/>
  <c r="E66" i="1"/>
  <c r="P66" i="1" s="1"/>
  <c r="V65" i="1"/>
  <c r="E65" i="1"/>
  <c r="P65" i="1" s="1"/>
  <c r="V64" i="1"/>
  <c r="E64" i="1"/>
  <c r="P64" i="1" s="1"/>
  <c r="V63" i="1"/>
  <c r="E63" i="1"/>
  <c r="P63" i="1" s="1"/>
  <c r="V62" i="1"/>
  <c r="E62" i="1"/>
  <c r="P62" i="1" s="1"/>
  <c r="V61" i="1"/>
  <c r="E61" i="1"/>
  <c r="P61" i="1" s="1"/>
  <c r="V60" i="1"/>
  <c r="E60" i="1"/>
  <c r="P60" i="1" s="1"/>
  <c r="V59" i="1"/>
  <c r="E59" i="1"/>
  <c r="P59" i="1" s="1"/>
  <c r="V58" i="1"/>
  <c r="E58" i="1"/>
  <c r="P58" i="1" s="1"/>
  <c r="V57" i="1"/>
  <c r="E57" i="1"/>
  <c r="P57" i="1" s="1"/>
  <c r="V56" i="1"/>
  <c r="E56" i="1"/>
  <c r="P56" i="1" s="1"/>
  <c r="V55" i="1"/>
  <c r="E55" i="1"/>
  <c r="P55" i="1" s="1"/>
  <c r="V54" i="1"/>
  <c r="E54" i="1"/>
  <c r="P54" i="1" s="1"/>
  <c r="V53" i="1"/>
  <c r="E53" i="1"/>
  <c r="P53" i="1" s="1"/>
  <c r="V52" i="1"/>
  <c r="E52" i="1"/>
  <c r="P52" i="1" s="1"/>
  <c r="V51" i="1"/>
  <c r="E51" i="1"/>
  <c r="P51" i="1" s="1"/>
  <c r="V50" i="1"/>
  <c r="E50" i="1"/>
  <c r="P50" i="1" s="1"/>
  <c r="V49" i="1"/>
  <c r="E49" i="1"/>
  <c r="P49" i="1" s="1"/>
  <c r="V48" i="1"/>
  <c r="E48" i="1"/>
  <c r="P48" i="1" s="1"/>
  <c r="V47" i="1"/>
  <c r="E47" i="1"/>
  <c r="P47" i="1" s="1"/>
  <c r="V46" i="1"/>
  <c r="E46" i="1"/>
  <c r="P46" i="1" s="1"/>
  <c r="V45" i="1"/>
  <c r="E45" i="1"/>
  <c r="P45" i="1" s="1"/>
  <c r="V44" i="1"/>
  <c r="E44" i="1"/>
  <c r="P44" i="1" s="1"/>
  <c r="V43" i="1"/>
  <c r="E43" i="1"/>
  <c r="P43" i="1" s="1"/>
  <c r="V42" i="1"/>
  <c r="E42" i="1"/>
  <c r="P42" i="1" s="1"/>
  <c r="V41" i="1"/>
  <c r="E41" i="1"/>
  <c r="P41" i="1" s="1"/>
  <c r="V40" i="1"/>
  <c r="E40" i="1"/>
  <c r="P40" i="1" s="1"/>
  <c r="V39" i="1"/>
  <c r="E39" i="1"/>
  <c r="P39" i="1" s="1"/>
  <c r="V38" i="1"/>
  <c r="E38" i="1"/>
  <c r="P38" i="1" s="1"/>
  <c r="V37" i="1"/>
  <c r="E37" i="1"/>
  <c r="P37" i="1" s="1"/>
  <c r="V36" i="1"/>
  <c r="E36" i="1"/>
  <c r="P36" i="1" s="1"/>
  <c r="V35" i="1"/>
  <c r="E35" i="1"/>
  <c r="P35" i="1" s="1"/>
  <c r="V34" i="1"/>
  <c r="E34" i="1"/>
  <c r="P34" i="1" s="1"/>
  <c r="V33" i="1"/>
  <c r="E33" i="1"/>
  <c r="P33" i="1" s="1"/>
  <c r="V32" i="1"/>
  <c r="E32" i="1"/>
  <c r="P32" i="1" s="1"/>
  <c r="V31" i="1"/>
  <c r="E31" i="1"/>
  <c r="P31" i="1" s="1"/>
  <c r="V30" i="1"/>
  <c r="E30" i="1"/>
  <c r="P30" i="1" s="1"/>
  <c r="V29" i="1"/>
  <c r="E29" i="1"/>
  <c r="P29" i="1" s="1"/>
  <c r="V28" i="1"/>
  <c r="E28" i="1"/>
  <c r="P28" i="1" s="1"/>
  <c r="V27" i="1"/>
  <c r="E27" i="1"/>
  <c r="P27" i="1" s="1"/>
  <c r="V26" i="1"/>
  <c r="E26" i="1"/>
  <c r="P26" i="1" s="1"/>
  <c r="V25" i="1"/>
  <c r="E25" i="1"/>
  <c r="P25" i="1" s="1"/>
  <c r="V24" i="1"/>
  <c r="E24" i="1"/>
  <c r="P24" i="1" s="1"/>
  <c r="V23" i="1"/>
  <c r="E23" i="1"/>
  <c r="P23" i="1" s="1"/>
  <c r="V22" i="1"/>
  <c r="E22" i="1"/>
  <c r="P22" i="1" s="1"/>
  <c r="V21" i="1"/>
  <c r="E21" i="1"/>
  <c r="P21" i="1" s="1"/>
  <c r="V20" i="1"/>
  <c r="E20" i="1"/>
  <c r="P20" i="1" s="1"/>
  <c r="V19" i="1"/>
  <c r="P19" i="1"/>
  <c r="E19" i="1"/>
  <c r="V18" i="1"/>
  <c r="E18" i="1"/>
  <c r="P18" i="1" s="1"/>
  <c r="V17" i="1"/>
  <c r="E17" i="1"/>
  <c r="P17" i="1" s="1"/>
  <c r="V16" i="1"/>
  <c r="E16" i="1"/>
  <c r="P16" i="1" s="1"/>
  <c r="V15" i="1"/>
  <c r="E15" i="1"/>
  <c r="P15" i="1" s="1"/>
  <c r="V14" i="1"/>
  <c r="E14" i="1"/>
  <c r="P14" i="1" s="1"/>
  <c r="V13" i="1"/>
  <c r="E13" i="1"/>
  <c r="P13" i="1" s="1"/>
  <c r="V12" i="1"/>
  <c r="E12" i="1"/>
  <c r="P12" i="1" s="1"/>
  <c r="V11" i="1"/>
  <c r="E11" i="1"/>
  <c r="P11" i="1" s="1"/>
  <c r="V10" i="1"/>
  <c r="E10" i="1"/>
  <c r="P10" i="1" s="1"/>
  <c r="V9" i="1"/>
  <c r="E9" i="1"/>
  <c r="P9" i="1" s="1"/>
  <c r="V8" i="1"/>
  <c r="E8" i="1"/>
  <c r="P8" i="1" s="1"/>
  <c r="V7" i="1"/>
  <c r="E7" i="1"/>
  <c r="P7" i="1" s="1"/>
  <c r="V132" i="1" l="1"/>
  <c r="E132" i="1"/>
  <c r="P132" i="1"/>
  <c r="C132" i="1"/>
</calcChain>
</file>

<file path=xl/sharedStrings.xml><?xml version="1.0" encoding="utf-8"?>
<sst xmlns="http://schemas.openxmlformats.org/spreadsheetml/2006/main" count="166" uniqueCount="162">
  <si>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</si>
  <si>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Agosto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</si>
  <si>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</si>
  <si>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FEIEF</t>
  </si>
  <si>
    <t>Cve.</t>
  </si>
  <si>
    <t>Municipio</t>
  </si>
  <si>
    <t>FGP</t>
  </si>
  <si>
    <t xml:space="preserve">Compensación </t>
  </si>
  <si>
    <t>FGP Neto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</si>
  <si>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</si>
  <si>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</si>
  <si>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</si>
  <si>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</si>
  <si>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</si>
  <si>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</si>
  <si>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</si>
  <si>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</si>
  <si>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</si>
  <si>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</si>
  <si>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</si>
  <si>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</si>
  <si>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Créditos ISR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</si>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</sst>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3" applyFont="1" applyFill="1" applyBorder="1" applyAlignment="1" applyProtection="1">
      <alignment vertical="center" wrapText="1"/>
    </xf>
    <xf numFmtId="3" fontId="14" fillId="2" borderId="4" xfId="3" applyNumberFormat="1" applyFont="1" applyFill="1" applyBorder="1" applyAlignment="1" applyProtection="1">
      <alignment vertical="center" wrapText="1"/>
    </xf>
    <xf numFmtId="3" fontId="14" fillId="2" borderId="4" xfId="3" applyNumberFormat="1" applyFont="1" applyFill="1" applyBorder="1" applyAlignment="1" applyProtection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4" fillId="2" borderId="4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tabSelected="1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C7" sqref="C7"/>
    </sheetView>
  </sheetViews>
  <sheetFormatPr baseColWidth="10" defaultRowHeight="11.25" x14ac:dyDescent="0.3"/>
  <cols>
    <col min="1" max="1" width="4.42578125" style="27" bestFit="1" customWidth="1"/>
    <col min="2" max="2" width="24.42578125" style="27" bestFit="1" customWidth="1"/>
    <col min="3" max="3" width="10.85546875" style="27" customWidth="1"/>
    <col min="4" max="4" width="12.85546875" style="27" customWidth="1"/>
    <col min="5" max="5" width="10.85546875" style="27" customWidth="1"/>
    <col min="6" max="6" width="10.85546875" style="27" bestFit="1" customWidth="1"/>
    <col min="7" max="8" width="8.85546875" style="27" customWidth="1"/>
    <col min="9" max="9" width="9.7109375" style="27" bestFit="1" customWidth="1"/>
    <col min="10" max="11" width="9.85546875" style="27" customWidth="1"/>
    <col min="12" max="12" width="9.28515625" style="27" bestFit="1" customWidth="1"/>
    <col min="13" max="13" width="7.42578125" style="27" bestFit="1" customWidth="1"/>
    <col min="14" max="14" width="8.85546875" style="27" customWidth="1"/>
    <col min="15" max="15" width="9.85546875" style="27" bestFit="1" customWidth="1"/>
    <col min="16" max="16" width="12.42578125" style="27" bestFit="1" customWidth="1"/>
    <col min="17" max="17" width="0.85546875" style="27" customWidth="1"/>
    <col min="18" max="18" width="12.28515625" style="27" hidden="1" customWidth="1"/>
    <col min="19" max="19" width="11.28515625" style="27" hidden="1" customWidth="1"/>
    <col min="20" max="20" width="10.42578125" style="27" hidden="1" customWidth="1"/>
    <col min="21" max="21" width="18.28515625" style="27" bestFit="1" customWidth="1"/>
    <col min="22" max="16384" width="11.42578125" style="27"/>
  </cols>
  <sheetData>
    <row r="1" spans="1:23" s="1" customFormat="1" ht="15" x14ac:dyDescent="0.3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2"/>
    </row>
    <row r="2" spans="1:23" s="1" customFormat="1" ht="14.25" x14ac:dyDescent="0.3"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3"/>
    </row>
    <row r="3" spans="1:23" s="1" customFormat="1" ht="14.25" x14ac:dyDescent="0.3"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4"/>
    </row>
    <row r="4" spans="1:23" s="1" customFormat="1" ht="14.25" x14ac:dyDescent="0.3">
      <c r="G4" s="5"/>
      <c r="H4" s="6"/>
      <c r="P4" s="7"/>
      <c r="R4" s="7"/>
      <c r="S4" s="7"/>
      <c r="U4" s="8" t="s">
        <v>3</v>
      </c>
    </row>
    <row r="5" spans="1:23" s="1" customFormat="1" ht="14.25" x14ac:dyDescent="0.3">
      <c r="A5" s="51" t="s">
        <v>4</v>
      </c>
      <c r="B5" s="51" t="s">
        <v>5</v>
      </c>
      <c r="C5" s="40" t="s">
        <v>6</v>
      </c>
      <c r="D5" s="9" t="s">
        <v>7</v>
      </c>
      <c r="E5" s="40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0" t="s">
        <v>16</v>
      </c>
      <c r="N5" s="40" t="s">
        <v>17</v>
      </c>
      <c r="O5" s="40" t="s">
        <v>18</v>
      </c>
      <c r="P5" s="42" t="s">
        <v>19</v>
      </c>
      <c r="R5" s="10"/>
      <c r="S5" s="10"/>
      <c r="T5" s="10"/>
      <c r="U5" s="44" t="s">
        <v>20</v>
      </c>
      <c r="V5" s="42" t="s">
        <v>19</v>
      </c>
    </row>
    <row r="6" spans="1:23" s="8" customFormat="1" ht="14.25" x14ac:dyDescent="0.3">
      <c r="A6" s="41"/>
      <c r="B6" s="41"/>
      <c r="C6" s="41"/>
      <c r="D6" s="11" t="s">
        <v>21</v>
      </c>
      <c r="E6" s="41"/>
      <c r="F6" s="41"/>
      <c r="G6" s="41"/>
      <c r="H6" s="41"/>
      <c r="I6" s="47"/>
      <c r="J6" s="41"/>
      <c r="K6" s="41"/>
      <c r="L6" s="41"/>
      <c r="M6" s="41"/>
      <c r="N6" s="41"/>
      <c r="O6" s="41"/>
      <c r="P6" s="43"/>
      <c r="R6" s="12" t="s">
        <v>6</v>
      </c>
      <c r="S6" s="12" t="s">
        <v>9</v>
      </c>
      <c r="T6" s="12" t="s">
        <v>12</v>
      </c>
      <c r="U6" s="45"/>
      <c r="V6" s="43"/>
    </row>
    <row r="7" spans="1:23" s="18" customFormat="1" ht="12.75" x14ac:dyDescent="0.3">
      <c r="A7" s="13">
        <v>1</v>
      </c>
      <c r="B7" s="14" t="s">
        <v>22</v>
      </c>
      <c r="C7" s="16">
        <v>2341004.38</v>
      </c>
      <c r="D7" s="15">
        <v>0</v>
      </c>
      <c r="E7" s="16">
        <f>C7+D7</f>
        <v>2341004.38</v>
      </c>
      <c r="F7" s="15">
        <v>355373.94</v>
      </c>
      <c r="G7" s="15">
        <v>18166.48</v>
      </c>
      <c r="H7" s="15">
        <v>12348.06</v>
      </c>
      <c r="I7" s="15">
        <v>7277.38</v>
      </c>
      <c r="J7" s="15">
        <v>36086.35</v>
      </c>
      <c r="K7" s="15">
        <v>46822.67</v>
      </c>
      <c r="L7" s="15">
        <v>2980.24</v>
      </c>
      <c r="M7" s="15">
        <v>0</v>
      </c>
      <c r="N7" s="15">
        <v>2196.5</v>
      </c>
      <c r="O7" s="15">
        <v>70184</v>
      </c>
      <c r="P7" s="17">
        <f t="shared" ref="P7:P70" si="0">E7+F7+G7+H7+I7+J7+K7+L7+M7+N7+O7</f>
        <v>2892440</v>
      </c>
      <c r="R7" s="15">
        <v>0</v>
      </c>
      <c r="S7" s="15">
        <v>0</v>
      </c>
      <c r="T7" s="15">
        <v>0</v>
      </c>
      <c r="U7" s="15">
        <v>-31534.32</v>
      </c>
      <c r="V7" s="17">
        <f>U7</f>
        <v>-31534.32</v>
      </c>
      <c r="W7" s="19"/>
    </row>
    <row r="8" spans="1:23" s="18" customFormat="1" ht="12.75" x14ac:dyDescent="0.3">
      <c r="A8" s="13">
        <v>2</v>
      </c>
      <c r="B8" s="14" t="s">
        <v>23</v>
      </c>
      <c r="C8" s="16">
        <v>2282116.25</v>
      </c>
      <c r="D8" s="15">
        <v>0</v>
      </c>
      <c r="E8" s="16">
        <f t="shared" ref="E8:E71" si="1">C8+D8</f>
        <v>2282116.25</v>
      </c>
      <c r="F8" s="15">
        <v>409407.9</v>
      </c>
      <c r="G8" s="15">
        <v>20865.21</v>
      </c>
      <c r="H8" s="15">
        <v>14182.44</v>
      </c>
      <c r="I8" s="15">
        <v>8568.74</v>
      </c>
      <c r="J8" s="15">
        <v>42487.08</v>
      </c>
      <c r="K8" s="15">
        <v>55127.72</v>
      </c>
      <c r="L8" s="15">
        <v>3422.97</v>
      </c>
      <c r="M8" s="15">
        <v>0</v>
      </c>
      <c r="N8" s="15">
        <v>2522.8000000000002</v>
      </c>
      <c r="O8" s="15">
        <v>0</v>
      </c>
      <c r="P8" s="17">
        <f t="shared" si="0"/>
        <v>2838701.1100000003</v>
      </c>
      <c r="R8" s="15">
        <v>0</v>
      </c>
      <c r="S8" s="15">
        <v>0</v>
      </c>
      <c r="T8" s="15">
        <v>0</v>
      </c>
      <c r="U8" s="15">
        <v>-36218.92</v>
      </c>
      <c r="V8" s="17">
        <f t="shared" ref="V8:V71" si="2">U8</f>
        <v>-36218.92</v>
      </c>
      <c r="W8" s="19"/>
    </row>
    <row r="9" spans="1:23" s="18" customFormat="1" ht="12.75" x14ac:dyDescent="0.3">
      <c r="A9" s="13">
        <v>3</v>
      </c>
      <c r="B9" s="14" t="s">
        <v>24</v>
      </c>
      <c r="C9" s="16">
        <v>3220533.41</v>
      </c>
      <c r="D9" s="15">
        <v>0</v>
      </c>
      <c r="E9" s="16">
        <f t="shared" si="1"/>
        <v>3220533.41</v>
      </c>
      <c r="F9" s="15">
        <v>519357.56</v>
      </c>
      <c r="G9" s="15">
        <v>23606.49</v>
      </c>
      <c r="H9" s="15">
        <v>16045.74</v>
      </c>
      <c r="I9" s="15">
        <v>17718.55</v>
      </c>
      <c r="J9" s="15">
        <v>54333.79</v>
      </c>
      <c r="K9" s="15">
        <v>70499.039999999994</v>
      </c>
      <c r="L9" s="15">
        <v>3872.68</v>
      </c>
      <c r="M9" s="15">
        <v>0</v>
      </c>
      <c r="N9" s="15">
        <v>2854.25</v>
      </c>
      <c r="O9" s="15">
        <v>94573</v>
      </c>
      <c r="P9" s="17">
        <f t="shared" si="0"/>
        <v>4023394.5100000007</v>
      </c>
      <c r="R9" s="15">
        <v>0</v>
      </c>
      <c r="S9" s="15">
        <v>0</v>
      </c>
      <c r="T9" s="15">
        <v>0</v>
      </c>
      <c r="U9" s="15">
        <v>-40977.39</v>
      </c>
      <c r="V9" s="17">
        <f t="shared" si="2"/>
        <v>-40977.39</v>
      </c>
      <c r="W9" s="19"/>
    </row>
    <row r="10" spans="1:23" s="18" customFormat="1" ht="12.75" x14ac:dyDescent="0.3">
      <c r="A10" s="13">
        <v>4</v>
      </c>
      <c r="B10" s="20" t="s">
        <v>25</v>
      </c>
      <c r="C10" s="16">
        <v>3564766.93</v>
      </c>
      <c r="D10" s="15">
        <v>0</v>
      </c>
      <c r="E10" s="16">
        <f t="shared" si="1"/>
        <v>3564766.93</v>
      </c>
      <c r="F10" s="15">
        <v>580981.87</v>
      </c>
      <c r="G10" s="15">
        <v>26250.71</v>
      </c>
      <c r="H10" s="15">
        <v>17843.060000000001</v>
      </c>
      <c r="I10" s="15">
        <v>224227.4</v>
      </c>
      <c r="J10" s="15">
        <v>74124.05</v>
      </c>
      <c r="K10" s="15">
        <v>96177.24</v>
      </c>
      <c r="L10" s="15">
        <v>4306.47</v>
      </c>
      <c r="M10" s="15">
        <v>0</v>
      </c>
      <c r="N10" s="15">
        <v>3173.96</v>
      </c>
      <c r="O10" s="15">
        <v>0</v>
      </c>
      <c r="P10" s="17">
        <f t="shared" si="0"/>
        <v>4591851.6900000004</v>
      </c>
      <c r="R10" s="15">
        <v>0</v>
      </c>
      <c r="S10" s="15">
        <v>0</v>
      </c>
      <c r="T10" s="15">
        <v>0</v>
      </c>
      <c r="U10" s="15">
        <v>-45567.360000000001</v>
      </c>
      <c r="V10" s="17">
        <f t="shared" si="2"/>
        <v>-45567.360000000001</v>
      </c>
      <c r="W10" s="19"/>
    </row>
    <row r="11" spans="1:23" s="18" customFormat="1" ht="12.75" x14ac:dyDescent="0.3">
      <c r="A11" s="13">
        <v>5</v>
      </c>
      <c r="B11" s="14" t="s">
        <v>26</v>
      </c>
      <c r="C11" s="16">
        <v>2753297.6500000004</v>
      </c>
      <c r="D11" s="15">
        <v>0</v>
      </c>
      <c r="E11" s="16">
        <f t="shared" si="1"/>
        <v>2753297.6500000004</v>
      </c>
      <c r="F11" s="15">
        <v>495614.31</v>
      </c>
      <c r="G11" s="15">
        <v>24204.82</v>
      </c>
      <c r="H11" s="15">
        <v>16452.43</v>
      </c>
      <c r="I11" s="15">
        <v>136479.60999999999</v>
      </c>
      <c r="J11" s="15">
        <v>50565.14</v>
      </c>
      <c r="K11" s="15">
        <v>65609.14</v>
      </c>
      <c r="L11" s="15">
        <v>3970.84</v>
      </c>
      <c r="M11" s="15">
        <v>117319.62</v>
      </c>
      <c r="N11" s="15">
        <v>2926.59</v>
      </c>
      <c r="O11" s="15">
        <v>0</v>
      </c>
      <c r="P11" s="17">
        <f t="shared" si="0"/>
        <v>3666440.1500000004</v>
      </c>
      <c r="R11" s="15">
        <v>0</v>
      </c>
      <c r="S11" s="15">
        <v>0</v>
      </c>
      <c r="T11" s="15">
        <v>0</v>
      </c>
      <c r="U11" s="15">
        <v>-42015.99</v>
      </c>
      <c r="V11" s="17">
        <f t="shared" si="2"/>
        <v>-42015.99</v>
      </c>
      <c r="W11" s="19"/>
    </row>
    <row r="12" spans="1:23" s="18" customFormat="1" ht="12.75" x14ac:dyDescent="0.3">
      <c r="A12" s="13">
        <v>6</v>
      </c>
      <c r="B12" s="14" t="s">
        <v>27</v>
      </c>
      <c r="C12" s="16">
        <v>3788804.45</v>
      </c>
      <c r="D12" s="15">
        <v>0</v>
      </c>
      <c r="E12" s="16">
        <f t="shared" si="1"/>
        <v>3788804.45</v>
      </c>
      <c r="F12" s="15">
        <v>800821.77</v>
      </c>
      <c r="G12" s="15">
        <v>26716.67</v>
      </c>
      <c r="H12" s="15">
        <v>18159.78</v>
      </c>
      <c r="I12" s="15">
        <v>20890.63</v>
      </c>
      <c r="J12" s="15">
        <v>64070.09</v>
      </c>
      <c r="K12" s="15">
        <v>83132.06</v>
      </c>
      <c r="L12" s="15">
        <v>4382.91</v>
      </c>
      <c r="M12" s="15">
        <v>0</v>
      </c>
      <c r="N12" s="15">
        <v>3230.3</v>
      </c>
      <c r="O12" s="15">
        <v>150235</v>
      </c>
      <c r="P12" s="17">
        <f t="shared" si="0"/>
        <v>4960443.66</v>
      </c>
      <c r="R12" s="15">
        <v>0</v>
      </c>
      <c r="S12" s="15">
        <v>0</v>
      </c>
      <c r="T12" s="15">
        <v>0</v>
      </c>
      <c r="U12" s="15">
        <v>-46376.2</v>
      </c>
      <c r="V12" s="17">
        <f t="shared" si="2"/>
        <v>-46376.2</v>
      </c>
      <c r="W12" s="19"/>
    </row>
    <row r="13" spans="1:23" s="18" customFormat="1" ht="12.75" x14ac:dyDescent="0.3">
      <c r="A13" s="13">
        <v>7</v>
      </c>
      <c r="B13" s="14" t="s">
        <v>28</v>
      </c>
      <c r="C13" s="16">
        <v>1922835.24</v>
      </c>
      <c r="D13" s="15">
        <v>0</v>
      </c>
      <c r="E13" s="16">
        <f t="shared" si="1"/>
        <v>1922835.24</v>
      </c>
      <c r="F13" s="15">
        <v>246455.77</v>
      </c>
      <c r="G13" s="15">
        <v>16892.27</v>
      </c>
      <c r="H13" s="15">
        <v>11481.97</v>
      </c>
      <c r="I13" s="15">
        <v>109726.93</v>
      </c>
      <c r="J13" s="15">
        <v>23672.39</v>
      </c>
      <c r="K13" s="15">
        <v>30715.34</v>
      </c>
      <c r="L13" s="15">
        <v>2771.2</v>
      </c>
      <c r="M13" s="15">
        <v>0</v>
      </c>
      <c r="N13" s="15">
        <v>2042.44</v>
      </c>
      <c r="O13" s="15">
        <v>0</v>
      </c>
      <c r="P13" s="17">
        <f t="shared" si="0"/>
        <v>2366593.5500000003</v>
      </c>
      <c r="R13" s="15">
        <v>0</v>
      </c>
      <c r="S13" s="15">
        <v>0</v>
      </c>
      <c r="T13" s="15">
        <v>0</v>
      </c>
      <c r="U13" s="15">
        <v>-29322.49</v>
      </c>
      <c r="V13" s="17">
        <f t="shared" si="2"/>
        <v>-29322.49</v>
      </c>
      <c r="W13" s="19"/>
    </row>
    <row r="14" spans="1:23" s="18" customFormat="1" ht="12.75" x14ac:dyDescent="0.3">
      <c r="A14" s="13">
        <v>8</v>
      </c>
      <c r="B14" s="14" t="s">
        <v>29</v>
      </c>
      <c r="C14" s="16">
        <v>2751020.68</v>
      </c>
      <c r="D14" s="15">
        <v>0</v>
      </c>
      <c r="E14" s="16">
        <f t="shared" si="1"/>
        <v>2751020.68</v>
      </c>
      <c r="F14" s="15">
        <v>468516.44</v>
      </c>
      <c r="G14" s="15">
        <v>23692.880000000001</v>
      </c>
      <c r="H14" s="15">
        <v>16104.45</v>
      </c>
      <c r="I14" s="15">
        <v>21146.02</v>
      </c>
      <c r="J14" s="15">
        <v>64774.26</v>
      </c>
      <c r="K14" s="15">
        <v>84045.73</v>
      </c>
      <c r="L14" s="15">
        <v>3886.85</v>
      </c>
      <c r="M14" s="15">
        <v>0</v>
      </c>
      <c r="N14" s="15">
        <v>2864.69</v>
      </c>
      <c r="O14" s="15">
        <v>0</v>
      </c>
      <c r="P14" s="17">
        <f t="shared" si="0"/>
        <v>3436052</v>
      </c>
      <c r="R14" s="15">
        <v>0</v>
      </c>
      <c r="S14" s="15">
        <v>0</v>
      </c>
      <c r="T14" s="15">
        <v>0</v>
      </c>
      <c r="U14" s="15">
        <v>-41127.339999999997</v>
      </c>
      <c r="V14" s="17">
        <f t="shared" si="2"/>
        <v>-41127.339999999997</v>
      </c>
      <c r="W14" s="19"/>
    </row>
    <row r="15" spans="1:23" s="18" customFormat="1" ht="12.75" x14ac:dyDescent="0.3">
      <c r="A15" s="13">
        <v>9</v>
      </c>
      <c r="B15" s="14" t="s">
        <v>30</v>
      </c>
      <c r="C15" s="16">
        <v>5018577.83</v>
      </c>
      <c r="D15" s="15">
        <v>0</v>
      </c>
      <c r="E15" s="16">
        <f t="shared" si="1"/>
        <v>5018577.83</v>
      </c>
      <c r="F15" s="15">
        <v>776577.52</v>
      </c>
      <c r="G15" s="15">
        <v>33810.11</v>
      </c>
      <c r="H15" s="15">
        <v>22981.31</v>
      </c>
      <c r="I15" s="15">
        <v>16636.38</v>
      </c>
      <c r="J15" s="15">
        <v>81823.350000000006</v>
      </c>
      <c r="K15" s="15">
        <v>106167.22</v>
      </c>
      <c r="L15" s="15">
        <v>5546.6</v>
      </c>
      <c r="M15" s="15">
        <v>0</v>
      </c>
      <c r="N15" s="15">
        <v>4087.96</v>
      </c>
      <c r="O15" s="15">
        <v>318866</v>
      </c>
      <c r="P15" s="17">
        <f t="shared" si="0"/>
        <v>6385074.2799999984</v>
      </c>
      <c r="R15" s="15">
        <v>0</v>
      </c>
      <c r="S15" s="15">
        <v>0</v>
      </c>
      <c r="T15" s="15">
        <v>0</v>
      </c>
      <c r="U15" s="15">
        <v>-58689.35</v>
      </c>
      <c r="V15" s="17">
        <f t="shared" si="2"/>
        <v>-58689.35</v>
      </c>
      <c r="W15" s="19"/>
    </row>
    <row r="16" spans="1:23" s="18" customFormat="1" ht="12.75" x14ac:dyDescent="0.3">
      <c r="A16" s="13">
        <v>10</v>
      </c>
      <c r="B16" s="14" t="s">
        <v>31</v>
      </c>
      <c r="C16" s="16">
        <v>1549722.48</v>
      </c>
      <c r="D16" s="15">
        <v>0</v>
      </c>
      <c r="E16" s="16">
        <f t="shared" si="1"/>
        <v>1549722.48</v>
      </c>
      <c r="F16" s="15">
        <v>214156.52</v>
      </c>
      <c r="G16" s="15">
        <v>13966.85</v>
      </c>
      <c r="H16" s="15">
        <v>9493.51</v>
      </c>
      <c r="I16" s="15">
        <v>4944.3</v>
      </c>
      <c r="J16" s="15">
        <v>15098.23</v>
      </c>
      <c r="K16" s="15">
        <v>19590.21</v>
      </c>
      <c r="L16" s="15">
        <v>2291.2800000000002</v>
      </c>
      <c r="M16" s="15">
        <v>0</v>
      </c>
      <c r="N16" s="15">
        <v>1688.73</v>
      </c>
      <c r="O16" s="15">
        <v>0</v>
      </c>
      <c r="P16" s="17">
        <f t="shared" si="0"/>
        <v>1830952.11</v>
      </c>
      <c r="R16" s="15">
        <v>0</v>
      </c>
      <c r="S16" s="15">
        <v>0</v>
      </c>
      <c r="T16" s="15">
        <v>0</v>
      </c>
      <c r="U16" s="15">
        <v>-24244.39</v>
      </c>
      <c r="V16" s="17">
        <f t="shared" si="2"/>
        <v>-24244.39</v>
      </c>
      <c r="W16" s="19"/>
    </row>
    <row r="17" spans="1:23" s="18" customFormat="1" ht="12.75" x14ac:dyDescent="0.3">
      <c r="A17" s="13">
        <v>11</v>
      </c>
      <c r="B17" s="14" t="s">
        <v>32</v>
      </c>
      <c r="C17" s="16">
        <v>2881452.29</v>
      </c>
      <c r="D17" s="15">
        <v>0</v>
      </c>
      <c r="E17" s="16">
        <f t="shared" si="1"/>
        <v>2881452.29</v>
      </c>
      <c r="F17" s="15">
        <v>468353.12</v>
      </c>
      <c r="G17" s="15">
        <v>19016.400000000001</v>
      </c>
      <c r="H17" s="15">
        <v>12925.77</v>
      </c>
      <c r="I17" s="15">
        <v>13346.12</v>
      </c>
      <c r="J17" s="15">
        <v>40878.97</v>
      </c>
      <c r="K17" s="15">
        <v>53041.18</v>
      </c>
      <c r="L17" s="15">
        <v>3119.67</v>
      </c>
      <c r="M17" s="15">
        <v>0</v>
      </c>
      <c r="N17" s="15">
        <v>2299.2600000000002</v>
      </c>
      <c r="O17" s="15">
        <v>0</v>
      </c>
      <c r="P17" s="17">
        <f t="shared" si="0"/>
        <v>3494432.7800000003</v>
      </c>
      <c r="R17" s="15">
        <v>0</v>
      </c>
      <c r="S17" s="15">
        <v>0</v>
      </c>
      <c r="T17" s="15">
        <v>0</v>
      </c>
      <c r="U17" s="15">
        <v>-33009.67</v>
      </c>
      <c r="V17" s="17">
        <f t="shared" si="2"/>
        <v>-33009.67</v>
      </c>
      <c r="W17" s="19"/>
    </row>
    <row r="18" spans="1:23" s="18" customFormat="1" ht="12.75" x14ac:dyDescent="0.3">
      <c r="A18" s="13">
        <v>12</v>
      </c>
      <c r="B18" s="14" t="s">
        <v>33</v>
      </c>
      <c r="C18" s="16">
        <v>5318665.9399999995</v>
      </c>
      <c r="D18" s="15">
        <v>0</v>
      </c>
      <c r="E18" s="16">
        <f t="shared" si="1"/>
        <v>5318665.9399999995</v>
      </c>
      <c r="F18" s="15">
        <v>2200139.12</v>
      </c>
      <c r="G18" s="15">
        <v>54932.56</v>
      </c>
      <c r="H18" s="15">
        <v>37338.6</v>
      </c>
      <c r="I18" s="15">
        <v>26139.360000000001</v>
      </c>
      <c r="J18" s="15">
        <v>129610.7</v>
      </c>
      <c r="K18" s="15">
        <v>168172.13</v>
      </c>
      <c r="L18" s="15">
        <v>9011.77</v>
      </c>
      <c r="M18" s="15">
        <v>0</v>
      </c>
      <c r="N18" s="15">
        <v>6641.87</v>
      </c>
      <c r="O18" s="15">
        <v>523036</v>
      </c>
      <c r="P18" s="17">
        <f t="shared" si="0"/>
        <v>8473688.0499999989</v>
      </c>
      <c r="R18" s="15">
        <v>0</v>
      </c>
      <c r="S18" s="15">
        <v>0</v>
      </c>
      <c r="T18" s="15">
        <v>0</v>
      </c>
      <c r="U18" s="15">
        <v>-95354.81</v>
      </c>
      <c r="V18" s="17">
        <f t="shared" si="2"/>
        <v>-95354.81</v>
      </c>
      <c r="W18" s="19"/>
    </row>
    <row r="19" spans="1:23" s="18" customFormat="1" ht="12.75" x14ac:dyDescent="0.3">
      <c r="A19" s="13">
        <v>13</v>
      </c>
      <c r="B19" s="20" t="s">
        <v>34</v>
      </c>
      <c r="C19" s="16">
        <v>3273875.3600000003</v>
      </c>
      <c r="D19" s="15">
        <v>0</v>
      </c>
      <c r="E19" s="16">
        <f t="shared" si="1"/>
        <v>3273875.3600000003</v>
      </c>
      <c r="F19" s="15">
        <v>639155.11</v>
      </c>
      <c r="G19" s="15">
        <v>29239.72</v>
      </c>
      <c r="H19" s="15">
        <v>19874.740000000002</v>
      </c>
      <c r="I19" s="15">
        <v>24570.639999999999</v>
      </c>
      <c r="J19" s="15">
        <v>75328.41</v>
      </c>
      <c r="K19" s="15">
        <v>97739.92</v>
      </c>
      <c r="L19" s="15">
        <v>4796.82</v>
      </c>
      <c r="M19" s="15">
        <v>0</v>
      </c>
      <c r="N19" s="15">
        <v>3535.36</v>
      </c>
      <c r="O19" s="15">
        <v>0</v>
      </c>
      <c r="P19" s="17">
        <f t="shared" si="0"/>
        <v>4168116.0800000005</v>
      </c>
      <c r="R19" s="15">
        <v>0</v>
      </c>
      <c r="S19" s="15">
        <v>0</v>
      </c>
      <c r="T19" s="15">
        <v>0</v>
      </c>
      <c r="U19" s="15">
        <v>-50755.839999999997</v>
      </c>
      <c r="V19" s="17">
        <f t="shared" si="2"/>
        <v>-50755.839999999997</v>
      </c>
      <c r="W19" s="19"/>
    </row>
    <row r="20" spans="1:23" s="18" customFormat="1" ht="12.75" x14ac:dyDescent="0.3">
      <c r="A20" s="13">
        <v>14</v>
      </c>
      <c r="B20" s="14" t="s">
        <v>35</v>
      </c>
      <c r="C20" s="16">
        <v>2810799.47</v>
      </c>
      <c r="D20" s="15">
        <v>0</v>
      </c>
      <c r="E20" s="16">
        <f t="shared" si="1"/>
        <v>2810799.47</v>
      </c>
      <c r="F20" s="15">
        <v>440220.6</v>
      </c>
      <c r="G20" s="15">
        <v>19905.23</v>
      </c>
      <c r="H20" s="15">
        <v>13529.93</v>
      </c>
      <c r="I20" s="15">
        <v>139166.45000000001</v>
      </c>
      <c r="J20" s="15">
        <v>49661.56</v>
      </c>
      <c r="K20" s="15">
        <v>64436.73</v>
      </c>
      <c r="L20" s="15">
        <v>3265.49</v>
      </c>
      <c r="M20" s="15">
        <v>0</v>
      </c>
      <c r="N20" s="15">
        <v>2406.73</v>
      </c>
      <c r="O20" s="15">
        <v>0</v>
      </c>
      <c r="P20" s="17">
        <f t="shared" si="0"/>
        <v>3543392.1900000009</v>
      </c>
      <c r="R20" s="15">
        <v>0</v>
      </c>
      <c r="S20" s="15">
        <v>0</v>
      </c>
      <c r="T20" s="15">
        <v>0</v>
      </c>
      <c r="U20" s="15">
        <v>-34552.54</v>
      </c>
      <c r="V20" s="17">
        <f t="shared" si="2"/>
        <v>-34552.54</v>
      </c>
      <c r="W20" s="19"/>
    </row>
    <row r="21" spans="1:23" s="18" customFormat="1" ht="12.75" x14ac:dyDescent="0.3">
      <c r="A21" s="13">
        <v>15</v>
      </c>
      <c r="B21" s="14" t="s">
        <v>36</v>
      </c>
      <c r="C21" s="16">
        <v>4257872.1899999995</v>
      </c>
      <c r="D21" s="15">
        <v>0</v>
      </c>
      <c r="E21" s="16">
        <f t="shared" si="1"/>
        <v>4257872.1899999995</v>
      </c>
      <c r="F21" s="15">
        <v>777803.89</v>
      </c>
      <c r="G21" s="15">
        <v>32661.34</v>
      </c>
      <c r="H21" s="15">
        <v>22200.47</v>
      </c>
      <c r="I21" s="15">
        <v>20266.990000000002</v>
      </c>
      <c r="J21" s="15">
        <v>99682.58</v>
      </c>
      <c r="K21" s="15">
        <v>129339.88</v>
      </c>
      <c r="L21" s="15">
        <v>5358.14</v>
      </c>
      <c r="M21" s="15">
        <v>0</v>
      </c>
      <c r="N21" s="15">
        <v>3949.07</v>
      </c>
      <c r="O21" s="15">
        <v>0</v>
      </c>
      <c r="P21" s="17">
        <f t="shared" si="0"/>
        <v>5349134.5499999989</v>
      </c>
      <c r="R21" s="15">
        <v>0</v>
      </c>
      <c r="S21" s="15">
        <v>0</v>
      </c>
      <c r="T21" s="15">
        <v>0</v>
      </c>
      <c r="U21" s="15">
        <v>-56695.26</v>
      </c>
      <c r="V21" s="17">
        <f t="shared" si="2"/>
        <v>-56695.26</v>
      </c>
      <c r="W21" s="19"/>
    </row>
    <row r="22" spans="1:23" s="18" customFormat="1" ht="12.75" x14ac:dyDescent="0.3">
      <c r="A22" s="13">
        <v>16</v>
      </c>
      <c r="B22" s="14" t="s">
        <v>37</v>
      </c>
      <c r="C22" s="16">
        <v>2691313.7</v>
      </c>
      <c r="D22" s="15">
        <v>0</v>
      </c>
      <c r="E22" s="16">
        <f t="shared" si="1"/>
        <v>2691313.7</v>
      </c>
      <c r="F22" s="15">
        <v>381538.93</v>
      </c>
      <c r="G22" s="15">
        <v>19563.43</v>
      </c>
      <c r="H22" s="15">
        <v>13297.6</v>
      </c>
      <c r="I22" s="15">
        <v>11607.63</v>
      </c>
      <c r="J22" s="15">
        <v>35593.43</v>
      </c>
      <c r="K22" s="15">
        <v>46183.09</v>
      </c>
      <c r="L22" s="15">
        <v>3209.41</v>
      </c>
      <c r="M22" s="15">
        <v>0</v>
      </c>
      <c r="N22" s="15">
        <v>2365.4</v>
      </c>
      <c r="O22" s="15">
        <v>0</v>
      </c>
      <c r="P22" s="17">
        <f t="shared" si="0"/>
        <v>3204672.6200000006</v>
      </c>
      <c r="R22" s="15">
        <v>0</v>
      </c>
      <c r="S22" s="15">
        <v>0</v>
      </c>
      <c r="T22" s="15">
        <v>0</v>
      </c>
      <c r="U22" s="15">
        <v>-33959.22</v>
      </c>
      <c r="V22" s="17">
        <f t="shared" si="2"/>
        <v>-33959.22</v>
      </c>
      <c r="W22" s="19"/>
    </row>
    <row r="23" spans="1:23" s="18" customFormat="1" ht="12.75" x14ac:dyDescent="0.3">
      <c r="A23" s="13">
        <v>17</v>
      </c>
      <c r="B23" s="14" t="s">
        <v>38</v>
      </c>
      <c r="C23" s="16">
        <v>7856289.7200000007</v>
      </c>
      <c r="D23" s="15">
        <v>0</v>
      </c>
      <c r="E23" s="16">
        <f t="shared" si="1"/>
        <v>7856289.7200000007</v>
      </c>
      <c r="F23" s="15">
        <v>1362456.67</v>
      </c>
      <c r="G23" s="15">
        <v>64012.38</v>
      </c>
      <c r="H23" s="15">
        <v>43510.3</v>
      </c>
      <c r="I23" s="15">
        <v>35633.040000000001</v>
      </c>
      <c r="J23" s="15">
        <v>176147.61</v>
      </c>
      <c r="K23" s="15">
        <v>228554.59</v>
      </c>
      <c r="L23" s="15">
        <v>10501.33</v>
      </c>
      <c r="M23" s="15">
        <v>0</v>
      </c>
      <c r="N23" s="15">
        <v>7739.71</v>
      </c>
      <c r="O23" s="15">
        <v>56208</v>
      </c>
      <c r="P23" s="17">
        <f t="shared" si="0"/>
        <v>9841053.3500000015</v>
      </c>
      <c r="R23" s="15">
        <v>0</v>
      </c>
      <c r="S23" s="15">
        <v>0</v>
      </c>
      <c r="T23" s="15">
        <v>0</v>
      </c>
      <c r="U23" s="15">
        <v>-111116.03</v>
      </c>
      <c r="V23" s="17">
        <f t="shared" si="2"/>
        <v>-111116.03</v>
      </c>
      <c r="W23" s="19"/>
    </row>
    <row r="24" spans="1:23" s="18" customFormat="1" ht="12.75" x14ac:dyDescent="0.3">
      <c r="A24" s="13">
        <v>18</v>
      </c>
      <c r="B24" s="14" t="s">
        <v>39</v>
      </c>
      <c r="C24" s="16">
        <v>1980843.52</v>
      </c>
      <c r="D24" s="15">
        <v>0</v>
      </c>
      <c r="E24" s="16">
        <f t="shared" si="1"/>
        <v>1980843.52</v>
      </c>
      <c r="F24" s="15">
        <v>294355.15000000002</v>
      </c>
      <c r="G24" s="15">
        <v>15159.69</v>
      </c>
      <c r="H24" s="15">
        <v>10304.299999999999</v>
      </c>
      <c r="I24" s="15">
        <v>6515.14</v>
      </c>
      <c r="J24" s="15">
        <v>19982.75</v>
      </c>
      <c r="K24" s="15">
        <v>25927.96</v>
      </c>
      <c r="L24" s="15">
        <v>2486.9699999999998</v>
      </c>
      <c r="M24" s="15">
        <v>0</v>
      </c>
      <c r="N24" s="15">
        <v>1832.95</v>
      </c>
      <c r="O24" s="15">
        <v>0</v>
      </c>
      <c r="P24" s="17">
        <f t="shared" si="0"/>
        <v>2357408.4300000002</v>
      </c>
      <c r="R24" s="15">
        <v>0</v>
      </c>
      <c r="S24" s="15">
        <v>0</v>
      </c>
      <c r="T24" s="15">
        <v>0</v>
      </c>
      <c r="U24" s="15">
        <v>-26314.98</v>
      </c>
      <c r="V24" s="17">
        <f t="shared" si="2"/>
        <v>-26314.98</v>
      </c>
      <c r="W24" s="19"/>
    </row>
    <row r="25" spans="1:23" s="18" customFormat="1" ht="12.75" x14ac:dyDescent="0.3">
      <c r="A25" s="13">
        <v>19</v>
      </c>
      <c r="B25" s="14" t="s">
        <v>40</v>
      </c>
      <c r="C25" s="16">
        <v>17725053.399999999</v>
      </c>
      <c r="D25" s="15">
        <v>0</v>
      </c>
      <c r="E25" s="16">
        <f t="shared" si="1"/>
        <v>17725053.399999999</v>
      </c>
      <c r="F25" s="15">
        <v>2847292.52</v>
      </c>
      <c r="G25" s="15">
        <v>161623.9</v>
      </c>
      <c r="H25" s="15">
        <v>109858.52</v>
      </c>
      <c r="I25" s="15">
        <v>67208</v>
      </c>
      <c r="J25" s="15">
        <v>329732.71000000002</v>
      </c>
      <c r="K25" s="15">
        <v>427833.91</v>
      </c>
      <c r="L25" s="15">
        <v>26514.66</v>
      </c>
      <c r="M25" s="15">
        <v>0</v>
      </c>
      <c r="N25" s="15">
        <v>19541.87</v>
      </c>
      <c r="O25" s="15">
        <v>0</v>
      </c>
      <c r="P25" s="17">
        <f t="shared" si="0"/>
        <v>21714659.489999998</v>
      </c>
      <c r="R25" s="15">
        <v>0</v>
      </c>
      <c r="S25" s="15">
        <v>0</v>
      </c>
      <c r="T25" s="15">
        <v>0</v>
      </c>
      <c r="U25" s="15">
        <v>-280555.23</v>
      </c>
      <c r="V25" s="17">
        <f t="shared" si="2"/>
        <v>-280555.23</v>
      </c>
      <c r="W25" s="19"/>
    </row>
    <row r="26" spans="1:23" s="18" customFormat="1" ht="12.75" x14ac:dyDescent="0.3">
      <c r="A26" s="13">
        <v>20</v>
      </c>
      <c r="B26" s="14" t="s">
        <v>41</v>
      </c>
      <c r="C26" s="16">
        <v>4316485.71</v>
      </c>
      <c r="D26" s="15">
        <v>0</v>
      </c>
      <c r="E26" s="16">
        <f t="shared" si="1"/>
        <v>4316485.71</v>
      </c>
      <c r="F26" s="15">
        <v>1356040.01</v>
      </c>
      <c r="G26" s="15">
        <v>33484.82</v>
      </c>
      <c r="H26" s="15">
        <v>22760.21</v>
      </c>
      <c r="I26" s="15">
        <v>33361.370000000003</v>
      </c>
      <c r="J26" s="15">
        <v>101975.64</v>
      </c>
      <c r="K26" s="15">
        <v>132315.16</v>
      </c>
      <c r="L26" s="15">
        <v>5493.24</v>
      </c>
      <c r="M26" s="15">
        <v>0</v>
      </c>
      <c r="N26" s="15">
        <v>4048.63</v>
      </c>
      <c r="O26" s="15">
        <v>206991</v>
      </c>
      <c r="P26" s="17">
        <f t="shared" si="0"/>
        <v>6212955.79</v>
      </c>
      <c r="R26" s="15">
        <v>0</v>
      </c>
      <c r="S26" s="15">
        <v>0</v>
      </c>
      <c r="T26" s="15">
        <v>0</v>
      </c>
      <c r="U26" s="15">
        <v>-58124.71</v>
      </c>
      <c r="V26" s="17">
        <f t="shared" si="2"/>
        <v>-58124.71</v>
      </c>
      <c r="W26" s="19"/>
    </row>
    <row r="27" spans="1:23" s="18" customFormat="1" ht="12.75" x14ac:dyDescent="0.3">
      <c r="A27" s="13">
        <v>21</v>
      </c>
      <c r="B27" s="20" t="s">
        <v>42</v>
      </c>
      <c r="C27" s="16">
        <v>2682969.9</v>
      </c>
      <c r="D27" s="15">
        <v>0</v>
      </c>
      <c r="E27" s="16">
        <f t="shared" si="1"/>
        <v>2682969.9</v>
      </c>
      <c r="F27" s="15">
        <v>467563.31</v>
      </c>
      <c r="G27" s="15">
        <v>21212.57</v>
      </c>
      <c r="H27" s="15">
        <v>14418.54</v>
      </c>
      <c r="I27" s="15">
        <v>8975.19</v>
      </c>
      <c r="J27" s="15">
        <v>44536.83</v>
      </c>
      <c r="K27" s="15">
        <v>57787.3</v>
      </c>
      <c r="L27" s="15">
        <v>3479.96</v>
      </c>
      <c r="M27" s="15">
        <v>0</v>
      </c>
      <c r="N27" s="15">
        <v>2564.8000000000002</v>
      </c>
      <c r="O27" s="15">
        <v>0</v>
      </c>
      <c r="P27" s="17">
        <f t="shared" si="0"/>
        <v>3303508.3999999994</v>
      </c>
      <c r="R27" s="15">
        <v>0</v>
      </c>
      <c r="S27" s="15">
        <v>0</v>
      </c>
      <c r="T27" s="15">
        <v>0</v>
      </c>
      <c r="U27" s="15">
        <v>-36821.879999999997</v>
      </c>
      <c r="V27" s="17">
        <f t="shared" si="2"/>
        <v>-36821.879999999997</v>
      </c>
      <c r="W27" s="19"/>
    </row>
    <row r="28" spans="1:23" s="18" customFormat="1" ht="12.75" x14ac:dyDescent="0.3">
      <c r="A28" s="13">
        <v>22</v>
      </c>
      <c r="B28" s="20" t="s">
        <v>43</v>
      </c>
      <c r="C28" s="16">
        <v>1855318.9100000001</v>
      </c>
      <c r="D28" s="15">
        <v>0</v>
      </c>
      <c r="E28" s="16">
        <f t="shared" si="1"/>
        <v>1855318.9100000001</v>
      </c>
      <c r="F28" s="15">
        <v>394727.85</v>
      </c>
      <c r="G28" s="15">
        <v>14642.1</v>
      </c>
      <c r="H28" s="15">
        <v>9952.48</v>
      </c>
      <c r="I28" s="15">
        <v>379482.61</v>
      </c>
      <c r="J28" s="15">
        <v>48248.57</v>
      </c>
      <c r="K28" s="15">
        <v>62603.360000000001</v>
      </c>
      <c r="L28" s="15">
        <v>2402.06</v>
      </c>
      <c r="M28" s="15">
        <v>0</v>
      </c>
      <c r="N28" s="15">
        <v>1770.37</v>
      </c>
      <c r="O28" s="15">
        <v>0</v>
      </c>
      <c r="P28" s="17">
        <f t="shared" si="0"/>
        <v>2769148.31</v>
      </c>
      <c r="R28" s="15">
        <v>0</v>
      </c>
      <c r="S28" s="15">
        <v>0</v>
      </c>
      <c r="T28" s="15">
        <v>0</v>
      </c>
      <c r="U28" s="15">
        <v>-25416.52</v>
      </c>
      <c r="V28" s="17">
        <f t="shared" si="2"/>
        <v>-25416.52</v>
      </c>
      <c r="W28" s="19"/>
    </row>
    <row r="29" spans="1:23" s="18" customFormat="1" ht="12.75" x14ac:dyDescent="0.3">
      <c r="A29" s="13">
        <v>23</v>
      </c>
      <c r="B29" s="20" t="s">
        <v>44</v>
      </c>
      <c r="C29" s="16">
        <v>6476766.7000000002</v>
      </c>
      <c r="D29" s="15">
        <v>0</v>
      </c>
      <c r="E29" s="16">
        <f t="shared" si="1"/>
        <v>6476766.7000000002</v>
      </c>
      <c r="F29" s="15">
        <v>1218370.81</v>
      </c>
      <c r="G29" s="15">
        <v>49486.43</v>
      </c>
      <c r="H29" s="15">
        <v>33636.769999999997</v>
      </c>
      <c r="I29" s="15">
        <v>1088034.8899999999</v>
      </c>
      <c r="J29" s="15">
        <v>213485.87</v>
      </c>
      <c r="K29" s="15">
        <v>277001.61</v>
      </c>
      <c r="L29" s="15">
        <v>8118.33</v>
      </c>
      <c r="M29" s="15">
        <v>0</v>
      </c>
      <c r="N29" s="15">
        <v>5983.38</v>
      </c>
      <c r="O29" s="15">
        <v>0</v>
      </c>
      <c r="P29" s="17">
        <f t="shared" si="0"/>
        <v>9370884.7899999991</v>
      </c>
      <c r="R29" s="15">
        <v>0</v>
      </c>
      <c r="S29" s="15">
        <v>0</v>
      </c>
      <c r="T29" s="15">
        <v>0</v>
      </c>
      <c r="U29" s="15">
        <v>-85901.13</v>
      </c>
      <c r="V29" s="17">
        <f t="shared" si="2"/>
        <v>-85901.13</v>
      </c>
      <c r="W29" s="19"/>
    </row>
    <row r="30" spans="1:23" s="18" customFormat="1" ht="12.75" x14ac:dyDescent="0.3">
      <c r="A30" s="13">
        <v>24</v>
      </c>
      <c r="B30" s="20" t="s">
        <v>45</v>
      </c>
      <c r="C30" s="16">
        <v>2087081.27</v>
      </c>
      <c r="D30" s="15">
        <v>0</v>
      </c>
      <c r="E30" s="16">
        <f t="shared" si="1"/>
        <v>2087081.27</v>
      </c>
      <c r="F30" s="15">
        <v>311059.55</v>
      </c>
      <c r="G30" s="15">
        <v>16258.77</v>
      </c>
      <c r="H30" s="15">
        <v>11051.37</v>
      </c>
      <c r="I30" s="15">
        <v>139700.59</v>
      </c>
      <c r="J30" s="15">
        <v>28618.23</v>
      </c>
      <c r="K30" s="15">
        <v>37132.65</v>
      </c>
      <c r="L30" s="15">
        <v>2667.28</v>
      </c>
      <c r="M30" s="15">
        <v>0</v>
      </c>
      <c r="N30" s="15">
        <v>1965.84</v>
      </c>
      <c r="O30" s="15">
        <v>31401</v>
      </c>
      <c r="P30" s="17">
        <f t="shared" si="0"/>
        <v>2666936.5499999993</v>
      </c>
      <c r="R30" s="15">
        <v>0</v>
      </c>
      <c r="S30" s="15">
        <v>0</v>
      </c>
      <c r="T30" s="15">
        <v>0</v>
      </c>
      <c r="U30" s="15">
        <v>-28222.83</v>
      </c>
      <c r="V30" s="17">
        <f t="shared" si="2"/>
        <v>-28222.83</v>
      </c>
      <c r="W30" s="19"/>
    </row>
    <row r="31" spans="1:23" s="18" customFormat="1" ht="12.75" x14ac:dyDescent="0.3">
      <c r="A31" s="13">
        <v>25</v>
      </c>
      <c r="B31" s="20" t="s">
        <v>46</v>
      </c>
      <c r="C31" s="16">
        <v>1686538.53</v>
      </c>
      <c r="D31" s="15">
        <v>0</v>
      </c>
      <c r="E31" s="16">
        <f t="shared" si="1"/>
        <v>1686538.53</v>
      </c>
      <c r="F31" s="15">
        <v>276484.59999999998</v>
      </c>
      <c r="G31" s="15">
        <v>15269.58</v>
      </c>
      <c r="H31" s="15">
        <v>10379</v>
      </c>
      <c r="I31" s="15">
        <v>4947.49</v>
      </c>
      <c r="J31" s="15">
        <v>15153.93</v>
      </c>
      <c r="K31" s="15">
        <v>19662.490000000002</v>
      </c>
      <c r="L31" s="15">
        <v>2505</v>
      </c>
      <c r="M31" s="15">
        <v>0</v>
      </c>
      <c r="N31" s="15">
        <v>1846.24</v>
      </c>
      <c r="O31" s="15">
        <v>0</v>
      </c>
      <c r="P31" s="17">
        <f t="shared" si="0"/>
        <v>2032786.8599999999</v>
      </c>
      <c r="R31" s="15">
        <v>0</v>
      </c>
      <c r="S31" s="15">
        <v>0</v>
      </c>
      <c r="T31" s="15">
        <v>0</v>
      </c>
      <c r="U31" s="15">
        <v>-26505.74</v>
      </c>
      <c r="V31" s="17">
        <f t="shared" si="2"/>
        <v>-26505.74</v>
      </c>
      <c r="W31" s="19"/>
    </row>
    <row r="32" spans="1:23" s="18" customFormat="1" ht="12.75" x14ac:dyDescent="0.3">
      <c r="A32" s="13">
        <v>26</v>
      </c>
      <c r="B32" s="20" t="s">
        <v>47</v>
      </c>
      <c r="C32" s="16">
        <v>3557614.1799999997</v>
      </c>
      <c r="D32" s="15">
        <v>0</v>
      </c>
      <c r="E32" s="16">
        <f t="shared" si="1"/>
        <v>3557614.1799999997</v>
      </c>
      <c r="F32" s="15">
        <v>634821.32999999996</v>
      </c>
      <c r="G32" s="15">
        <v>28018.44</v>
      </c>
      <c r="H32" s="15">
        <v>19044.61</v>
      </c>
      <c r="I32" s="15">
        <v>563300.87</v>
      </c>
      <c r="J32" s="15">
        <v>99718.76</v>
      </c>
      <c r="K32" s="15">
        <v>129386.82</v>
      </c>
      <c r="L32" s="15">
        <v>4596.47</v>
      </c>
      <c r="M32" s="15">
        <v>0</v>
      </c>
      <c r="N32" s="15">
        <v>3387.7</v>
      </c>
      <c r="O32" s="15">
        <v>0</v>
      </c>
      <c r="P32" s="17">
        <f t="shared" si="0"/>
        <v>5039889.1800000006</v>
      </c>
      <c r="R32" s="15">
        <v>0</v>
      </c>
      <c r="S32" s="15">
        <v>0</v>
      </c>
      <c r="T32" s="15">
        <v>0</v>
      </c>
      <c r="U32" s="15">
        <v>-48635.88</v>
      </c>
      <c r="V32" s="17">
        <f t="shared" si="2"/>
        <v>-48635.88</v>
      </c>
      <c r="W32" s="19"/>
    </row>
    <row r="33" spans="1:24" s="18" customFormat="1" ht="12.75" x14ac:dyDescent="0.3">
      <c r="A33" s="13">
        <v>27</v>
      </c>
      <c r="B33" s="20" t="s">
        <v>48</v>
      </c>
      <c r="C33" s="16">
        <v>9522266.0700000003</v>
      </c>
      <c r="D33" s="15">
        <v>0</v>
      </c>
      <c r="E33" s="16">
        <f t="shared" si="1"/>
        <v>9522266.0700000003</v>
      </c>
      <c r="F33" s="15">
        <v>4771189</v>
      </c>
      <c r="G33" s="15">
        <v>96334.98</v>
      </c>
      <c r="H33" s="15">
        <v>65480.53</v>
      </c>
      <c r="I33" s="15">
        <v>45326.91</v>
      </c>
      <c r="J33" s="15">
        <v>222283.14</v>
      </c>
      <c r="K33" s="15">
        <v>288416.23</v>
      </c>
      <c r="L33" s="15">
        <v>15803.91</v>
      </c>
      <c r="M33" s="15">
        <v>0</v>
      </c>
      <c r="N33" s="15">
        <v>11647.82</v>
      </c>
      <c r="O33" s="15">
        <v>0</v>
      </c>
      <c r="P33" s="17">
        <f t="shared" si="0"/>
        <v>15038748.590000002</v>
      </c>
      <c r="R33" s="15">
        <v>0</v>
      </c>
      <c r="S33" s="15">
        <v>0</v>
      </c>
      <c r="T33" s="15">
        <v>0</v>
      </c>
      <c r="U33" s="15">
        <v>-167223.29999999999</v>
      </c>
      <c r="V33" s="17">
        <f t="shared" si="2"/>
        <v>-167223.29999999999</v>
      </c>
      <c r="W33" s="19"/>
      <c r="X33" s="19"/>
    </row>
    <row r="34" spans="1:24" s="18" customFormat="1" ht="12.75" x14ac:dyDescent="0.3">
      <c r="A34" s="13">
        <v>28</v>
      </c>
      <c r="B34" s="20" t="s">
        <v>49</v>
      </c>
      <c r="C34" s="16">
        <v>2079043.47</v>
      </c>
      <c r="D34" s="15">
        <v>0</v>
      </c>
      <c r="E34" s="16">
        <f t="shared" si="1"/>
        <v>2079043.47</v>
      </c>
      <c r="F34" s="15">
        <v>181557.07</v>
      </c>
      <c r="G34" s="15">
        <v>16805.8</v>
      </c>
      <c r="H34" s="15">
        <v>11423.19</v>
      </c>
      <c r="I34" s="15">
        <v>4070.86</v>
      </c>
      <c r="J34" s="15">
        <v>12472.42</v>
      </c>
      <c r="K34" s="15">
        <v>16183.19</v>
      </c>
      <c r="L34" s="15">
        <v>2757.02</v>
      </c>
      <c r="M34" s="15">
        <v>0</v>
      </c>
      <c r="N34" s="15">
        <v>2031.98</v>
      </c>
      <c r="O34" s="15">
        <v>0</v>
      </c>
      <c r="P34" s="17">
        <f t="shared" si="0"/>
        <v>2326344.9999999995</v>
      </c>
      <c r="R34" s="15">
        <v>0</v>
      </c>
      <c r="S34" s="15">
        <v>0</v>
      </c>
      <c r="T34" s="15">
        <v>0</v>
      </c>
      <c r="U34" s="15">
        <v>-29172.400000000001</v>
      </c>
      <c r="V34" s="17">
        <f t="shared" si="2"/>
        <v>-29172.400000000001</v>
      </c>
      <c r="W34" s="19"/>
    </row>
    <row r="35" spans="1:24" s="18" customFormat="1" ht="12.75" x14ac:dyDescent="0.3">
      <c r="A35" s="13">
        <v>29</v>
      </c>
      <c r="B35" s="20" t="s">
        <v>50</v>
      </c>
      <c r="C35" s="16">
        <v>1675081.74</v>
      </c>
      <c r="D35" s="15">
        <v>0</v>
      </c>
      <c r="E35" s="16">
        <f t="shared" si="1"/>
        <v>1675081.74</v>
      </c>
      <c r="F35" s="15">
        <v>522962.12</v>
      </c>
      <c r="G35" s="15">
        <v>15505.23</v>
      </c>
      <c r="H35" s="15">
        <v>10539.17</v>
      </c>
      <c r="I35" s="15">
        <v>2184.75</v>
      </c>
      <c r="J35" s="15">
        <v>10825.29</v>
      </c>
      <c r="K35" s="15">
        <v>14046</v>
      </c>
      <c r="L35" s="15">
        <v>2543.66</v>
      </c>
      <c r="M35" s="15">
        <v>0</v>
      </c>
      <c r="N35" s="15">
        <v>1874.73</v>
      </c>
      <c r="O35" s="15">
        <v>32872</v>
      </c>
      <c r="P35" s="17">
        <f t="shared" si="0"/>
        <v>2288434.69</v>
      </c>
      <c r="R35" s="15">
        <v>0</v>
      </c>
      <c r="S35" s="15">
        <v>0</v>
      </c>
      <c r="T35" s="15">
        <v>0</v>
      </c>
      <c r="U35" s="15">
        <v>-26914.79</v>
      </c>
      <c r="V35" s="17">
        <f t="shared" si="2"/>
        <v>-26914.79</v>
      </c>
      <c r="W35" s="19"/>
    </row>
    <row r="36" spans="1:24" s="18" customFormat="1" ht="12.75" x14ac:dyDescent="0.3">
      <c r="A36" s="13">
        <v>30</v>
      </c>
      <c r="B36" s="20" t="s">
        <v>51</v>
      </c>
      <c r="C36" s="16">
        <v>3509575.45</v>
      </c>
      <c r="D36" s="15">
        <v>0</v>
      </c>
      <c r="E36" s="16">
        <f t="shared" si="1"/>
        <v>3509575.45</v>
      </c>
      <c r="F36" s="15">
        <v>593596.34</v>
      </c>
      <c r="G36" s="15">
        <v>26031.02</v>
      </c>
      <c r="H36" s="15">
        <v>17693.73</v>
      </c>
      <c r="I36" s="15">
        <v>24516.85</v>
      </c>
      <c r="J36" s="15">
        <v>74985.289999999994</v>
      </c>
      <c r="K36" s="15">
        <v>97294.71</v>
      </c>
      <c r="L36" s="15">
        <v>4270.43</v>
      </c>
      <c r="M36" s="15">
        <v>0</v>
      </c>
      <c r="N36" s="15">
        <v>3147.4</v>
      </c>
      <c r="O36" s="15">
        <v>0</v>
      </c>
      <c r="P36" s="17">
        <f t="shared" si="0"/>
        <v>4351111.22</v>
      </c>
      <c r="R36" s="15">
        <v>0</v>
      </c>
      <c r="S36" s="15">
        <v>0</v>
      </c>
      <c r="T36" s="15">
        <v>0</v>
      </c>
      <c r="U36" s="15">
        <v>-45186.01</v>
      </c>
      <c r="V36" s="17">
        <f t="shared" si="2"/>
        <v>-45186.01</v>
      </c>
      <c r="W36" s="19"/>
    </row>
    <row r="37" spans="1:24" s="18" customFormat="1" ht="12.75" x14ac:dyDescent="0.3">
      <c r="A37" s="13">
        <v>31</v>
      </c>
      <c r="B37" s="20" t="s">
        <v>52</v>
      </c>
      <c r="C37" s="16">
        <v>8030170.0999999996</v>
      </c>
      <c r="D37" s="15">
        <v>0</v>
      </c>
      <c r="E37" s="16">
        <f t="shared" si="1"/>
        <v>8030170.0999999996</v>
      </c>
      <c r="F37" s="15">
        <v>2071658.59</v>
      </c>
      <c r="G37" s="15">
        <v>63576.28</v>
      </c>
      <c r="H37" s="15">
        <v>43213.88</v>
      </c>
      <c r="I37" s="15">
        <v>1253770.69</v>
      </c>
      <c r="J37" s="15">
        <v>289246.39</v>
      </c>
      <c r="K37" s="15">
        <v>375302.21</v>
      </c>
      <c r="L37" s="15">
        <v>10429.790000000001</v>
      </c>
      <c r="M37" s="15">
        <v>0</v>
      </c>
      <c r="N37" s="15">
        <v>7686.98</v>
      </c>
      <c r="O37" s="15">
        <v>0</v>
      </c>
      <c r="P37" s="17">
        <f t="shared" si="0"/>
        <v>12145054.91</v>
      </c>
      <c r="R37" s="15">
        <v>0</v>
      </c>
      <c r="S37" s="15">
        <v>0</v>
      </c>
      <c r="T37" s="15">
        <v>0</v>
      </c>
      <c r="U37" s="15">
        <v>-110359.03999999999</v>
      </c>
      <c r="V37" s="17">
        <f t="shared" si="2"/>
        <v>-110359.03999999999</v>
      </c>
      <c r="W37" s="19"/>
    </row>
    <row r="38" spans="1:24" s="18" customFormat="1" ht="12.75" x14ac:dyDescent="0.3">
      <c r="A38" s="13">
        <v>32</v>
      </c>
      <c r="B38" s="14" t="s">
        <v>53</v>
      </c>
      <c r="C38" s="16">
        <v>3441470.63</v>
      </c>
      <c r="D38" s="15">
        <v>0</v>
      </c>
      <c r="E38" s="16">
        <f t="shared" si="1"/>
        <v>3441470.63</v>
      </c>
      <c r="F38" s="15">
        <v>591640.96</v>
      </c>
      <c r="G38" s="15">
        <v>24701.65</v>
      </c>
      <c r="H38" s="15">
        <v>16790.14</v>
      </c>
      <c r="I38" s="15">
        <v>20280.47</v>
      </c>
      <c r="J38" s="15">
        <v>62238.3</v>
      </c>
      <c r="K38" s="15">
        <v>80755.27</v>
      </c>
      <c r="L38" s="15">
        <v>4052.35</v>
      </c>
      <c r="M38" s="15">
        <v>0</v>
      </c>
      <c r="N38" s="15">
        <v>2986.67</v>
      </c>
      <c r="O38" s="15">
        <v>301077</v>
      </c>
      <c r="P38" s="17">
        <f t="shared" si="0"/>
        <v>4545993.4399999995</v>
      </c>
      <c r="R38" s="15">
        <v>0</v>
      </c>
      <c r="S38" s="15">
        <v>0</v>
      </c>
      <c r="T38" s="15">
        <v>0</v>
      </c>
      <c r="U38" s="15">
        <v>-42878.42</v>
      </c>
      <c r="V38" s="17">
        <f t="shared" si="2"/>
        <v>-42878.42</v>
      </c>
      <c r="W38" s="19"/>
    </row>
    <row r="39" spans="1:24" s="18" customFormat="1" ht="12.75" x14ac:dyDescent="0.3">
      <c r="A39" s="13">
        <v>33</v>
      </c>
      <c r="B39" s="20" t="s">
        <v>54</v>
      </c>
      <c r="C39" s="16">
        <v>1568763.6400000001</v>
      </c>
      <c r="D39" s="15">
        <v>0</v>
      </c>
      <c r="E39" s="16">
        <f t="shared" si="1"/>
        <v>1568763.6400000001</v>
      </c>
      <c r="F39" s="15">
        <v>274037.40000000002</v>
      </c>
      <c r="G39" s="15">
        <v>13807.56</v>
      </c>
      <c r="H39" s="15">
        <v>9385.24</v>
      </c>
      <c r="I39" s="15">
        <v>4856.1000000000004</v>
      </c>
      <c r="J39" s="15">
        <v>14834.02</v>
      </c>
      <c r="K39" s="15">
        <v>19247.400000000001</v>
      </c>
      <c r="L39" s="15">
        <v>2265.15</v>
      </c>
      <c r="M39" s="15">
        <v>0</v>
      </c>
      <c r="N39" s="15">
        <v>1669.47</v>
      </c>
      <c r="O39" s="15">
        <v>365422</v>
      </c>
      <c r="P39" s="17">
        <f t="shared" si="0"/>
        <v>2274287.98</v>
      </c>
      <c r="R39" s="15">
        <v>0</v>
      </c>
      <c r="S39" s="15">
        <v>0</v>
      </c>
      <c r="T39" s="15">
        <v>0</v>
      </c>
      <c r="U39" s="15">
        <v>-23967.89</v>
      </c>
      <c r="V39" s="17">
        <f t="shared" si="2"/>
        <v>-23967.89</v>
      </c>
      <c r="W39" s="19"/>
    </row>
    <row r="40" spans="1:24" s="18" customFormat="1" ht="12.75" x14ac:dyDescent="0.3">
      <c r="A40" s="13">
        <v>34</v>
      </c>
      <c r="B40" s="20" t="s">
        <v>55</v>
      </c>
      <c r="C40" s="16">
        <v>5577591.6799999997</v>
      </c>
      <c r="D40" s="15">
        <v>0</v>
      </c>
      <c r="E40" s="16">
        <f t="shared" si="1"/>
        <v>5577591.6799999997</v>
      </c>
      <c r="F40" s="15">
        <v>1093766.1000000001</v>
      </c>
      <c r="G40" s="15">
        <v>43293.5</v>
      </c>
      <c r="H40" s="15">
        <v>29427.33</v>
      </c>
      <c r="I40" s="15">
        <v>32717.48</v>
      </c>
      <c r="J40" s="15">
        <v>162215.82</v>
      </c>
      <c r="K40" s="15">
        <v>210477.84</v>
      </c>
      <c r="L40" s="15">
        <v>7102.37</v>
      </c>
      <c r="M40" s="15">
        <v>0</v>
      </c>
      <c r="N40" s="15">
        <v>5234.6000000000004</v>
      </c>
      <c r="O40" s="15">
        <v>0</v>
      </c>
      <c r="P40" s="17">
        <f t="shared" si="0"/>
        <v>7161826.7199999997</v>
      </c>
      <c r="R40" s="15">
        <v>0</v>
      </c>
      <c r="S40" s="15">
        <v>0</v>
      </c>
      <c r="T40" s="15">
        <v>0</v>
      </c>
      <c r="U40" s="15">
        <v>-75151.13</v>
      </c>
      <c r="V40" s="17">
        <f t="shared" si="2"/>
        <v>-75151.13</v>
      </c>
      <c r="W40" s="19"/>
    </row>
    <row r="41" spans="1:24" s="18" customFormat="1" ht="12.75" x14ac:dyDescent="0.3">
      <c r="A41" s="13">
        <v>35</v>
      </c>
      <c r="B41" s="20" t="s">
        <v>56</v>
      </c>
      <c r="C41" s="16">
        <v>2163017.63</v>
      </c>
      <c r="D41" s="15">
        <v>0</v>
      </c>
      <c r="E41" s="16">
        <f t="shared" si="1"/>
        <v>2163017.63</v>
      </c>
      <c r="F41" s="15">
        <v>380475.87</v>
      </c>
      <c r="G41" s="15">
        <v>17603.740000000002</v>
      </c>
      <c r="H41" s="15">
        <v>11965.56</v>
      </c>
      <c r="I41" s="15">
        <v>9573.98</v>
      </c>
      <c r="J41" s="15">
        <v>29368.2</v>
      </c>
      <c r="K41" s="15">
        <v>38105.75</v>
      </c>
      <c r="L41" s="15">
        <v>2887.92</v>
      </c>
      <c r="M41" s="15">
        <v>0</v>
      </c>
      <c r="N41" s="15">
        <v>2128.46</v>
      </c>
      <c r="O41" s="15">
        <v>0</v>
      </c>
      <c r="P41" s="17">
        <f t="shared" si="0"/>
        <v>2655127.1100000003</v>
      </c>
      <c r="R41" s="15">
        <v>0</v>
      </c>
      <c r="S41" s="15">
        <v>0</v>
      </c>
      <c r="T41" s="15">
        <v>0</v>
      </c>
      <c r="U41" s="15">
        <v>-30557.49</v>
      </c>
      <c r="V41" s="17">
        <f t="shared" si="2"/>
        <v>-30557.49</v>
      </c>
      <c r="W41" s="19"/>
    </row>
    <row r="42" spans="1:24" s="18" customFormat="1" ht="12.75" x14ac:dyDescent="0.3">
      <c r="A42" s="13">
        <v>36</v>
      </c>
      <c r="B42" s="20" t="s">
        <v>57</v>
      </c>
      <c r="C42" s="16">
        <v>1840698.42</v>
      </c>
      <c r="D42" s="15">
        <v>0</v>
      </c>
      <c r="E42" s="16">
        <f t="shared" si="1"/>
        <v>1840698.42</v>
      </c>
      <c r="F42" s="15">
        <v>249771.87</v>
      </c>
      <c r="G42" s="15">
        <v>16093.07</v>
      </c>
      <c r="H42" s="15">
        <v>10938.74</v>
      </c>
      <c r="I42" s="15">
        <v>5076.38</v>
      </c>
      <c r="J42" s="15">
        <v>15564.17</v>
      </c>
      <c r="K42" s="15">
        <v>20194.79</v>
      </c>
      <c r="L42" s="15">
        <v>2640.09</v>
      </c>
      <c r="M42" s="15">
        <v>0</v>
      </c>
      <c r="N42" s="15">
        <v>1945.81</v>
      </c>
      <c r="O42" s="15">
        <v>4408</v>
      </c>
      <c r="P42" s="17">
        <f t="shared" si="0"/>
        <v>2167331.34</v>
      </c>
      <c r="R42" s="15">
        <v>0</v>
      </c>
      <c r="S42" s="15">
        <v>0</v>
      </c>
      <c r="T42" s="15">
        <v>0</v>
      </c>
      <c r="U42" s="15">
        <v>-27935.200000000001</v>
      </c>
      <c r="V42" s="17">
        <f t="shared" si="2"/>
        <v>-27935.200000000001</v>
      </c>
      <c r="W42" s="19"/>
    </row>
    <row r="43" spans="1:24" s="18" customFormat="1" ht="12.75" x14ac:dyDescent="0.3">
      <c r="A43" s="13">
        <v>37</v>
      </c>
      <c r="B43" s="20" t="s">
        <v>58</v>
      </c>
      <c r="C43" s="16">
        <v>3668788.02</v>
      </c>
      <c r="D43" s="15">
        <v>0</v>
      </c>
      <c r="E43" s="16">
        <f t="shared" si="1"/>
        <v>3668788.02</v>
      </c>
      <c r="F43" s="15">
        <v>604103.68000000005</v>
      </c>
      <c r="G43" s="15">
        <v>27855.279999999999</v>
      </c>
      <c r="H43" s="15">
        <v>18933.71</v>
      </c>
      <c r="I43" s="15">
        <v>23855.43</v>
      </c>
      <c r="J43" s="15">
        <v>73205.279999999999</v>
      </c>
      <c r="K43" s="15">
        <v>94985.12</v>
      </c>
      <c r="L43" s="15">
        <v>4569.7</v>
      </c>
      <c r="M43" s="15">
        <v>0</v>
      </c>
      <c r="N43" s="15">
        <v>3367.97</v>
      </c>
      <c r="O43" s="15">
        <v>167871</v>
      </c>
      <c r="P43" s="17">
        <f t="shared" si="0"/>
        <v>4687535.1900000004</v>
      </c>
      <c r="R43" s="15">
        <v>0</v>
      </c>
      <c r="S43" s="15">
        <v>0</v>
      </c>
      <c r="T43" s="15">
        <v>0</v>
      </c>
      <c r="U43" s="15">
        <v>-48352.65</v>
      </c>
      <c r="V43" s="17">
        <f t="shared" si="2"/>
        <v>-48352.65</v>
      </c>
      <c r="W43" s="19"/>
    </row>
    <row r="44" spans="1:24" s="18" customFormat="1" ht="12.75" x14ac:dyDescent="0.3">
      <c r="A44" s="13">
        <v>38</v>
      </c>
      <c r="B44" s="20" t="s">
        <v>59</v>
      </c>
      <c r="C44" s="16">
        <v>2613723.3600000003</v>
      </c>
      <c r="D44" s="15">
        <v>0</v>
      </c>
      <c r="E44" s="16">
        <f t="shared" si="1"/>
        <v>2613723.3600000003</v>
      </c>
      <c r="F44" s="15">
        <v>439709.02</v>
      </c>
      <c r="G44" s="15">
        <v>19545.7</v>
      </c>
      <c r="H44" s="15">
        <v>13285.55</v>
      </c>
      <c r="I44" s="15">
        <v>183634.03</v>
      </c>
      <c r="J44" s="15">
        <v>47460.800000000003</v>
      </c>
      <c r="K44" s="15">
        <v>61581.21</v>
      </c>
      <c r="L44" s="15">
        <v>3206.5</v>
      </c>
      <c r="M44" s="15">
        <v>0</v>
      </c>
      <c r="N44" s="15">
        <v>2363.2600000000002</v>
      </c>
      <c r="O44" s="15">
        <v>113470</v>
      </c>
      <c r="P44" s="17">
        <f t="shared" si="0"/>
        <v>3497979.4299999997</v>
      </c>
      <c r="R44" s="15">
        <v>0</v>
      </c>
      <c r="S44" s="15">
        <v>0</v>
      </c>
      <c r="T44" s="15">
        <v>0</v>
      </c>
      <c r="U44" s="15">
        <v>-33928.46</v>
      </c>
      <c r="V44" s="17">
        <f t="shared" si="2"/>
        <v>-33928.46</v>
      </c>
      <c r="W44" s="19"/>
    </row>
    <row r="45" spans="1:24" s="18" customFormat="1" ht="12.75" x14ac:dyDescent="0.3">
      <c r="A45" s="13">
        <v>39</v>
      </c>
      <c r="B45" s="20" t="s">
        <v>60</v>
      </c>
      <c r="C45" s="16">
        <v>2735631.92</v>
      </c>
      <c r="D45" s="15">
        <v>0</v>
      </c>
      <c r="E45" s="16">
        <f t="shared" si="1"/>
        <v>2735631.92</v>
      </c>
      <c r="F45" s="15">
        <v>526098.52</v>
      </c>
      <c r="G45" s="15">
        <v>21440.84</v>
      </c>
      <c r="H45" s="15">
        <v>14573.71</v>
      </c>
      <c r="I45" s="15">
        <v>169653.36</v>
      </c>
      <c r="J45" s="15">
        <v>57482.58</v>
      </c>
      <c r="K45" s="15">
        <v>74584.639999999999</v>
      </c>
      <c r="L45" s="15">
        <v>3517.4</v>
      </c>
      <c r="M45" s="15">
        <v>0</v>
      </c>
      <c r="N45" s="15">
        <v>2592.4</v>
      </c>
      <c r="O45" s="15">
        <v>0</v>
      </c>
      <c r="P45" s="17">
        <f t="shared" si="0"/>
        <v>3605575.3699999996</v>
      </c>
      <c r="R45" s="15">
        <v>0</v>
      </c>
      <c r="S45" s="15">
        <v>0</v>
      </c>
      <c r="T45" s="15">
        <v>0</v>
      </c>
      <c r="U45" s="15">
        <v>-37218.14</v>
      </c>
      <c r="V45" s="17">
        <f t="shared" si="2"/>
        <v>-37218.14</v>
      </c>
      <c r="W45" s="19"/>
    </row>
    <row r="46" spans="1:24" s="18" customFormat="1" ht="12.75" x14ac:dyDescent="0.3">
      <c r="A46" s="13">
        <v>40</v>
      </c>
      <c r="B46" s="20" t="s">
        <v>61</v>
      </c>
      <c r="C46" s="16">
        <v>6253159.5199999996</v>
      </c>
      <c r="D46" s="15">
        <v>0</v>
      </c>
      <c r="E46" s="16">
        <f t="shared" si="1"/>
        <v>6253159.5199999996</v>
      </c>
      <c r="F46" s="15">
        <v>1033093.96</v>
      </c>
      <c r="G46" s="15">
        <v>48079.98</v>
      </c>
      <c r="H46" s="15">
        <v>32680.78</v>
      </c>
      <c r="I46" s="15">
        <v>21532.86</v>
      </c>
      <c r="J46" s="15">
        <v>105967.17</v>
      </c>
      <c r="K46" s="15">
        <v>137494.24</v>
      </c>
      <c r="L46" s="15">
        <v>7887.6</v>
      </c>
      <c r="M46" s="15">
        <v>0</v>
      </c>
      <c r="N46" s="15">
        <v>5813.33</v>
      </c>
      <c r="O46" s="15">
        <v>202851</v>
      </c>
      <c r="P46" s="17">
        <f t="shared" si="0"/>
        <v>7848560.4400000004</v>
      </c>
      <c r="R46" s="15">
        <v>0</v>
      </c>
      <c r="S46" s="15">
        <v>0</v>
      </c>
      <c r="T46" s="15">
        <v>0</v>
      </c>
      <c r="U46" s="15">
        <v>-83459.740000000005</v>
      </c>
      <c r="V46" s="17">
        <f t="shared" si="2"/>
        <v>-83459.740000000005</v>
      </c>
      <c r="W46" s="19"/>
    </row>
    <row r="47" spans="1:24" s="18" customFormat="1" ht="12.75" x14ac:dyDescent="0.3">
      <c r="A47" s="13">
        <v>41</v>
      </c>
      <c r="B47" s="20" t="s">
        <v>62</v>
      </c>
      <c r="C47" s="16">
        <v>4011480.1900000004</v>
      </c>
      <c r="D47" s="15">
        <v>0</v>
      </c>
      <c r="E47" s="16">
        <f t="shared" si="1"/>
        <v>4011480.1900000004</v>
      </c>
      <c r="F47" s="15">
        <v>690543.35</v>
      </c>
      <c r="G47" s="15">
        <v>27574.66</v>
      </c>
      <c r="H47" s="15">
        <v>18742.96</v>
      </c>
      <c r="I47" s="15">
        <v>30535.54</v>
      </c>
      <c r="J47" s="15">
        <v>93660.44</v>
      </c>
      <c r="K47" s="15">
        <v>121526.05</v>
      </c>
      <c r="L47" s="15">
        <v>4523.67</v>
      </c>
      <c r="M47" s="15">
        <v>0</v>
      </c>
      <c r="N47" s="15">
        <v>3334.04</v>
      </c>
      <c r="O47" s="15">
        <v>1856</v>
      </c>
      <c r="P47" s="17">
        <f t="shared" si="0"/>
        <v>5003776.9000000004</v>
      </c>
      <c r="R47" s="15">
        <v>0</v>
      </c>
      <c r="S47" s="15">
        <v>0</v>
      </c>
      <c r="T47" s="15">
        <v>0</v>
      </c>
      <c r="U47" s="15">
        <v>-47865.53</v>
      </c>
      <c r="V47" s="17">
        <f t="shared" si="2"/>
        <v>-47865.53</v>
      </c>
      <c r="W47" s="19"/>
    </row>
    <row r="48" spans="1:24" s="18" customFormat="1" ht="12.75" x14ac:dyDescent="0.3">
      <c r="A48" s="13">
        <v>42</v>
      </c>
      <c r="B48" s="20" t="s">
        <v>63</v>
      </c>
      <c r="C48" s="16">
        <v>2166227.54</v>
      </c>
      <c r="D48" s="15">
        <v>0</v>
      </c>
      <c r="E48" s="16">
        <f t="shared" si="1"/>
        <v>2166227.54</v>
      </c>
      <c r="F48" s="15">
        <v>417343.88</v>
      </c>
      <c r="G48" s="15">
        <v>21961.91</v>
      </c>
      <c r="H48" s="15">
        <v>14927.88</v>
      </c>
      <c r="I48" s="15">
        <v>4601.24</v>
      </c>
      <c r="J48" s="15">
        <v>22865.63</v>
      </c>
      <c r="K48" s="15">
        <v>29668.560000000001</v>
      </c>
      <c r="L48" s="15">
        <v>3602.89</v>
      </c>
      <c r="M48" s="15">
        <v>0</v>
      </c>
      <c r="N48" s="15">
        <v>2655.4</v>
      </c>
      <c r="O48" s="15">
        <v>92672</v>
      </c>
      <c r="P48" s="17">
        <f t="shared" si="0"/>
        <v>2776526.93</v>
      </c>
      <c r="R48" s="15">
        <v>0</v>
      </c>
      <c r="S48" s="15">
        <v>0</v>
      </c>
      <c r="T48" s="15">
        <v>0</v>
      </c>
      <c r="U48" s="15">
        <v>-38122.629999999997</v>
      </c>
      <c r="V48" s="17">
        <f t="shared" si="2"/>
        <v>-38122.629999999997</v>
      </c>
      <c r="W48" s="19"/>
    </row>
    <row r="49" spans="1:23" s="18" customFormat="1" ht="12.75" x14ac:dyDescent="0.3">
      <c r="A49" s="13">
        <v>43</v>
      </c>
      <c r="B49" s="20" t="s">
        <v>64</v>
      </c>
      <c r="C49" s="16">
        <v>1925791.1600000001</v>
      </c>
      <c r="D49" s="15">
        <v>0</v>
      </c>
      <c r="E49" s="16">
        <f t="shared" si="1"/>
        <v>1925791.1600000001</v>
      </c>
      <c r="F49" s="15">
        <v>281541.51</v>
      </c>
      <c r="G49" s="15">
        <v>16961.72</v>
      </c>
      <c r="H49" s="15">
        <v>11529.17</v>
      </c>
      <c r="I49" s="15">
        <v>4433</v>
      </c>
      <c r="J49" s="15">
        <v>21957.59</v>
      </c>
      <c r="K49" s="15">
        <v>28490.35</v>
      </c>
      <c r="L49" s="15">
        <v>2782.6</v>
      </c>
      <c r="M49" s="15">
        <v>52461.67</v>
      </c>
      <c r="N49" s="15">
        <v>2050.83</v>
      </c>
      <c r="O49" s="15">
        <v>0</v>
      </c>
      <c r="P49" s="17">
        <f t="shared" si="0"/>
        <v>2347999.6</v>
      </c>
      <c r="R49" s="15">
        <v>0</v>
      </c>
      <c r="S49" s="15">
        <v>0</v>
      </c>
      <c r="T49" s="15">
        <v>0</v>
      </c>
      <c r="U49" s="15">
        <v>-29443.040000000001</v>
      </c>
      <c r="V49" s="17">
        <f t="shared" si="2"/>
        <v>-29443.040000000001</v>
      </c>
      <c r="W49" s="19"/>
    </row>
    <row r="50" spans="1:23" s="18" customFormat="1" ht="12.75" x14ac:dyDescent="0.3">
      <c r="A50" s="13">
        <v>44</v>
      </c>
      <c r="B50" s="20" t="s">
        <v>65</v>
      </c>
      <c r="C50" s="16">
        <v>2764153.58</v>
      </c>
      <c r="D50" s="15">
        <v>0</v>
      </c>
      <c r="E50" s="16">
        <f t="shared" si="1"/>
        <v>2764153.58</v>
      </c>
      <c r="F50" s="15">
        <v>620890.9</v>
      </c>
      <c r="G50" s="15">
        <v>22281.919999999998</v>
      </c>
      <c r="H50" s="15">
        <v>15145.4</v>
      </c>
      <c r="I50" s="15">
        <v>19178.46</v>
      </c>
      <c r="J50" s="15">
        <v>58758.29</v>
      </c>
      <c r="K50" s="15">
        <v>76239.89</v>
      </c>
      <c r="L50" s="15">
        <v>3655.38</v>
      </c>
      <c r="M50" s="15">
        <v>0</v>
      </c>
      <c r="N50" s="15">
        <v>2694.1</v>
      </c>
      <c r="O50" s="15">
        <v>216753</v>
      </c>
      <c r="P50" s="17">
        <f t="shared" si="0"/>
        <v>3799750.92</v>
      </c>
      <c r="R50" s="15">
        <v>0</v>
      </c>
      <c r="S50" s="15">
        <v>0</v>
      </c>
      <c r="T50" s="15">
        <v>0</v>
      </c>
      <c r="U50" s="15">
        <v>-38678.120000000003</v>
      </c>
      <c r="V50" s="17">
        <f t="shared" si="2"/>
        <v>-38678.120000000003</v>
      </c>
      <c r="W50" s="19"/>
    </row>
    <row r="51" spans="1:23" s="18" customFormat="1" ht="12.75" x14ac:dyDescent="0.3">
      <c r="A51" s="13">
        <v>45</v>
      </c>
      <c r="B51" s="20" t="s">
        <v>66</v>
      </c>
      <c r="C51" s="16">
        <v>2114607.67</v>
      </c>
      <c r="D51" s="15">
        <v>0</v>
      </c>
      <c r="E51" s="16">
        <f t="shared" si="1"/>
        <v>2114607.67</v>
      </c>
      <c r="F51" s="15">
        <v>240930.84</v>
      </c>
      <c r="G51" s="15">
        <v>14164.15</v>
      </c>
      <c r="H51" s="15">
        <v>9627.61</v>
      </c>
      <c r="I51" s="15">
        <v>4175.8100000000004</v>
      </c>
      <c r="J51" s="15">
        <v>12780.17</v>
      </c>
      <c r="K51" s="15">
        <v>16582.5</v>
      </c>
      <c r="L51" s="15">
        <v>2323.65</v>
      </c>
      <c r="M51" s="15">
        <v>30076.55</v>
      </c>
      <c r="N51" s="15">
        <v>1712.58</v>
      </c>
      <c r="O51" s="15">
        <v>0</v>
      </c>
      <c r="P51" s="17">
        <f t="shared" si="0"/>
        <v>2446981.5299999993</v>
      </c>
      <c r="R51" s="15">
        <v>0</v>
      </c>
      <c r="S51" s="15">
        <v>0</v>
      </c>
      <c r="T51" s="15">
        <v>0</v>
      </c>
      <c r="U51" s="15">
        <v>-24586.87</v>
      </c>
      <c r="V51" s="17">
        <f t="shared" si="2"/>
        <v>-24586.87</v>
      </c>
      <c r="W51" s="19"/>
    </row>
    <row r="52" spans="1:23" s="18" customFormat="1" ht="12.75" x14ac:dyDescent="0.3">
      <c r="A52" s="13">
        <v>46</v>
      </c>
      <c r="B52" s="20" t="s">
        <v>67</v>
      </c>
      <c r="C52" s="16">
        <v>4479259.07</v>
      </c>
      <c r="D52" s="15">
        <v>0</v>
      </c>
      <c r="E52" s="16">
        <f t="shared" si="1"/>
        <v>4479259.07</v>
      </c>
      <c r="F52" s="15">
        <v>775301.94</v>
      </c>
      <c r="G52" s="15">
        <v>33211.33</v>
      </c>
      <c r="H52" s="15">
        <v>22574.31</v>
      </c>
      <c r="I52" s="15">
        <v>16607.259999999998</v>
      </c>
      <c r="J52" s="15">
        <v>82276.92</v>
      </c>
      <c r="K52" s="15">
        <v>106755.73</v>
      </c>
      <c r="L52" s="15">
        <v>5448.37</v>
      </c>
      <c r="M52" s="15">
        <v>0</v>
      </c>
      <c r="N52" s="15">
        <v>4015.57</v>
      </c>
      <c r="O52" s="15">
        <v>0</v>
      </c>
      <c r="P52" s="17">
        <f t="shared" si="0"/>
        <v>5525450.5</v>
      </c>
      <c r="R52" s="15">
        <v>0</v>
      </c>
      <c r="S52" s="15">
        <v>0</v>
      </c>
      <c r="T52" s="15">
        <v>0</v>
      </c>
      <c r="U52" s="15">
        <v>-57649.96</v>
      </c>
      <c r="V52" s="17">
        <f t="shared" si="2"/>
        <v>-57649.96</v>
      </c>
      <c r="W52" s="19"/>
    </row>
    <row r="53" spans="1:23" s="18" customFormat="1" ht="12.75" x14ac:dyDescent="0.3">
      <c r="A53" s="13">
        <v>47</v>
      </c>
      <c r="B53" s="20" t="s">
        <v>68</v>
      </c>
      <c r="C53" s="16">
        <v>2522178.71</v>
      </c>
      <c r="D53" s="15">
        <v>0</v>
      </c>
      <c r="E53" s="16">
        <f t="shared" si="1"/>
        <v>2522178.71</v>
      </c>
      <c r="F53" s="15">
        <v>403308.23</v>
      </c>
      <c r="G53" s="15">
        <v>20446.12</v>
      </c>
      <c r="H53" s="15">
        <v>13897.58</v>
      </c>
      <c r="I53" s="15">
        <v>16396.3</v>
      </c>
      <c r="J53" s="15">
        <v>50312.53</v>
      </c>
      <c r="K53" s="15">
        <v>65281.38</v>
      </c>
      <c r="L53" s="15">
        <v>3354.22</v>
      </c>
      <c r="M53" s="15">
        <v>0</v>
      </c>
      <c r="N53" s="15">
        <v>2472.13</v>
      </c>
      <c r="O53" s="15">
        <v>0</v>
      </c>
      <c r="P53" s="17">
        <f t="shared" si="0"/>
        <v>3097647.1999999997</v>
      </c>
      <c r="R53" s="15">
        <v>0</v>
      </c>
      <c r="S53" s="15">
        <v>0</v>
      </c>
      <c r="T53" s="15">
        <v>0</v>
      </c>
      <c r="U53" s="15">
        <v>-35491.449999999997</v>
      </c>
      <c r="V53" s="17">
        <f t="shared" si="2"/>
        <v>-35491.449999999997</v>
      </c>
      <c r="W53" s="19"/>
    </row>
    <row r="54" spans="1:23" s="18" customFormat="1" ht="12.75" x14ac:dyDescent="0.3">
      <c r="A54" s="13">
        <v>48</v>
      </c>
      <c r="B54" s="20" t="s">
        <v>69</v>
      </c>
      <c r="C54" s="16">
        <v>3463395.48</v>
      </c>
      <c r="D54" s="15">
        <v>0</v>
      </c>
      <c r="E54" s="16">
        <f t="shared" si="1"/>
        <v>3463395.48</v>
      </c>
      <c r="F54" s="15">
        <v>500456.26</v>
      </c>
      <c r="G54" s="15">
        <v>24321.41</v>
      </c>
      <c r="H54" s="15">
        <v>16531.68</v>
      </c>
      <c r="I54" s="15">
        <v>8819.49</v>
      </c>
      <c r="J54" s="15">
        <v>43615.68</v>
      </c>
      <c r="K54" s="15">
        <v>56592.1</v>
      </c>
      <c r="L54" s="15">
        <v>3989.97</v>
      </c>
      <c r="M54" s="15">
        <v>104372.92</v>
      </c>
      <c r="N54" s="15">
        <v>2940.69</v>
      </c>
      <c r="O54" s="15">
        <v>0</v>
      </c>
      <c r="P54" s="17">
        <f t="shared" si="0"/>
        <v>4225035.6800000016</v>
      </c>
      <c r="R54" s="15">
        <v>0</v>
      </c>
      <c r="S54" s="15">
        <v>0</v>
      </c>
      <c r="T54" s="15">
        <v>0</v>
      </c>
      <c r="U54" s="15">
        <v>-42218.38</v>
      </c>
      <c r="V54" s="17">
        <f t="shared" si="2"/>
        <v>-42218.38</v>
      </c>
      <c r="W54" s="19"/>
    </row>
    <row r="55" spans="1:23" s="18" customFormat="1" ht="12.75" x14ac:dyDescent="0.3">
      <c r="A55" s="13">
        <v>49</v>
      </c>
      <c r="B55" s="20" t="s">
        <v>70</v>
      </c>
      <c r="C55" s="16">
        <v>3201925.17</v>
      </c>
      <c r="D55" s="15">
        <v>0</v>
      </c>
      <c r="E55" s="16">
        <f t="shared" si="1"/>
        <v>3201925.17</v>
      </c>
      <c r="F55" s="15">
        <v>437496.49</v>
      </c>
      <c r="G55" s="15">
        <v>24916.84</v>
      </c>
      <c r="H55" s="15">
        <v>16936.400000000001</v>
      </c>
      <c r="I55" s="15">
        <v>173620.73</v>
      </c>
      <c r="J55" s="15">
        <v>63790.47</v>
      </c>
      <c r="K55" s="15">
        <v>82769.25</v>
      </c>
      <c r="L55" s="15">
        <v>4087.65</v>
      </c>
      <c r="M55" s="15">
        <v>0</v>
      </c>
      <c r="N55" s="15">
        <v>3012.68</v>
      </c>
      <c r="O55" s="15">
        <v>246523</v>
      </c>
      <c r="P55" s="17">
        <f t="shared" si="0"/>
        <v>4255078.68</v>
      </c>
      <c r="R55" s="15">
        <v>0</v>
      </c>
      <c r="S55" s="15">
        <v>0</v>
      </c>
      <c r="T55" s="15">
        <v>0</v>
      </c>
      <c r="U55" s="15">
        <v>-43251.95</v>
      </c>
      <c r="V55" s="17">
        <f t="shared" si="2"/>
        <v>-43251.95</v>
      </c>
      <c r="W55" s="19"/>
    </row>
    <row r="56" spans="1:23" s="18" customFormat="1" ht="12.75" x14ac:dyDescent="0.3">
      <c r="A56" s="13">
        <v>50</v>
      </c>
      <c r="B56" s="20" t="s">
        <v>71</v>
      </c>
      <c r="C56" s="16">
        <v>2337947.77</v>
      </c>
      <c r="D56" s="15">
        <v>0</v>
      </c>
      <c r="E56" s="16">
        <f t="shared" si="1"/>
        <v>2337947.77</v>
      </c>
      <c r="F56" s="15">
        <v>242040.1</v>
      </c>
      <c r="G56" s="15">
        <v>16513.3</v>
      </c>
      <c r="H56" s="15">
        <v>11224.37</v>
      </c>
      <c r="I56" s="15">
        <v>2116</v>
      </c>
      <c r="J56" s="15">
        <v>10532.23</v>
      </c>
      <c r="K56" s="15">
        <v>13665.75</v>
      </c>
      <c r="L56" s="15">
        <v>2709.03</v>
      </c>
      <c r="M56" s="15">
        <v>0</v>
      </c>
      <c r="N56" s="15">
        <v>1996.62</v>
      </c>
      <c r="O56" s="15">
        <v>0</v>
      </c>
      <c r="P56" s="17">
        <f t="shared" si="0"/>
        <v>2638745.17</v>
      </c>
      <c r="R56" s="15">
        <v>0</v>
      </c>
      <c r="S56" s="15">
        <v>0</v>
      </c>
      <c r="T56" s="15">
        <v>0</v>
      </c>
      <c r="U56" s="15">
        <v>-28664.65</v>
      </c>
      <c r="V56" s="17">
        <f t="shared" si="2"/>
        <v>-28664.65</v>
      </c>
      <c r="W56" s="19"/>
    </row>
    <row r="57" spans="1:23" s="18" customFormat="1" ht="12.75" x14ac:dyDescent="0.3">
      <c r="A57" s="13">
        <v>51</v>
      </c>
      <c r="B57" s="20" t="s">
        <v>72</v>
      </c>
      <c r="C57" s="16">
        <v>4575117.41</v>
      </c>
      <c r="D57" s="15">
        <v>0</v>
      </c>
      <c r="E57" s="16">
        <f t="shared" si="1"/>
        <v>4575117.41</v>
      </c>
      <c r="F57" s="15">
        <v>1510517.41</v>
      </c>
      <c r="G57" s="15">
        <v>33206.69</v>
      </c>
      <c r="H57" s="15">
        <v>22571.16</v>
      </c>
      <c r="I57" s="15">
        <v>18656.53</v>
      </c>
      <c r="J57" s="15">
        <v>92633.13</v>
      </c>
      <c r="K57" s="15">
        <v>120193.09</v>
      </c>
      <c r="L57" s="15">
        <v>5447.61</v>
      </c>
      <c r="M57" s="15">
        <v>0</v>
      </c>
      <c r="N57" s="15">
        <v>4015.01</v>
      </c>
      <c r="O57" s="15">
        <v>333279</v>
      </c>
      <c r="P57" s="17">
        <f t="shared" si="0"/>
        <v>6715637.040000001</v>
      </c>
      <c r="R57" s="15">
        <v>0</v>
      </c>
      <c r="S57" s="15">
        <v>0</v>
      </c>
      <c r="T57" s="15">
        <v>0</v>
      </c>
      <c r="U57" s="15">
        <v>-57641.919999999998</v>
      </c>
      <c r="V57" s="17">
        <f t="shared" si="2"/>
        <v>-57641.919999999998</v>
      </c>
      <c r="W57" s="19"/>
    </row>
    <row r="58" spans="1:23" s="18" customFormat="1" ht="12.75" x14ac:dyDescent="0.3">
      <c r="A58" s="13">
        <v>52</v>
      </c>
      <c r="B58" s="20" t="s">
        <v>73</v>
      </c>
      <c r="C58" s="16">
        <v>8781967.6900000013</v>
      </c>
      <c r="D58" s="15">
        <v>0</v>
      </c>
      <c r="E58" s="16">
        <f t="shared" si="1"/>
        <v>8781967.6900000013</v>
      </c>
      <c r="F58" s="15">
        <v>1821302.91</v>
      </c>
      <c r="G58" s="15">
        <v>69825.45</v>
      </c>
      <c r="H58" s="15">
        <v>47461.55</v>
      </c>
      <c r="I58" s="15">
        <v>972852.8</v>
      </c>
      <c r="J58" s="15">
        <v>290258.68</v>
      </c>
      <c r="K58" s="15">
        <v>376615.67</v>
      </c>
      <c r="L58" s="15">
        <v>11454.98</v>
      </c>
      <c r="M58" s="15">
        <v>0</v>
      </c>
      <c r="N58" s="15">
        <v>8442.56</v>
      </c>
      <c r="O58" s="15">
        <v>0</v>
      </c>
      <c r="P58" s="17">
        <f t="shared" si="0"/>
        <v>12380182.290000003</v>
      </c>
      <c r="R58" s="15">
        <v>0</v>
      </c>
      <c r="S58" s="15">
        <v>0</v>
      </c>
      <c r="T58" s="15">
        <v>0</v>
      </c>
      <c r="U58" s="15">
        <v>-121206.67</v>
      </c>
      <c r="V58" s="17">
        <f t="shared" si="2"/>
        <v>-121206.67</v>
      </c>
      <c r="W58" s="19"/>
    </row>
    <row r="59" spans="1:23" s="18" customFormat="1" ht="12.75" x14ac:dyDescent="0.3">
      <c r="A59" s="13">
        <v>53</v>
      </c>
      <c r="B59" s="20" t="s">
        <v>74</v>
      </c>
      <c r="C59" s="16">
        <v>1504669.49</v>
      </c>
      <c r="D59" s="15">
        <v>0</v>
      </c>
      <c r="E59" s="16">
        <f t="shared" si="1"/>
        <v>1504669.49</v>
      </c>
      <c r="F59" s="15">
        <v>195735.99</v>
      </c>
      <c r="G59" s="15">
        <v>11955.07</v>
      </c>
      <c r="H59" s="15">
        <v>8126.07</v>
      </c>
      <c r="I59" s="15">
        <v>5187.8</v>
      </c>
      <c r="J59" s="15">
        <v>15919.71</v>
      </c>
      <c r="K59" s="15">
        <v>20656.099999999999</v>
      </c>
      <c r="L59" s="15">
        <v>1961.25</v>
      </c>
      <c r="M59" s="15">
        <v>0</v>
      </c>
      <c r="N59" s="15">
        <v>1445.48</v>
      </c>
      <c r="O59" s="15">
        <v>0</v>
      </c>
      <c r="P59" s="17">
        <f t="shared" si="0"/>
        <v>1765656.9600000002</v>
      </c>
      <c r="R59" s="15">
        <v>0</v>
      </c>
      <c r="S59" s="15">
        <v>0</v>
      </c>
      <c r="T59" s="15">
        <v>0</v>
      </c>
      <c r="U59" s="15">
        <v>-20752.240000000002</v>
      </c>
      <c r="V59" s="17">
        <f t="shared" si="2"/>
        <v>-20752.240000000002</v>
      </c>
      <c r="W59" s="19"/>
    </row>
    <row r="60" spans="1:23" s="18" customFormat="1" ht="12.75" x14ac:dyDescent="0.3">
      <c r="A60" s="13">
        <v>54</v>
      </c>
      <c r="B60" s="20" t="s">
        <v>75</v>
      </c>
      <c r="C60" s="16">
        <v>3144828.54</v>
      </c>
      <c r="D60" s="15">
        <v>0</v>
      </c>
      <c r="E60" s="16">
        <f t="shared" si="1"/>
        <v>3144828.54</v>
      </c>
      <c r="F60" s="15">
        <v>547137.1</v>
      </c>
      <c r="G60" s="15">
        <v>22814.19</v>
      </c>
      <c r="H60" s="15">
        <v>15507.2</v>
      </c>
      <c r="I60" s="15">
        <v>18573.78</v>
      </c>
      <c r="J60" s="15">
        <v>56980</v>
      </c>
      <c r="K60" s="15">
        <v>73932.539999999994</v>
      </c>
      <c r="L60" s="15">
        <v>3742.71</v>
      </c>
      <c r="M60" s="15">
        <v>0</v>
      </c>
      <c r="N60" s="15">
        <v>2758.45</v>
      </c>
      <c r="O60" s="15">
        <v>0</v>
      </c>
      <c r="P60" s="17">
        <f t="shared" si="0"/>
        <v>3886274.5100000002</v>
      </c>
      <c r="R60" s="15">
        <v>0</v>
      </c>
      <c r="S60" s="15">
        <v>0</v>
      </c>
      <c r="T60" s="15">
        <v>0</v>
      </c>
      <c r="U60" s="15">
        <v>-39602.07</v>
      </c>
      <c r="V60" s="17">
        <f t="shared" si="2"/>
        <v>-39602.07</v>
      </c>
      <c r="W60" s="19"/>
    </row>
    <row r="61" spans="1:23" s="18" customFormat="1" ht="12.75" x14ac:dyDescent="0.3">
      <c r="A61" s="13">
        <v>55</v>
      </c>
      <c r="B61" s="20" t="s">
        <v>76</v>
      </c>
      <c r="C61" s="16">
        <v>1695777.4300000002</v>
      </c>
      <c r="D61" s="15">
        <v>0</v>
      </c>
      <c r="E61" s="16">
        <f t="shared" si="1"/>
        <v>1695777.4300000002</v>
      </c>
      <c r="F61" s="15">
        <v>202717.73</v>
      </c>
      <c r="G61" s="15">
        <v>15833.44</v>
      </c>
      <c r="H61" s="15">
        <v>10762.26</v>
      </c>
      <c r="I61" s="15">
        <v>2376.4499999999998</v>
      </c>
      <c r="J61" s="15">
        <v>11752.37</v>
      </c>
      <c r="K61" s="15">
        <v>15248.91</v>
      </c>
      <c r="L61" s="15">
        <v>2597.5</v>
      </c>
      <c r="M61" s="15">
        <v>0</v>
      </c>
      <c r="N61" s="15">
        <v>1914.41</v>
      </c>
      <c r="O61" s="15">
        <v>50029</v>
      </c>
      <c r="P61" s="17">
        <f t="shared" si="0"/>
        <v>2009009.5</v>
      </c>
      <c r="R61" s="15">
        <v>0</v>
      </c>
      <c r="S61" s="15">
        <v>0</v>
      </c>
      <c r="T61" s="15">
        <v>0</v>
      </c>
      <c r="U61" s="15">
        <v>-27484.51</v>
      </c>
      <c r="V61" s="17">
        <f t="shared" si="2"/>
        <v>-27484.51</v>
      </c>
      <c r="W61" s="19"/>
    </row>
    <row r="62" spans="1:23" s="18" customFormat="1" ht="12.75" x14ac:dyDescent="0.3">
      <c r="A62" s="13">
        <v>56</v>
      </c>
      <c r="B62" s="20" t="s">
        <v>77</v>
      </c>
      <c r="C62" s="16">
        <v>1410801.6</v>
      </c>
      <c r="D62" s="15">
        <v>0</v>
      </c>
      <c r="E62" s="16">
        <f t="shared" si="1"/>
        <v>1410801.6</v>
      </c>
      <c r="F62" s="15">
        <v>124877.21</v>
      </c>
      <c r="G62" s="15">
        <v>12019.58</v>
      </c>
      <c r="H62" s="15">
        <v>8169.92</v>
      </c>
      <c r="I62" s="15">
        <v>162945.38</v>
      </c>
      <c r="J62" s="15">
        <v>28930.43</v>
      </c>
      <c r="K62" s="15">
        <v>37537.730000000003</v>
      </c>
      <c r="L62" s="15">
        <v>1971.83</v>
      </c>
      <c r="M62" s="15">
        <v>0</v>
      </c>
      <c r="N62" s="15">
        <v>1453.28</v>
      </c>
      <c r="O62" s="15">
        <v>0</v>
      </c>
      <c r="P62" s="17">
        <f t="shared" si="0"/>
        <v>1788706.96</v>
      </c>
      <c r="R62" s="15">
        <v>0</v>
      </c>
      <c r="S62" s="15">
        <v>0</v>
      </c>
      <c r="T62" s="15">
        <v>0</v>
      </c>
      <c r="U62" s="15">
        <v>-20864.23</v>
      </c>
      <c r="V62" s="17">
        <f t="shared" si="2"/>
        <v>-20864.23</v>
      </c>
      <c r="W62" s="19"/>
    </row>
    <row r="63" spans="1:23" s="18" customFormat="1" ht="12.75" x14ac:dyDescent="0.3">
      <c r="A63" s="13">
        <v>57</v>
      </c>
      <c r="B63" s="20" t="s">
        <v>78</v>
      </c>
      <c r="C63" s="16">
        <v>6008195.1699999999</v>
      </c>
      <c r="D63" s="15">
        <v>0</v>
      </c>
      <c r="E63" s="16">
        <f t="shared" si="1"/>
        <v>6008195.1699999999</v>
      </c>
      <c r="F63" s="15">
        <v>1184250.79</v>
      </c>
      <c r="G63" s="15">
        <v>45647.13</v>
      </c>
      <c r="H63" s="15">
        <v>31027.13</v>
      </c>
      <c r="I63" s="15">
        <v>30897.93</v>
      </c>
      <c r="J63" s="15">
        <v>153490.76999999999</v>
      </c>
      <c r="K63" s="15">
        <v>199156.93</v>
      </c>
      <c r="L63" s="15">
        <v>7488.48</v>
      </c>
      <c r="M63" s="15">
        <v>0</v>
      </c>
      <c r="N63" s="15">
        <v>5519.17</v>
      </c>
      <c r="O63" s="15">
        <v>221042</v>
      </c>
      <c r="P63" s="17">
        <f t="shared" si="0"/>
        <v>7886715.4999999991</v>
      </c>
      <c r="R63" s="15">
        <v>0</v>
      </c>
      <c r="S63" s="15">
        <v>0</v>
      </c>
      <c r="T63" s="15">
        <v>0</v>
      </c>
      <c r="U63" s="15">
        <v>-79236.67</v>
      </c>
      <c r="V63" s="17">
        <f t="shared" si="2"/>
        <v>-79236.67</v>
      </c>
      <c r="W63" s="19"/>
    </row>
    <row r="64" spans="1:23" s="18" customFormat="1" ht="12.75" x14ac:dyDescent="0.3">
      <c r="A64" s="13">
        <v>58</v>
      </c>
      <c r="B64" s="20" t="s">
        <v>79</v>
      </c>
      <c r="C64" s="16">
        <v>1787272.02</v>
      </c>
      <c r="D64" s="15">
        <v>0</v>
      </c>
      <c r="E64" s="16">
        <f t="shared" si="1"/>
        <v>1787272.02</v>
      </c>
      <c r="F64" s="15">
        <v>255800.26</v>
      </c>
      <c r="G64" s="15">
        <v>19613.16</v>
      </c>
      <c r="H64" s="15">
        <v>13331.4</v>
      </c>
      <c r="I64" s="15">
        <v>3155.56</v>
      </c>
      <c r="J64" s="15">
        <v>9665.01</v>
      </c>
      <c r="K64" s="15">
        <v>12540.51</v>
      </c>
      <c r="L64" s="15">
        <v>3217.57</v>
      </c>
      <c r="M64" s="15">
        <v>0</v>
      </c>
      <c r="N64" s="15">
        <v>2371.42</v>
      </c>
      <c r="O64" s="15">
        <v>0</v>
      </c>
      <c r="P64" s="17">
        <f t="shared" si="0"/>
        <v>2106966.9099999997</v>
      </c>
      <c r="R64" s="15">
        <v>0</v>
      </c>
      <c r="S64" s="15">
        <v>0</v>
      </c>
      <c r="T64" s="15">
        <v>0</v>
      </c>
      <c r="U64" s="15">
        <v>-34045.550000000003</v>
      </c>
      <c r="V64" s="17">
        <f t="shared" si="2"/>
        <v>-34045.550000000003</v>
      </c>
      <c r="W64" s="19"/>
    </row>
    <row r="65" spans="1:23" s="18" customFormat="1" ht="12.75" x14ac:dyDescent="0.3">
      <c r="A65" s="13">
        <v>59</v>
      </c>
      <c r="B65" s="20" t="s">
        <v>80</v>
      </c>
      <c r="C65" s="16">
        <v>14913013.689999999</v>
      </c>
      <c r="D65" s="15">
        <v>0</v>
      </c>
      <c r="E65" s="16">
        <f t="shared" si="1"/>
        <v>14913013.689999999</v>
      </c>
      <c r="F65" s="15">
        <v>3293679.81</v>
      </c>
      <c r="G65" s="15">
        <v>123928.86</v>
      </c>
      <c r="H65" s="15">
        <v>84236.56</v>
      </c>
      <c r="I65" s="15">
        <v>1749926.93</v>
      </c>
      <c r="J65" s="15">
        <v>489114.9</v>
      </c>
      <c r="K65" s="15">
        <v>634635.06999999995</v>
      </c>
      <c r="L65" s="15">
        <v>20330.73</v>
      </c>
      <c r="M65" s="15">
        <v>0</v>
      </c>
      <c r="N65" s="15">
        <v>14984.18</v>
      </c>
      <c r="O65" s="15">
        <v>0</v>
      </c>
      <c r="P65" s="17">
        <f t="shared" si="0"/>
        <v>21323850.729999997</v>
      </c>
      <c r="R65" s="15">
        <v>0</v>
      </c>
      <c r="S65" s="15">
        <v>0</v>
      </c>
      <c r="T65" s="15">
        <v>0</v>
      </c>
      <c r="U65" s="15">
        <v>-215122.21</v>
      </c>
      <c r="V65" s="17">
        <f t="shared" si="2"/>
        <v>-215122.21</v>
      </c>
      <c r="W65" s="19"/>
    </row>
    <row r="66" spans="1:23" s="18" customFormat="1" ht="12.75" x14ac:dyDescent="0.3">
      <c r="A66" s="13">
        <v>60</v>
      </c>
      <c r="B66" s="20" t="s">
        <v>81</v>
      </c>
      <c r="C66" s="16">
        <v>1942174.74</v>
      </c>
      <c r="D66" s="15">
        <v>0</v>
      </c>
      <c r="E66" s="16">
        <f t="shared" si="1"/>
        <v>1942174.74</v>
      </c>
      <c r="F66" s="15">
        <v>312653.51</v>
      </c>
      <c r="G66" s="15">
        <v>16834.66</v>
      </c>
      <c r="H66" s="15">
        <v>11442.8</v>
      </c>
      <c r="I66" s="15">
        <v>99744.71</v>
      </c>
      <c r="J66" s="15">
        <v>29054.78</v>
      </c>
      <c r="K66" s="15">
        <v>37699.08</v>
      </c>
      <c r="L66" s="15">
        <v>2761.75</v>
      </c>
      <c r="M66" s="15">
        <v>0</v>
      </c>
      <c r="N66" s="15">
        <v>2035.47</v>
      </c>
      <c r="O66" s="15">
        <v>237986</v>
      </c>
      <c r="P66" s="17">
        <f t="shared" si="0"/>
        <v>2692387.5</v>
      </c>
      <c r="R66" s="15">
        <v>0</v>
      </c>
      <c r="S66" s="15">
        <v>0</v>
      </c>
      <c r="T66" s="15">
        <v>0</v>
      </c>
      <c r="U66" s="15">
        <v>-29222.48</v>
      </c>
      <c r="V66" s="17">
        <f t="shared" si="2"/>
        <v>-29222.48</v>
      </c>
      <c r="W66" s="19"/>
    </row>
    <row r="67" spans="1:23" s="18" customFormat="1" ht="12.75" x14ac:dyDescent="0.3">
      <c r="A67" s="13">
        <v>61</v>
      </c>
      <c r="B67" s="20" t="s">
        <v>82</v>
      </c>
      <c r="C67" s="16">
        <v>7213553.0800000001</v>
      </c>
      <c r="D67" s="15">
        <v>0</v>
      </c>
      <c r="E67" s="16">
        <f t="shared" si="1"/>
        <v>7213553.0800000001</v>
      </c>
      <c r="F67" s="15">
        <v>1323157.28</v>
      </c>
      <c r="G67" s="15">
        <v>61463.01</v>
      </c>
      <c r="H67" s="15">
        <v>41777.46</v>
      </c>
      <c r="I67" s="15">
        <v>39390.639999999999</v>
      </c>
      <c r="J67" s="15">
        <v>195944.73</v>
      </c>
      <c r="K67" s="15">
        <v>254241.68</v>
      </c>
      <c r="L67" s="15">
        <v>10083.11</v>
      </c>
      <c r="M67" s="15">
        <v>0</v>
      </c>
      <c r="N67" s="15">
        <v>7431.46</v>
      </c>
      <c r="O67" s="15">
        <v>0</v>
      </c>
      <c r="P67" s="17">
        <f t="shared" si="0"/>
        <v>9147042.4500000011</v>
      </c>
      <c r="R67" s="15">
        <v>0</v>
      </c>
      <c r="S67" s="15">
        <v>0</v>
      </c>
      <c r="T67" s="15">
        <v>0</v>
      </c>
      <c r="U67" s="15">
        <v>-106690.72</v>
      </c>
      <c r="V67" s="17">
        <f t="shared" si="2"/>
        <v>-106690.72</v>
      </c>
      <c r="W67" s="19"/>
    </row>
    <row r="68" spans="1:23" s="18" customFormat="1" ht="12.75" x14ac:dyDescent="0.3">
      <c r="A68" s="13">
        <v>62</v>
      </c>
      <c r="B68" s="20" t="s">
        <v>83</v>
      </c>
      <c r="C68" s="16">
        <v>2714454.23</v>
      </c>
      <c r="D68" s="15">
        <v>0</v>
      </c>
      <c r="E68" s="16">
        <f t="shared" si="1"/>
        <v>2714454.23</v>
      </c>
      <c r="F68" s="15">
        <v>439204.11</v>
      </c>
      <c r="G68" s="15">
        <v>19733.560000000001</v>
      </c>
      <c r="H68" s="15">
        <v>13413.24</v>
      </c>
      <c r="I68" s="15">
        <v>12214.83</v>
      </c>
      <c r="J68" s="15">
        <v>37423.1</v>
      </c>
      <c r="K68" s="15">
        <v>48557.120000000003</v>
      </c>
      <c r="L68" s="15">
        <v>3237.32</v>
      </c>
      <c r="M68" s="15">
        <v>88396.54</v>
      </c>
      <c r="N68" s="15">
        <v>2385.98</v>
      </c>
      <c r="O68" s="15">
        <v>83021</v>
      </c>
      <c r="P68" s="17">
        <f t="shared" si="0"/>
        <v>3462041.0300000003</v>
      </c>
      <c r="R68" s="15">
        <v>0</v>
      </c>
      <c r="S68" s="15">
        <v>0</v>
      </c>
      <c r="T68" s="15">
        <v>0</v>
      </c>
      <c r="U68" s="15">
        <v>-34254.550000000003</v>
      </c>
      <c r="V68" s="17">
        <f t="shared" si="2"/>
        <v>-34254.550000000003</v>
      </c>
      <c r="W68" s="19"/>
    </row>
    <row r="69" spans="1:23" s="18" customFormat="1" ht="12.75" x14ac:dyDescent="0.3">
      <c r="A69" s="13">
        <v>63</v>
      </c>
      <c r="B69" s="20" t="s">
        <v>84</v>
      </c>
      <c r="C69" s="16">
        <v>1422877.04</v>
      </c>
      <c r="D69" s="15">
        <v>0</v>
      </c>
      <c r="E69" s="16">
        <f t="shared" si="1"/>
        <v>1422877.04</v>
      </c>
      <c r="F69" s="15">
        <v>235817.53</v>
      </c>
      <c r="G69" s="15">
        <v>13797.78</v>
      </c>
      <c r="H69" s="15">
        <v>9378.59</v>
      </c>
      <c r="I69" s="15">
        <v>1610.86</v>
      </c>
      <c r="J69" s="15">
        <v>7923.53</v>
      </c>
      <c r="K69" s="15">
        <v>10280.91</v>
      </c>
      <c r="L69" s="15">
        <v>2263.5500000000002</v>
      </c>
      <c r="M69" s="15">
        <v>0</v>
      </c>
      <c r="N69" s="15">
        <v>1668.28</v>
      </c>
      <c r="O69" s="15">
        <v>0</v>
      </c>
      <c r="P69" s="17">
        <f t="shared" si="0"/>
        <v>1705618.0700000003</v>
      </c>
      <c r="R69" s="15">
        <v>0</v>
      </c>
      <c r="S69" s="15">
        <v>0</v>
      </c>
      <c r="T69" s="15">
        <v>0</v>
      </c>
      <c r="U69" s="15">
        <v>-23950.91</v>
      </c>
      <c r="V69" s="17">
        <f t="shared" si="2"/>
        <v>-23950.91</v>
      </c>
      <c r="W69" s="19"/>
    </row>
    <row r="70" spans="1:23" s="18" customFormat="1" ht="12.75" x14ac:dyDescent="0.3">
      <c r="A70" s="13">
        <v>64</v>
      </c>
      <c r="B70" s="20" t="s">
        <v>85</v>
      </c>
      <c r="C70" s="16">
        <v>3896893.36</v>
      </c>
      <c r="D70" s="15">
        <v>0</v>
      </c>
      <c r="E70" s="16">
        <f t="shared" si="1"/>
        <v>3896893.36</v>
      </c>
      <c r="F70" s="15">
        <v>708180.01</v>
      </c>
      <c r="G70" s="15">
        <v>30133.21</v>
      </c>
      <c r="H70" s="15">
        <v>20482.060000000001</v>
      </c>
      <c r="I70" s="15">
        <v>761808.81</v>
      </c>
      <c r="J70" s="15">
        <v>118832.98</v>
      </c>
      <c r="K70" s="15">
        <v>154187.85</v>
      </c>
      <c r="L70" s="15">
        <v>4943.3999999999996</v>
      </c>
      <c r="M70" s="15">
        <v>0</v>
      </c>
      <c r="N70" s="15">
        <v>3643.39</v>
      </c>
      <c r="O70" s="15">
        <v>1295818</v>
      </c>
      <c r="P70" s="17">
        <f t="shared" si="0"/>
        <v>6994923.0699999994</v>
      </c>
      <c r="R70" s="15">
        <v>0</v>
      </c>
      <c r="S70" s="15">
        <v>0</v>
      </c>
      <c r="T70" s="15">
        <v>0</v>
      </c>
      <c r="U70" s="15">
        <v>-52306.8</v>
      </c>
      <c r="V70" s="17">
        <f t="shared" si="2"/>
        <v>-52306.8</v>
      </c>
      <c r="W70" s="19"/>
    </row>
    <row r="71" spans="1:23" s="18" customFormat="1" ht="12.75" x14ac:dyDescent="0.3">
      <c r="A71" s="13">
        <v>65</v>
      </c>
      <c r="B71" s="20" t="s">
        <v>86</v>
      </c>
      <c r="C71" s="16">
        <v>12396879</v>
      </c>
      <c r="D71" s="15">
        <v>0</v>
      </c>
      <c r="E71" s="16">
        <f t="shared" si="1"/>
        <v>12396879</v>
      </c>
      <c r="F71" s="15">
        <v>5019387.08</v>
      </c>
      <c r="G71" s="15">
        <v>98658.67</v>
      </c>
      <c r="H71" s="15">
        <v>67059.98</v>
      </c>
      <c r="I71" s="15">
        <v>53492.43</v>
      </c>
      <c r="J71" s="15">
        <v>266286.15000000002</v>
      </c>
      <c r="K71" s="15">
        <v>345510.91</v>
      </c>
      <c r="L71" s="15">
        <v>16185.11</v>
      </c>
      <c r="M71" s="15">
        <v>0</v>
      </c>
      <c r="N71" s="15">
        <v>11928.77</v>
      </c>
      <c r="O71" s="15">
        <v>692960</v>
      </c>
      <c r="P71" s="17">
        <f t="shared" ref="P71:P131" si="3">E71+F71+G71+H71+I71+J71+K71+L71+M71+N71+O71</f>
        <v>18968348.099999998</v>
      </c>
      <c r="R71" s="15">
        <v>0</v>
      </c>
      <c r="S71" s="15">
        <v>0</v>
      </c>
      <c r="T71" s="15">
        <v>0</v>
      </c>
      <c r="U71" s="15">
        <v>-171256.88</v>
      </c>
      <c r="V71" s="17">
        <f t="shared" si="2"/>
        <v>-171256.88</v>
      </c>
      <c r="W71" s="19"/>
    </row>
    <row r="72" spans="1:23" s="18" customFormat="1" ht="12.75" x14ac:dyDescent="0.3">
      <c r="A72" s="13">
        <v>66</v>
      </c>
      <c r="B72" s="20" t="s">
        <v>87</v>
      </c>
      <c r="C72" s="16">
        <v>2412711.5499999998</v>
      </c>
      <c r="D72" s="15">
        <v>0</v>
      </c>
      <c r="E72" s="16">
        <f t="shared" ref="E72:E131" si="4">C72+D72</f>
        <v>2412711.5499999998</v>
      </c>
      <c r="F72" s="15">
        <v>460639.67</v>
      </c>
      <c r="G72" s="15">
        <v>20798.25</v>
      </c>
      <c r="H72" s="15">
        <v>14136.92</v>
      </c>
      <c r="I72" s="15">
        <v>274193.78999999998</v>
      </c>
      <c r="J72" s="15">
        <v>55533.14</v>
      </c>
      <c r="K72" s="15">
        <v>72055.210000000006</v>
      </c>
      <c r="L72" s="15">
        <v>3411.99</v>
      </c>
      <c r="M72" s="15">
        <v>0</v>
      </c>
      <c r="N72" s="15">
        <v>2514.71</v>
      </c>
      <c r="O72" s="15">
        <v>0</v>
      </c>
      <c r="P72" s="17">
        <f t="shared" si="3"/>
        <v>3315995.23</v>
      </c>
      <c r="R72" s="15">
        <v>0</v>
      </c>
      <c r="S72" s="15">
        <v>0</v>
      </c>
      <c r="T72" s="15">
        <v>0</v>
      </c>
      <c r="U72" s="15">
        <v>-36102.69</v>
      </c>
      <c r="V72" s="17">
        <f t="shared" ref="V72:V131" si="5">U72</f>
        <v>-36102.69</v>
      </c>
      <c r="W72" s="19"/>
    </row>
    <row r="73" spans="1:23" s="18" customFormat="1" ht="12.75" x14ac:dyDescent="0.3">
      <c r="A73" s="13">
        <v>67</v>
      </c>
      <c r="B73" s="20" t="s">
        <v>88</v>
      </c>
      <c r="C73" s="16">
        <v>2079955.04</v>
      </c>
      <c r="D73" s="15">
        <v>0</v>
      </c>
      <c r="E73" s="16">
        <f t="shared" si="4"/>
        <v>2079955.04</v>
      </c>
      <c r="F73" s="15">
        <v>356069.1</v>
      </c>
      <c r="G73" s="15">
        <v>15086.59</v>
      </c>
      <c r="H73" s="15">
        <v>10254.61</v>
      </c>
      <c r="I73" s="15">
        <v>62439</v>
      </c>
      <c r="J73" s="15">
        <v>25153.21</v>
      </c>
      <c r="K73" s="15">
        <v>32636.73</v>
      </c>
      <c r="L73" s="15">
        <v>2474.98</v>
      </c>
      <c r="M73" s="15">
        <v>0</v>
      </c>
      <c r="N73" s="15">
        <v>1824.11</v>
      </c>
      <c r="O73" s="15">
        <v>36278</v>
      </c>
      <c r="P73" s="17">
        <f t="shared" si="3"/>
        <v>2622171.3699999996</v>
      </c>
      <c r="R73" s="15">
        <v>0</v>
      </c>
      <c r="S73" s="15">
        <v>0</v>
      </c>
      <c r="T73" s="15">
        <v>0</v>
      </c>
      <c r="U73" s="15">
        <v>-26188.09</v>
      </c>
      <c r="V73" s="17">
        <f t="shared" si="5"/>
        <v>-26188.09</v>
      </c>
      <c r="W73" s="19"/>
    </row>
    <row r="74" spans="1:23" s="18" customFormat="1" ht="12.75" x14ac:dyDescent="0.3">
      <c r="A74" s="13">
        <v>68</v>
      </c>
      <c r="B74" s="20" t="s">
        <v>89</v>
      </c>
      <c r="C74" s="16">
        <v>4508231.75</v>
      </c>
      <c r="D74" s="15">
        <v>0</v>
      </c>
      <c r="E74" s="16">
        <f t="shared" si="4"/>
        <v>4508231.75</v>
      </c>
      <c r="F74" s="15">
        <v>2184545.5299999998</v>
      </c>
      <c r="G74" s="15">
        <v>32840.15</v>
      </c>
      <c r="H74" s="15">
        <v>22322.01</v>
      </c>
      <c r="I74" s="15">
        <v>12909.12</v>
      </c>
      <c r="J74" s="15">
        <v>63778.7</v>
      </c>
      <c r="K74" s="15">
        <v>82753.97</v>
      </c>
      <c r="L74" s="15">
        <v>5387.48</v>
      </c>
      <c r="M74" s="15">
        <v>152771.09</v>
      </c>
      <c r="N74" s="15">
        <v>3970.69</v>
      </c>
      <c r="O74" s="15">
        <v>0</v>
      </c>
      <c r="P74" s="17">
        <f t="shared" si="3"/>
        <v>7069510.4900000002</v>
      </c>
      <c r="R74" s="15">
        <v>0</v>
      </c>
      <c r="S74" s="15">
        <v>0</v>
      </c>
      <c r="T74" s="15">
        <v>0</v>
      </c>
      <c r="U74" s="15">
        <v>-57005.65</v>
      </c>
      <c r="V74" s="17">
        <f t="shared" si="5"/>
        <v>-57005.65</v>
      </c>
      <c r="W74" s="19"/>
    </row>
    <row r="75" spans="1:23" s="18" customFormat="1" ht="12.75" x14ac:dyDescent="0.3">
      <c r="A75" s="13">
        <v>69</v>
      </c>
      <c r="B75" s="20" t="s">
        <v>90</v>
      </c>
      <c r="C75" s="16">
        <v>5103935.5200000005</v>
      </c>
      <c r="D75" s="15">
        <v>0</v>
      </c>
      <c r="E75" s="16">
        <f t="shared" si="4"/>
        <v>5103935.5200000005</v>
      </c>
      <c r="F75" s="15">
        <v>928617.07</v>
      </c>
      <c r="G75" s="15">
        <v>35907.050000000003</v>
      </c>
      <c r="H75" s="15">
        <v>24406.639999999999</v>
      </c>
      <c r="I75" s="15">
        <v>33703.21</v>
      </c>
      <c r="J75" s="15">
        <v>103362.86</v>
      </c>
      <c r="K75" s="15">
        <v>134115.10999999999</v>
      </c>
      <c r="L75" s="15">
        <v>5890.61</v>
      </c>
      <c r="M75" s="15">
        <v>0</v>
      </c>
      <c r="N75" s="15">
        <v>4341.5</v>
      </c>
      <c r="O75" s="15">
        <v>0</v>
      </c>
      <c r="P75" s="17">
        <f t="shared" si="3"/>
        <v>6374279.5700000012</v>
      </c>
      <c r="R75" s="15">
        <v>0</v>
      </c>
      <c r="S75" s="15">
        <v>0</v>
      </c>
      <c r="T75" s="15">
        <v>0</v>
      </c>
      <c r="U75" s="15">
        <v>-62329.34</v>
      </c>
      <c r="V75" s="17">
        <f t="shared" si="5"/>
        <v>-62329.34</v>
      </c>
      <c r="W75" s="19"/>
    </row>
    <row r="76" spans="1:23" s="18" customFormat="1" ht="12.75" x14ac:dyDescent="0.3">
      <c r="A76" s="13">
        <v>70</v>
      </c>
      <c r="B76" s="20" t="s">
        <v>91</v>
      </c>
      <c r="C76" s="16">
        <v>1924955.39</v>
      </c>
      <c r="D76" s="15">
        <v>0</v>
      </c>
      <c r="E76" s="16">
        <f t="shared" si="4"/>
        <v>1924955.39</v>
      </c>
      <c r="F76" s="15">
        <v>225198.01</v>
      </c>
      <c r="G76" s="15">
        <v>12452.64</v>
      </c>
      <c r="H76" s="15">
        <v>8464.27</v>
      </c>
      <c r="I76" s="15">
        <v>4959.57</v>
      </c>
      <c r="J76" s="15">
        <v>24640.5</v>
      </c>
      <c r="K76" s="15">
        <v>31971.48</v>
      </c>
      <c r="L76" s="15">
        <v>2042.88</v>
      </c>
      <c r="M76" s="15">
        <v>0</v>
      </c>
      <c r="N76" s="15">
        <v>1505.64</v>
      </c>
      <c r="O76" s="15">
        <v>0</v>
      </c>
      <c r="P76" s="17">
        <f t="shared" si="3"/>
        <v>2236190.38</v>
      </c>
      <c r="R76" s="15">
        <v>0</v>
      </c>
      <c r="S76" s="15">
        <v>0</v>
      </c>
      <c r="T76" s="15">
        <v>0</v>
      </c>
      <c r="U76" s="15">
        <v>-21615.95</v>
      </c>
      <c r="V76" s="17">
        <f t="shared" si="5"/>
        <v>-21615.95</v>
      </c>
      <c r="W76" s="19"/>
    </row>
    <row r="77" spans="1:23" s="18" customFormat="1" ht="12.75" x14ac:dyDescent="0.3">
      <c r="A77" s="13">
        <v>71</v>
      </c>
      <c r="B77" s="20" t="s">
        <v>92</v>
      </c>
      <c r="C77" s="16">
        <v>4079757.37</v>
      </c>
      <c r="D77" s="15">
        <v>0</v>
      </c>
      <c r="E77" s="16">
        <f t="shared" si="4"/>
        <v>4079757.37</v>
      </c>
      <c r="F77" s="15">
        <v>621986.38</v>
      </c>
      <c r="G77" s="15">
        <v>27476.799999999999</v>
      </c>
      <c r="H77" s="15">
        <v>18676.45</v>
      </c>
      <c r="I77" s="15">
        <v>19953.41</v>
      </c>
      <c r="J77" s="15">
        <v>61189.31</v>
      </c>
      <c r="K77" s="15">
        <v>79394.19</v>
      </c>
      <c r="L77" s="15">
        <v>4507.6099999999997</v>
      </c>
      <c r="M77" s="15">
        <v>0</v>
      </c>
      <c r="N77" s="15">
        <v>3322.21</v>
      </c>
      <c r="O77" s="15">
        <v>0</v>
      </c>
      <c r="P77" s="17">
        <f t="shared" si="3"/>
        <v>4916263.7300000004</v>
      </c>
      <c r="R77" s="15">
        <v>0</v>
      </c>
      <c r="S77" s="15">
        <v>0</v>
      </c>
      <c r="T77" s="15">
        <v>0</v>
      </c>
      <c r="U77" s="15">
        <v>-47695.67</v>
      </c>
      <c r="V77" s="17">
        <f t="shared" si="5"/>
        <v>-47695.67</v>
      </c>
      <c r="W77" s="19"/>
    </row>
    <row r="78" spans="1:23" s="18" customFormat="1" ht="12.75" x14ac:dyDescent="0.3">
      <c r="A78" s="13">
        <v>72</v>
      </c>
      <c r="B78" s="20" t="s">
        <v>93</v>
      </c>
      <c r="C78" s="16">
        <v>2566116.31</v>
      </c>
      <c r="D78" s="15">
        <v>0</v>
      </c>
      <c r="E78" s="16">
        <f t="shared" si="4"/>
        <v>2566116.31</v>
      </c>
      <c r="F78" s="15">
        <v>669657.53</v>
      </c>
      <c r="G78" s="15">
        <v>22759.22</v>
      </c>
      <c r="H78" s="15">
        <v>15469.83</v>
      </c>
      <c r="I78" s="15">
        <v>148906.65</v>
      </c>
      <c r="J78" s="15">
        <v>60521.25</v>
      </c>
      <c r="K78" s="15">
        <v>78527.38</v>
      </c>
      <c r="L78" s="15">
        <v>3733.69</v>
      </c>
      <c r="M78" s="15">
        <v>0</v>
      </c>
      <c r="N78" s="15">
        <v>2751.81</v>
      </c>
      <c r="O78" s="15">
        <v>0</v>
      </c>
      <c r="P78" s="17">
        <f t="shared" si="3"/>
        <v>3568443.67</v>
      </c>
      <c r="R78" s="15">
        <v>0</v>
      </c>
      <c r="S78" s="15">
        <v>0</v>
      </c>
      <c r="T78" s="15">
        <v>0</v>
      </c>
      <c r="U78" s="15">
        <v>-39506.639999999999</v>
      </c>
      <c r="V78" s="17">
        <f t="shared" si="5"/>
        <v>-39506.639999999999</v>
      </c>
      <c r="W78" s="19"/>
    </row>
    <row r="79" spans="1:23" s="18" customFormat="1" ht="12.75" x14ac:dyDescent="0.3">
      <c r="A79" s="13">
        <v>73</v>
      </c>
      <c r="B79" s="20" t="s">
        <v>94</v>
      </c>
      <c r="C79" s="16">
        <v>1800694.68</v>
      </c>
      <c r="D79" s="15">
        <v>0</v>
      </c>
      <c r="E79" s="16">
        <f t="shared" si="4"/>
        <v>1800694.68</v>
      </c>
      <c r="F79" s="15">
        <v>247122.01</v>
      </c>
      <c r="G79" s="15">
        <v>15346.04</v>
      </c>
      <c r="H79" s="15">
        <v>10430.969999999999</v>
      </c>
      <c r="I79" s="15">
        <v>7196.51</v>
      </c>
      <c r="J79" s="15">
        <v>22041.42</v>
      </c>
      <c r="K79" s="15">
        <v>28599.119999999999</v>
      </c>
      <c r="L79" s="15">
        <v>2517.54</v>
      </c>
      <c r="M79" s="15">
        <v>0</v>
      </c>
      <c r="N79" s="15">
        <v>1855.48</v>
      </c>
      <c r="O79" s="15">
        <v>0</v>
      </c>
      <c r="P79" s="17">
        <f t="shared" si="3"/>
        <v>2135803.77</v>
      </c>
      <c r="R79" s="15">
        <v>0</v>
      </c>
      <c r="S79" s="15">
        <v>0</v>
      </c>
      <c r="T79" s="15">
        <v>0</v>
      </c>
      <c r="U79" s="15">
        <v>-26638.46</v>
      </c>
      <c r="V79" s="17">
        <f t="shared" si="5"/>
        <v>-26638.46</v>
      </c>
      <c r="W79" s="19"/>
    </row>
    <row r="80" spans="1:23" s="18" customFormat="1" ht="12.75" x14ac:dyDescent="0.3">
      <c r="A80" s="13">
        <v>74</v>
      </c>
      <c r="B80" s="20" t="s">
        <v>95</v>
      </c>
      <c r="C80" s="16">
        <v>5573895.9100000001</v>
      </c>
      <c r="D80" s="15">
        <v>0</v>
      </c>
      <c r="E80" s="16">
        <f t="shared" si="4"/>
        <v>5573895.9100000001</v>
      </c>
      <c r="F80" s="15">
        <v>868315.03</v>
      </c>
      <c r="G80" s="15">
        <v>43100.07</v>
      </c>
      <c r="H80" s="15">
        <v>29295.85</v>
      </c>
      <c r="I80" s="15">
        <v>18130.36</v>
      </c>
      <c r="J80" s="15">
        <v>88203.34</v>
      </c>
      <c r="K80" s="15">
        <v>114445.36</v>
      </c>
      <c r="L80" s="15">
        <v>7070.64</v>
      </c>
      <c r="M80" s="15">
        <v>214561.06999999998</v>
      </c>
      <c r="N80" s="15">
        <v>5211.21</v>
      </c>
      <c r="O80" s="15">
        <v>0</v>
      </c>
      <c r="P80" s="17">
        <f t="shared" si="3"/>
        <v>6962228.8400000008</v>
      </c>
      <c r="R80" s="15">
        <v>0</v>
      </c>
      <c r="S80" s="15">
        <v>0</v>
      </c>
      <c r="T80" s="15">
        <v>0</v>
      </c>
      <c r="U80" s="15">
        <v>-74815.360000000001</v>
      </c>
      <c r="V80" s="17">
        <f t="shared" si="5"/>
        <v>-74815.360000000001</v>
      </c>
      <c r="W80" s="19"/>
    </row>
    <row r="81" spans="1:24" s="18" customFormat="1" ht="12.75" x14ac:dyDescent="0.3">
      <c r="A81" s="13">
        <v>75</v>
      </c>
      <c r="B81" s="20" t="s">
        <v>96</v>
      </c>
      <c r="C81" s="16">
        <v>3080088.5</v>
      </c>
      <c r="D81" s="15">
        <v>0</v>
      </c>
      <c r="E81" s="16">
        <f t="shared" si="4"/>
        <v>3080088.5</v>
      </c>
      <c r="F81" s="15">
        <v>449553.81</v>
      </c>
      <c r="G81" s="15">
        <v>25174.09</v>
      </c>
      <c r="H81" s="15">
        <v>17111.259999999998</v>
      </c>
      <c r="I81" s="15">
        <v>137570.35999999999</v>
      </c>
      <c r="J81" s="15">
        <v>58995.73</v>
      </c>
      <c r="K81" s="15">
        <v>76547.98</v>
      </c>
      <c r="L81" s="15">
        <v>4129.8500000000004</v>
      </c>
      <c r="M81" s="15">
        <v>0</v>
      </c>
      <c r="N81" s="15">
        <v>3043.79</v>
      </c>
      <c r="O81" s="15">
        <v>0</v>
      </c>
      <c r="P81" s="17">
        <f t="shared" si="3"/>
        <v>3852215.3699999996</v>
      </c>
      <c r="R81" s="15">
        <v>0</v>
      </c>
      <c r="S81" s="15">
        <v>0</v>
      </c>
      <c r="T81" s="15">
        <v>0</v>
      </c>
      <c r="U81" s="15">
        <v>-43698.5</v>
      </c>
      <c r="V81" s="17">
        <f t="shared" si="5"/>
        <v>-43698.5</v>
      </c>
      <c r="W81" s="19"/>
    </row>
    <row r="82" spans="1:24" s="18" customFormat="1" ht="12.75" x14ac:dyDescent="0.3">
      <c r="A82" s="13">
        <v>76</v>
      </c>
      <c r="B82" s="20" t="s">
        <v>97</v>
      </c>
      <c r="C82" s="16">
        <v>2836606.64</v>
      </c>
      <c r="D82" s="15">
        <v>0</v>
      </c>
      <c r="E82" s="16">
        <f t="shared" si="4"/>
        <v>2836606.64</v>
      </c>
      <c r="F82" s="15">
        <v>626997.46</v>
      </c>
      <c r="G82" s="15">
        <v>22290.04</v>
      </c>
      <c r="H82" s="15">
        <v>15150.92</v>
      </c>
      <c r="I82" s="15">
        <v>178978.65</v>
      </c>
      <c r="J82" s="15">
        <v>61590.26</v>
      </c>
      <c r="K82" s="15">
        <v>79914.42</v>
      </c>
      <c r="L82" s="15">
        <v>3656.72</v>
      </c>
      <c r="M82" s="15">
        <v>0</v>
      </c>
      <c r="N82" s="15">
        <v>2695.08</v>
      </c>
      <c r="O82" s="15">
        <v>372692</v>
      </c>
      <c r="P82" s="17">
        <f t="shared" si="3"/>
        <v>4200572.1899999995</v>
      </c>
      <c r="R82" s="15">
        <v>0</v>
      </c>
      <c r="S82" s="15">
        <v>0</v>
      </c>
      <c r="T82" s="15">
        <v>0</v>
      </c>
      <c r="U82" s="15">
        <v>-38692.230000000003</v>
      </c>
      <c r="V82" s="17">
        <f t="shared" si="5"/>
        <v>-38692.230000000003</v>
      </c>
      <c r="W82" s="19"/>
    </row>
    <row r="83" spans="1:24" s="18" customFormat="1" ht="12.75" x14ac:dyDescent="0.3">
      <c r="A83" s="13">
        <v>77</v>
      </c>
      <c r="B83" s="20" t="s">
        <v>98</v>
      </c>
      <c r="C83" s="16">
        <v>4991283.3100000005</v>
      </c>
      <c r="D83" s="15">
        <v>0</v>
      </c>
      <c r="E83" s="16">
        <f t="shared" si="4"/>
        <v>4991283.3100000005</v>
      </c>
      <c r="F83" s="15">
        <v>878759.61</v>
      </c>
      <c r="G83" s="15">
        <v>35893.49</v>
      </c>
      <c r="H83" s="15">
        <v>24397.42</v>
      </c>
      <c r="I83" s="15">
        <v>355517.26</v>
      </c>
      <c r="J83" s="15">
        <v>133084.26</v>
      </c>
      <c r="K83" s="15">
        <v>172679.14</v>
      </c>
      <c r="L83" s="15">
        <v>5888.38</v>
      </c>
      <c r="M83" s="15">
        <v>0</v>
      </c>
      <c r="N83" s="15">
        <v>4339.87</v>
      </c>
      <c r="O83" s="15">
        <v>1212244</v>
      </c>
      <c r="P83" s="17">
        <f t="shared" si="3"/>
        <v>7814086.7400000002</v>
      </c>
      <c r="R83" s="15">
        <v>0</v>
      </c>
      <c r="S83" s="15">
        <v>0</v>
      </c>
      <c r="T83" s="15">
        <v>0</v>
      </c>
      <c r="U83" s="15">
        <v>-62305.8</v>
      </c>
      <c r="V83" s="17">
        <f t="shared" si="5"/>
        <v>-62305.8</v>
      </c>
      <c r="W83" s="19"/>
    </row>
    <row r="84" spans="1:24" s="18" customFormat="1" ht="12.75" x14ac:dyDescent="0.3">
      <c r="A84" s="13">
        <v>78</v>
      </c>
      <c r="B84" s="20" t="s">
        <v>99</v>
      </c>
      <c r="C84" s="16">
        <v>25225134.23</v>
      </c>
      <c r="D84" s="15">
        <v>-4209509</v>
      </c>
      <c r="E84" s="16">
        <f t="shared" si="4"/>
        <v>21015625.23</v>
      </c>
      <c r="F84" s="15">
        <v>4082126.75</v>
      </c>
      <c r="G84" s="15">
        <v>254782.7</v>
      </c>
      <c r="H84" s="15">
        <v>173180.15</v>
      </c>
      <c r="I84" s="15">
        <v>87306.74</v>
      </c>
      <c r="J84" s="15">
        <v>425975.75</v>
      </c>
      <c r="K84" s="15">
        <v>552710.92000000004</v>
      </c>
      <c r="L84" s="15">
        <v>41797.51</v>
      </c>
      <c r="M84" s="15">
        <v>0</v>
      </c>
      <c r="N84" s="15">
        <v>30805.66</v>
      </c>
      <c r="O84" s="15">
        <v>959828</v>
      </c>
      <c r="P84" s="17">
        <f t="shared" si="3"/>
        <v>27624139.41</v>
      </c>
      <c r="R84" s="15">
        <v>0</v>
      </c>
      <c r="S84" s="15">
        <v>0</v>
      </c>
      <c r="T84" s="15">
        <v>0</v>
      </c>
      <c r="U84" s="15">
        <v>-442265.16</v>
      </c>
      <c r="V84" s="17">
        <f t="shared" si="5"/>
        <v>-442265.16</v>
      </c>
      <c r="W84" s="19"/>
      <c r="X84" s="19"/>
    </row>
    <row r="85" spans="1:24" s="18" customFormat="1" ht="12.75" x14ac:dyDescent="0.3">
      <c r="A85" s="13">
        <v>79</v>
      </c>
      <c r="B85" s="20" t="s">
        <v>100</v>
      </c>
      <c r="C85" s="16">
        <v>3893212.7300000004</v>
      </c>
      <c r="D85" s="15">
        <v>0</v>
      </c>
      <c r="E85" s="16">
        <f t="shared" si="4"/>
        <v>3893212.7300000004</v>
      </c>
      <c r="F85" s="15">
        <v>719281.24</v>
      </c>
      <c r="G85" s="15">
        <v>32086.720000000001</v>
      </c>
      <c r="H85" s="15">
        <v>21809.89</v>
      </c>
      <c r="I85" s="15">
        <v>16902.5</v>
      </c>
      <c r="J85" s="15">
        <v>83837.77</v>
      </c>
      <c r="K85" s="15">
        <v>108780.97</v>
      </c>
      <c r="L85" s="15">
        <v>5263.88</v>
      </c>
      <c r="M85" s="15">
        <v>0</v>
      </c>
      <c r="N85" s="15">
        <v>3879.59</v>
      </c>
      <c r="O85" s="15">
        <v>705531</v>
      </c>
      <c r="P85" s="17">
        <f t="shared" si="3"/>
        <v>5590586.2899999991</v>
      </c>
      <c r="R85" s="15">
        <v>0</v>
      </c>
      <c r="S85" s="15">
        <v>0</v>
      </c>
      <c r="T85" s="15">
        <v>0</v>
      </c>
      <c r="U85" s="15">
        <v>-55697.8</v>
      </c>
      <c r="V85" s="17">
        <f t="shared" si="5"/>
        <v>-55697.8</v>
      </c>
      <c r="W85" s="19"/>
    </row>
    <row r="86" spans="1:24" s="18" customFormat="1" ht="12.75" x14ac:dyDescent="0.3">
      <c r="A86" s="13">
        <v>80</v>
      </c>
      <c r="B86" s="20" t="s">
        <v>101</v>
      </c>
      <c r="C86" s="16">
        <v>2411607.7200000002</v>
      </c>
      <c r="D86" s="15">
        <v>0</v>
      </c>
      <c r="E86" s="16">
        <f t="shared" si="4"/>
        <v>2411607.7200000002</v>
      </c>
      <c r="F86" s="15">
        <v>437723.1</v>
      </c>
      <c r="G86" s="15">
        <v>20241.28</v>
      </c>
      <c r="H86" s="15">
        <v>13758.35</v>
      </c>
      <c r="I86" s="15">
        <v>17263.98</v>
      </c>
      <c r="J86" s="15">
        <v>52817.61</v>
      </c>
      <c r="K86" s="15">
        <v>68531.77</v>
      </c>
      <c r="L86" s="15">
        <v>3320.62</v>
      </c>
      <c r="M86" s="15">
        <v>0</v>
      </c>
      <c r="N86" s="15">
        <v>2447.36</v>
      </c>
      <c r="O86" s="15">
        <v>0</v>
      </c>
      <c r="P86" s="17">
        <f t="shared" si="3"/>
        <v>3027711.79</v>
      </c>
      <c r="R86" s="15">
        <v>0</v>
      </c>
      <c r="S86" s="15">
        <v>0</v>
      </c>
      <c r="T86" s="15">
        <v>0</v>
      </c>
      <c r="U86" s="15">
        <v>-35135.879999999997</v>
      </c>
      <c r="V86" s="17">
        <f t="shared" si="5"/>
        <v>-35135.879999999997</v>
      </c>
      <c r="W86" s="19"/>
    </row>
    <row r="87" spans="1:24" s="18" customFormat="1" ht="12.75" x14ac:dyDescent="0.3">
      <c r="A87" s="13">
        <v>81</v>
      </c>
      <c r="B87" s="20" t="s">
        <v>102</v>
      </c>
      <c r="C87" s="16">
        <v>4039795.06</v>
      </c>
      <c r="D87" s="15">
        <v>0</v>
      </c>
      <c r="E87" s="16">
        <f t="shared" si="4"/>
        <v>4039795.06</v>
      </c>
      <c r="F87" s="15">
        <v>976600.91</v>
      </c>
      <c r="G87" s="15">
        <v>31421.26</v>
      </c>
      <c r="H87" s="15">
        <v>21357.57</v>
      </c>
      <c r="I87" s="15">
        <v>346392.25</v>
      </c>
      <c r="J87" s="15">
        <v>109238.82</v>
      </c>
      <c r="K87" s="15">
        <v>141739.26999999999</v>
      </c>
      <c r="L87" s="15">
        <v>5154.71</v>
      </c>
      <c r="M87" s="15">
        <v>0</v>
      </c>
      <c r="N87" s="15">
        <v>3799.13</v>
      </c>
      <c r="O87" s="15">
        <v>0</v>
      </c>
      <c r="P87" s="17">
        <f t="shared" si="3"/>
        <v>5675498.9799999995</v>
      </c>
      <c r="R87" s="15">
        <v>0</v>
      </c>
      <c r="S87" s="15">
        <v>0</v>
      </c>
      <c r="T87" s="15">
        <v>0</v>
      </c>
      <c r="U87" s="15">
        <v>-54542.68</v>
      </c>
      <c r="V87" s="17">
        <f t="shared" si="5"/>
        <v>-54542.68</v>
      </c>
      <c r="W87" s="19"/>
    </row>
    <row r="88" spans="1:24" s="18" customFormat="1" ht="12.75" x14ac:dyDescent="0.3">
      <c r="A88" s="13">
        <v>82</v>
      </c>
      <c r="B88" s="20" t="s">
        <v>103</v>
      </c>
      <c r="C88" s="16">
        <v>2112265.73</v>
      </c>
      <c r="D88" s="15">
        <v>0</v>
      </c>
      <c r="E88" s="16">
        <f t="shared" si="4"/>
        <v>2112265.73</v>
      </c>
      <c r="F88" s="15">
        <v>295565.98</v>
      </c>
      <c r="G88" s="15">
        <v>16508.36</v>
      </c>
      <c r="H88" s="15">
        <v>11221.02</v>
      </c>
      <c r="I88" s="15">
        <v>263634.14</v>
      </c>
      <c r="J88" s="15">
        <v>34539.339999999997</v>
      </c>
      <c r="K88" s="15">
        <v>44815.39</v>
      </c>
      <c r="L88" s="15">
        <v>2708.22</v>
      </c>
      <c r="M88" s="15">
        <v>0</v>
      </c>
      <c r="N88" s="15">
        <v>1996.02</v>
      </c>
      <c r="O88" s="15">
        <v>0</v>
      </c>
      <c r="P88" s="17">
        <f t="shared" si="3"/>
        <v>2783254.2</v>
      </c>
      <c r="R88" s="15">
        <v>0</v>
      </c>
      <c r="S88" s="15">
        <v>0</v>
      </c>
      <c r="T88" s="15">
        <v>0</v>
      </c>
      <c r="U88" s="15">
        <v>-28656.080000000002</v>
      </c>
      <c r="V88" s="17">
        <f t="shared" si="5"/>
        <v>-28656.080000000002</v>
      </c>
      <c r="W88" s="19"/>
    </row>
    <row r="89" spans="1:24" s="18" customFormat="1" ht="12.75" x14ac:dyDescent="0.3">
      <c r="A89" s="13">
        <v>83</v>
      </c>
      <c r="B89" s="20" t="s">
        <v>104</v>
      </c>
      <c r="C89" s="16">
        <v>2296440.7799999998</v>
      </c>
      <c r="D89" s="15">
        <v>0</v>
      </c>
      <c r="E89" s="16">
        <f t="shared" si="4"/>
        <v>2296440.7799999998</v>
      </c>
      <c r="F89" s="15">
        <v>326357.76000000001</v>
      </c>
      <c r="G89" s="15">
        <v>18643.61</v>
      </c>
      <c r="H89" s="15">
        <v>12672.38</v>
      </c>
      <c r="I89" s="15">
        <v>12607.59</v>
      </c>
      <c r="J89" s="15">
        <v>38639.519999999997</v>
      </c>
      <c r="K89" s="15">
        <v>50135.45</v>
      </c>
      <c r="L89" s="15">
        <v>3058.51</v>
      </c>
      <c r="M89" s="15">
        <v>0</v>
      </c>
      <c r="N89" s="15">
        <v>2254.19</v>
      </c>
      <c r="O89" s="15">
        <v>0</v>
      </c>
      <c r="P89" s="17">
        <f t="shared" si="3"/>
        <v>2760809.7899999996</v>
      </c>
      <c r="R89" s="15">
        <v>0</v>
      </c>
      <c r="S89" s="15">
        <v>0</v>
      </c>
      <c r="T89" s="15">
        <v>0</v>
      </c>
      <c r="U89" s="15">
        <v>-32362.560000000001</v>
      </c>
      <c r="V89" s="17">
        <f t="shared" si="5"/>
        <v>-32362.560000000001</v>
      </c>
      <c r="W89" s="19"/>
    </row>
    <row r="90" spans="1:24" s="18" customFormat="1" ht="12.75" x14ac:dyDescent="0.3">
      <c r="A90" s="13">
        <v>84</v>
      </c>
      <c r="B90" s="20" t="s">
        <v>105</v>
      </c>
      <c r="C90" s="16">
        <v>2753634.11</v>
      </c>
      <c r="D90" s="15">
        <v>0</v>
      </c>
      <c r="E90" s="16">
        <f t="shared" si="4"/>
        <v>2753634.11</v>
      </c>
      <c r="F90" s="15">
        <v>410172.08</v>
      </c>
      <c r="G90" s="15">
        <v>22047.45</v>
      </c>
      <c r="H90" s="15">
        <v>14986.03</v>
      </c>
      <c r="I90" s="15">
        <v>5629.7</v>
      </c>
      <c r="J90" s="15">
        <v>17269.900000000001</v>
      </c>
      <c r="K90" s="15">
        <v>22407.99</v>
      </c>
      <c r="L90" s="15">
        <v>3616.92</v>
      </c>
      <c r="M90" s="15">
        <v>40974.76</v>
      </c>
      <c r="N90" s="15">
        <v>2665.75</v>
      </c>
      <c r="O90" s="15">
        <v>0</v>
      </c>
      <c r="P90" s="17">
        <f t="shared" si="3"/>
        <v>3293404.69</v>
      </c>
      <c r="R90" s="15">
        <v>0</v>
      </c>
      <c r="S90" s="15">
        <v>0</v>
      </c>
      <c r="T90" s="15">
        <v>0</v>
      </c>
      <c r="U90" s="15">
        <v>-38271.11</v>
      </c>
      <c r="V90" s="17">
        <f t="shared" si="5"/>
        <v>-38271.11</v>
      </c>
      <c r="W90" s="19"/>
    </row>
    <row r="91" spans="1:24" s="18" customFormat="1" ht="12.75" x14ac:dyDescent="0.3">
      <c r="A91" s="13">
        <v>85</v>
      </c>
      <c r="B91" s="20" t="s">
        <v>106</v>
      </c>
      <c r="C91" s="16">
        <v>2238468.34</v>
      </c>
      <c r="D91" s="15">
        <v>0</v>
      </c>
      <c r="E91" s="16">
        <f t="shared" si="4"/>
        <v>2238468.34</v>
      </c>
      <c r="F91" s="15">
        <v>408058.39</v>
      </c>
      <c r="G91" s="15">
        <v>21858.26</v>
      </c>
      <c r="H91" s="15">
        <v>14857.43</v>
      </c>
      <c r="I91" s="15">
        <v>7155.52</v>
      </c>
      <c r="J91" s="15">
        <v>21954.48</v>
      </c>
      <c r="K91" s="15">
        <v>28486.32</v>
      </c>
      <c r="L91" s="15">
        <v>3585.88</v>
      </c>
      <c r="M91" s="15">
        <v>0</v>
      </c>
      <c r="N91" s="15">
        <v>2642.87</v>
      </c>
      <c r="O91" s="15">
        <v>0</v>
      </c>
      <c r="P91" s="17">
        <f t="shared" si="3"/>
        <v>2747067.4899999998</v>
      </c>
      <c r="R91" s="15">
        <v>0</v>
      </c>
      <c r="S91" s="15">
        <v>0</v>
      </c>
      <c r="T91" s="15">
        <v>0</v>
      </c>
      <c r="U91" s="15">
        <v>-37942.71</v>
      </c>
      <c r="V91" s="17">
        <f t="shared" si="5"/>
        <v>-37942.71</v>
      </c>
      <c r="W91" s="19"/>
    </row>
    <row r="92" spans="1:24" s="18" customFormat="1" ht="12.75" x14ac:dyDescent="0.3">
      <c r="A92" s="13">
        <v>86</v>
      </c>
      <c r="B92" s="20" t="s">
        <v>107</v>
      </c>
      <c r="C92" s="16">
        <v>2592749.8199999998</v>
      </c>
      <c r="D92" s="15">
        <v>0</v>
      </c>
      <c r="E92" s="16">
        <f t="shared" si="4"/>
        <v>2592749.8199999998</v>
      </c>
      <c r="F92" s="15">
        <v>470970.79</v>
      </c>
      <c r="G92" s="15">
        <v>21713.15</v>
      </c>
      <c r="H92" s="15">
        <v>14758.8</v>
      </c>
      <c r="I92" s="15">
        <v>10364.42</v>
      </c>
      <c r="J92" s="15">
        <v>51104.44</v>
      </c>
      <c r="K92" s="15">
        <v>66308.899999999994</v>
      </c>
      <c r="L92" s="15">
        <v>3562.08</v>
      </c>
      <c r="M92" s="15">
        <v>0</v>
      </c>
      <c r="N92" s="15">
        <v>2625.33</v>
      </c>
      <c r="O92" s="15">
        <v>0</v>
      </c>
      <c r="P92" s="17">
        <f t="shared" si="3"/>
        <v>3234157.7299999995</v>
      </c>
      <c r="R92" s="15">
        <v>0</v>
      </c>
      <c r="S92" s="15">
        <v>0</v>
      </c>
      <c r="T92" s="15">
        <v>0</v>
      </c>
      <c r="U92" s="15">
        <v>-37690.83</v>
      </c>
      <c r="V92" s="17">
        <f t="shared" si="5"/>
        <v>-37690.83</v>
      </c>
      <c r="W92" s="19"/>
    </row>
    <row r="93" spans="1:24" s="18" customFormat="1" ht="12.75" x14ac:dyDescent="0.3">
      <c r="A93" s="13">
        <v>87</v>
      </c>
      <c r="B93" s="20" t="s">
        <v>108</v>
      </c>
      <c r="C93" s="16">
        <v>4105196.92</v>
      </c>
      <c r="D93" s="15">
        <v>0</v>
      </c>
      <c r="E93" s="16">
        <f t="shared" si="4"/>
        <v>4105196.92</v>
      </c>
      <c r="F93" s="15">
        <v>697601.11</v>
      </c>
      <c r="G93" s="15">
        <v>31057.360000000001</v>
      </c>
      <c r="H93" s="15">
        <v>21110.22</v>
      </c>
      <c r="I93" s="15">
        <v>27647.29</v>
      </c>
      <c r="J93" s="15">
        <v>84645.28</v>
      </c>
      <c r="K93" s="15">
        <v>109828.72</v>
      </c>
      <c r="L93" s="15">
        <v>5095.01</v>
      </c>
      <c r="M93" s="15">
        <v>0</v>
      </c>
      <c r="N93" s="15">
        <v>3755.13</v>
      </c>
      <c r="O93" s="15">
        <v>0</v>
      </c>
      <c r="P93" s="17">
        <f t="shared" si="3"/>
        <v>5085937.04</v>
      </c>
      <c r="R93" s="15">
        <v>0</v>
      </c>
      <c r="S93" s="15">
        <v>0</v>
      </c>
      <c r="T93" s="15">
        <v>0</v>
      </c>
      <c r="U93" s="15">
        <v>-53911</v>
      </c>
      <c r="V93" s="17">
        <f t="shared" si="5"/>
        <v>-53911</v>
      </c>
      <c r="W93" s="19"/>
    </row>
    <row r="94" spans="1:24" s="18" customFormat="1" ht="12.75" x14ac:dyDescent="0.3">
      <c r="A94" s="13">
        <v>88</v>
      </c>
      <c r="B94" s="20" t="s">
        <v>109</v>
      </c>
      <c r="C94" s="16">
        <v>1798426.59</v>
      </c>
      <c r="D94" s="15">
        <v>0</v>
      </c>
      <c r="E94" s="16">
        <f t="shared" si="4"/>
        <v>1798426.59</v>
      </c>
      <c r="F94" s="15">
        <v>171850.46</v>
      </c>
      <c r="G94" s="15">
        <v>13549.66</v>
      </c>
      <c r="H94" s="15">
        <v>9209.94</v>
      </c>
      <c r="I94" s="15">
        <v>1525.28</v>
      </c>
      <c r="J94" s="15">
        <v>4673.8500000000004</v>
      </c>
      <c r="K94" s="15">
        <v>6064.4</v>
      </c>
      <c r="L94" s="15">
        <v>2222.84</v>
      </c>
      <c r="M94" s="15">
        <v>11046.58</v>
      </c>
      <c r="N94" s="15">
        <v>1638.28</v>
      </c>
      <c r="O94" s="15">
        <v>0</v>
      </c>
      <c r="P94" s="17">
        <f t="shared" si="3"/>
        <v>2020207.8800000001</v>
      </c>
      <c r="R94" s="15">
        <v>0</v>
      </c>
      <c r="S94" s="15">
        <v>0</v>
      </c>
      <c r="T94" s="15">
        <v>0</v>
      </c>
      <c r="U94" s="15">
        <v>-23520.21</v>
      </c>
      <c r="V94" s="17">
        <f t="shared" si="5"/>
        <v>-23520.21</v>
      </c>
      <c r="W94" s="19"/>
    </row>
    <row r="95" spans="1:24" s="18" customFormat="1" ht="12.75" x14ac:dyDescent="0.3">
      <c r="A95" s="13">
        <v>89</v>
      </c>
      <c r="B95" s="20" t="s">
        <v>110</v>
      </c>
      <c r="C95" s="16">
        <v>48207064.400000006</v>
      </c>
      <c r="D95" s="15">
        <v>0</v>
      </c>
      <c r="E95" s="16">
        <f t="shared" si="4"/>
        <v>48207064.400000006</v>
      </c>
      <c r="F95" s="15">
        <v>7015894.6600000001</v>
      </c>
      <c r="G95" s="15">
        <v>418611.87</v>
      </c>
      <c r="H95" s="15">
        <v>284537.63</v>
      </c>
      <c r="I95" s="15">
        <v>143050.65</v>
      </c>
      <c r="J95" s="15">
        <v>699393.72</v>
      </c>
      <c r="K95" s="15">
        <v>907475.48</v>
      </c>
      <c r="L95" s="15">
        <v>68673.95</v>
      </c>
      <c r="M95" s="15">
        <v>0</v>
      </c>
      <c r="N95" s="15">
        <v>50614.17</v>
      </c>
      <c r="O95" s="15">
        <v>0</v>
      </c>
      <c r="P95" s="17">
        <f t="shared" si="3"/>
        <v>57795316.530000001</v>
      </c>
      <c r="R95" s="15">
        <v>0</v>
      </c>
      <c r="S95" s="15">
        <v>0</v>
      </c>
      <c r="T95" s="15">
        <v>0</v>
      </c>
      <c r="U95" s="15">
        <v>-726648.41</v>
      </c>
      <c r="V95" s="17">
        <f t="shared" si="5"/>
        <v>-726648.41</v>
      </c>
      <c r="W95" s="19"/>
    </row>
    <row r="96" spans="1:24" s="18" customFormat="1" ht="12.75" x14ac:dyDescent="0.3">
      <c r="A96" s="13">
        <v>90</v>
      </c>
      <c r="B96" s="20" t="s">
        <v>111</v>
      </c>
      <c r="C96" s="16">
        <v>1578610.28</v>
      </c>
      <c r="D96" s="15">
        <v>0</v>
      </c>
      <c r="E96" s="16">
        <f t="shared" si="4"/>
        <v>1578610.28</v>
      </c>
      <c r="F96" s="15">
        <v>177008.38</v>
      </c>
      <c r="G96" s="15">
        <v>13084.19</v>
      </c>
      <c r="H96" s="15">
        <v>8893.5499999999993</v>
      </c>
      <c r="I96" s="15">
        <v>3002.4</v>
      </c>
      <c r="J96" s="15">
        <v>9201.89</v>
      </c>
      <c r="K96" s="15">
        <v>11939.61</v>
      </c>
      <c r="L96" s="15">
        <v>2146.48</v>
      </c>
      <c r="M96" s="15">
        <v>0</v>
      </c>
      <c r="N96" s="15">
        <v>1582</v>
      </c>
      <c r="O96" s="15">
        <v>0</v>
      </c>
      <c r="P96" s="17">
        <f t="shared" si="3"/>
        <v>1805468.78</v>
      </c>
      <c r="R96" s="15">
        <v>0</v>
      </c>
      <c r="S96" s="15">
        <v>0</v>
      </c>
      <c r="T96" s="15">
        <v>0</v>
      </c>
      <c r="U96" s="15">
        <v>-22712.22</v>
      </c>
      <c r="V96" s="17">
        <f t="shared" si="5"/>
        <v>-22712.22</v>
      </c>
      <c r="W96" s="19"/>
    </row>
    <row r="97" spans="1:23" s="18" customFormat="1" ht="12.75" x14ac:dyDescent="0.3">
      <c r="A97" s="13">
        <v>91</v>
      </c>
      <c r="B97" s="20" t="s">
        <v>112</v>
      </c>
      <c r="C97" s="16">
        <v>1812944.0999999999</v>
      </c>
      <c r="D97" s="15">
        <v>0</v>
      </c>
      <c r="E97" s="16">
        <f t="shared" si="4"/>
        <v>1812944.0999999999</v>
      </c>
      <c r="F97" s="15">
        <v>337096.22</v>
      </c>
      <c r="G97" s="15">
        <v>17040.03</v>
      </c>
      <c r="H97" s="15">
        <v>11582.4</v>
      </c>
      <c r="I97" s="15">
        <v>5497.06</v>
      </c>
      <c r="J97" s="15">
        <v>27027.599999999999</v>
      </c>
      <c r="K97" s="15">
        <v>35068.78</v>
      </c>
      <c r="L97" s="15">
        <v>2795.44</v>
      </c>
      <c r="M97" s="15">
        <v>0</v>
      </c>
      <c r="N97" s="15">
        <v>2060.3000000000002</v>
      </c>
      <c r="O97" s="15">
        <v>0</v>
      </c>
      <c r="P97" s="17">
        <f t="shared" si="3"/>
        <v>2251111.9299999992</v>
      </c>
      <c r="R97" s="15">
        <v>0</v>
      </c>
      <c r="S97" s="15">
        <v>0</v>
      </c>
      <c r="T97" s="15">
        <v>0</v>
      </c>
      <c r="U97" s="15">
        <v>-29578.98</v>
      </c>
      <c r="V97" s="17">
        <f t="shared" si="5"/>
        <v>-29578.98</v>
      </c>
      <c r="W97" s="19"/>
    </row>
    <row r="98" spans="1:23" s="18" customFormat="1" ht="12.75" x14ac:dyDescent="0.3">
      <c r="A98" s="13">
        <v>92</v>
      </c>
      <c r="B98" s="20" t="s">
        <v>113</v>
      </c>
      <c r="C98" s="16">
        <v>2393165.13</v>
      </c>
      <c r="D98" s="15">
        <v>0</v>
      </c>
      <c r="E98" s="16">
        <f t="shared" si="4"/>
        <v>2393165.13</v>
      </c>
      <c r="F98" s="15">
        <v>480948.95</v>
      </c>
      <c r="G98" s="15">
        <v>21522.99</v>
      </c>
      <c r="H98" s="15">
        <v>14629.55</v>
      </c>
      <c r="I98" s="15">
        <v>14284.34</v>
      </c>
      <c r="J98" s="15">
        <v>43686.18</v>
      </c>
      <c r="K98" s="15">
        <v>56683.58</v>
      </c>
      <c r="L98" s="15">
        <v>3530.88</v>
      </c>
      <c r="M98" s="15">
        <v>0</v>
      </c>
      <c r="N98" s="15">
        <v>2602.34</v>
      </c>
      <c r="O98" s="15">
        <v>0</v>
      </c>
      <c r="P98" s="17">
        <f t="shared" si="3"/>
        <v>3031053.94</v>
      </c>
      <c r="R98" s="15">
        <v>0</v>
      </c>
      <c r="S98" s="15">
        <v>0</v>
      </c>
      <c r="T98" s="15">
        <v>0</v>
      </c>
      <c r="U98" s="15">
        <v>-37360.74</v>
      </c>
      <c r="V98" s="17">
        <f t="shared" si="5"/>
        <v>-37360.74</v>
      </c>
      <c r="W98" s="19"/>
    </row>
    <row r="99" spans="1:23" s="18" customFormat="1" ht="12.75" x14ac:dyDescent="0.3">
      <c r="A99" s="13">
        <v>93</v>
      </c>
      <c r="B99" s="20" t="s">
        <v>114</v>
      </c>
      <c r="C99" s="16">
        <v>3631038.88</v>
      </c>
      <c r="D99" s="15">
        <v>0</v>
      </c>
      <c r="E99" s="16">
        <f t="shared" si="4"/>
        <v>3631038.88</v>
      </c>
      <c r="F99" s="15">
        <v>769428.47</v>
      </c>
      <c r="G99" s="15">
        <v>28621.67</v>
      </c>
      <c r="H99" s="15">
        <v>19454.63</v>
      </c>
      <c r="I99" s="15">
        <v>347853.26</v>
      </c>
      <c r="J99" s="15">
        <v>98698.6</v>
      </c>
      <c r="K99" s="15">
        <v>128063.15</v>
      </c>
      <c r="L99" s="15">
        <v>4695.43</v>
      </c>
      <c r="M99" s="15">
        <v>0</v>
      </c>
      <c r="N99" s="15">
        <v>3460.63</v>
      </c>
      <c r="O99" s="15">
        <v>0</v>
      </c>
      <c r="P99" s="17">
        <f t="shared" si="3"/>
        <v>5031314.7199999988</v>
      </c>
      <c r="R99" s="15">
        <v>0</v>
      </c>
      <c r="S99" s="15">
        <v>0</v>
      </c>
      <c r="T99" s="15">
        <v>0</v>
      </c>
      <c r="U99" s="15">
        <v>-49682.99</v>
      </c>
      <c r="V99" s="17">
        <f t="shared" si="5"/>
        <v>-49682.99</v>
      </c>
      <c r="W99" s="19"/>
    </row>
    <row r="100" spans="1:23" s="18" customFormat="1" ht="12.75" x14ac:dyDescent="0.3">
      <c r="A100" s="13">
        <v>94</v>
      </c>
      <c r="B100" s="20" t="s">
        <v>115</v>
      </c>
      <c r="C100" s="16">
        <v>4081972.76</v>
      </c>
      <c r="D100" s="15">
        <v>0</v>
      </c>
      <c r="E100" s="16">
        <f t="shared" si="4"/>
        <v>4081972.76</v>
      </c>
      <c r="F100" s="15">
        <v>761494.1</v>
      </c>
      <c r="G100" s="15">
        <v>33862.629999999997</v>
      </c>
      <c r="H100" s="15">
        <v>23017.01</v>
      </c>
      <c r="I100" s="15">
        <v>276444.15000000002</v>
      </c>
      <c r="J100" s="15">
        <v>101329.13</v>
      </c>
      <c r="K100" s="15">
        <v>131476.31</v>
      </c>
      <c r="L100" s="15">
        <v>5555.22</v>
      </c>
      <c r="M100" s="15">
        <v>0</v>
      </c>
      <c r="N100" s="15">
        <v>4094.32</v>
      </c>
      <c r="O100" s="15">
        <v>0</v>
      </c>
      <c r="P100" s="17">
        <f t="shared" si="3"/>
        <v>5419245.629999999</v>
      </c>
      <c r="R100" s="15">
        <v>0</v>
      </c>
      <c r="S100" s="15">
        <v>0</v>
      </c>
      <c r="T100" s="15">
        <v>0</v>
      </c>
      <c r="U100" s="15">
        <v>-58780.53</v>
      </c>
      <c r="V100" s="17">
        <f t="shared" si="5"/>
        <v>-58780.53</v>
      </c>
      <c r="W100" s="19"/>
    </row>
    <row r="101" spans="1:23" s="18" customFormat="1" ht="12.75" x14ac:dyDescent="0.3">
      <c r="A101" s="13">
        <v>96</v>
      </c>
      <c r="B101" s="20" t="s">
        <v>116</v>
      </c>
      <c r="C101" s="16">
        <v>5461185.8100000005</v>
      </c>
      <c r="D101" s="15">
        <v>0</v>
      </c>
      <c r="E101" s="16">
        <f t="shared" si="4"/>
        <v>5461185.8100000005</v>
      </c>
      <c r="F101" s="15">
        <v>1385403.13</v>
      </c>
      <c r="G101" s="15">
        <v>43897.36</v>
      </c>
      <c r="H101" s="15">
        <v>29837.78</v>
      </c>
      <c r="I101" s="15">
        <v>623797.82999999996</v>
      </c>
      <c r="J101" s="15">
        <v>172703.29</v>
      </c>
      <c r="K101" s="15">
        <v>224085.52</v>
      </c>
      <c r="L101" s="15">
        <v>7201.43</v>
      </c>
      <c r="M101" s="15">
        <v>0</v>
      </c>
      <c r="N101" s="15">
        <v>5307.61</v>
      </c>
      <c r="O101" s="15">
        <v>0</v>
      </c>
      <c r="P101" s="17">
        <f t="shared" si="3"/>
        <v>7953419.7600000007</v>
      </c>
      <c r="R101" s="15">
        <v>0</v>
      </c>
      <c r="S101" s="15">
        <v>0</v>
      </c>
      <c r="T101" s="15">
        <v>0</v>
      </c>
      <c r="U101" s="15">
        <v>-76199.34</v>
      </c>
      <c r="V101" s="17">
        <f t="shared" si="5"/>
        <v>-76199.34</v>
      </c>
      <c r="W101" s="19"/>
    </row>
    <row r="102" spans="1:23" s="18" customFormat="1" ht="12.75" x14ac:dyDescent="0.3">
      <c r="A102" s="13">
        <v>97</v>
      </c>
      <c r="B102" s="20" t="s">
        <v>117</v>
      </c>
      <c r="C102" s="16">
        <v>8766436.379999999</v>
      </c>
      <c r="D102" s="15">
        <v>-1220833</v>
      </c>
      <c r="E102" s="16">
        <f t="shared" si="4"/>
        <v>7545603.379999999</v>
      </c>
      <c r="F102" s="15">
        <v>1403519.31</v>
      </c>
      <c r="G102" s="15">
        <v>65916.45</v>
      </c>
      <c r="H102" s="15">
        <v>44804.54</v>
      </c>
      <c r="I102" s="15">
        <v>37172.720000000001</v>
      </c>
      <c r="J102" s="15">
        <v>182253.82</v>
      </c>
      <c r="K102" s="15">
        <v>236477.49</v>
      </c>
      <c r="L102" s="15">
        <v>10813.7</v>
      </c>
      <c r="M102" s="15">
        <v>0</v>
      </c>
      <c r="N102" s="15">
        <v>7969.93</v>
      </c>
      <c r="O102" s="15">
        <v>0</v>
      </c>
      <c r="P102" s="17">
        <f t="shared" si="3"/>
        <v>9534531.339999998</v>
      </c>
      <c r="R102" s="15">
        <v>0</v>
      </c>
      <c r="S102" s="15">
        <v>0</v>
      </c>
      <c r="T102" s="15">
        <v>0</v>
      </c>
      <c r="U102" s="15">
        <v>-114421.23</v>
      </c>
      <c r="V102" s="17">
        <f t="shared" si="5"/>
        <v>-114421.23</v>
      </c>
      <c r="W102" s="19"/>
    </row>
    <row r="103" spans="1:23" s="18" customFormat="1" ht="12.75" x14ac:dyDescent="0.3">
      <c r="A103" s="13">
        <v>98</v>
      </c>
      <c r="B103" s="20" t="s">
        <v>118</v>
      </c>
      <c r="C103" s="16">
        <v>1970218.35</v>
      </c>
      <c r="D103" s="15">
        <v>0</v>
      </c>
      <c r="E103" s="16">
        <f t="shared" si="4"/>
        <v>1970218.35</v>
      </c>
      <c r="F103" s="15">
        <v>216651.83</v>
      </c>
      <c r="G103" s="15">
        <v>17587.88</v>
      </c>
      <c r="H103" s="15">
        <v>11954.78</v>
      </c>
      <c r="I103" s="15">
        <v>4847.9399999999996</v>
      </c>
      <c r="J103" s="15">
        <v>14799.28</v>
      </c>
      <c r="K103" s="15">
        <v>19202.32</v>
      </c>
      <c r="L103" s="15">
        <v>2885.32</v>
      </c>
      <c r="M103" s="15">
        <v>0</v>
      </c>
      <c r="N103" s="15">
        <v>2126.54</v>
      </c>
      <c r="O103" s="15">
        <v>0</v>
      </c>
      <c r="P103" s="17">
        <f t="shared" si="3"/>
        <v>2260274.2399999993</v>
      </c>
      <c r="R103" s="15">
        <v>0</v>
      </c>
      <c r="S103" s="15">
        <v>0</v>
      </c>
      <c r="T103" s="15">
        <v>0</v>
      </c>
      <c r="U103" s="15">
        <v>-30529.96</v>
      </c>
      <c r="V103" s="17">
        <f t="shared" si="5"/>
        <v>-30529.96</v>
      </c>
      <c r="W103" s="19"/>
    </row>
    <row r="104" spans="1:23" s="18" customFormat="1" ht="12.75" x14ac:dyDescent="0.3">
      <c r="A104" s="13">
        <v>99</v>
      </c>
      <c r="B104" s="20" t="s">
        <v>119</v>
      </c>
      <c r="C104" s="16">
        <v>6336587.46</v>
      </c>
      <c r="D104" s="15">
        <v>0</v>
      </c>
      <c r="E104" s="16">
        <f t="shared" si="4"/>
        <v>6336587.46</v>
      </c>
      <c r="F104" s="15">
        <v>1952615.5</v>
      </c>
      <c r="G104" s="15">
        <v>48220.53</v>
      </c>
      <c r="H104" s="15">
        <v>32776.32</v>
      </c>
      <c r="I104" s="15">
        <v>54907.88</v>
      </c>
      <c r="J104" s="15">
        <v>168263.89</v>
      </c>
      <c r="K104" s="15">
        <v>218325.32</v>
      </c>
      <c r="L104" s="15">
        <v>7910.66</v>
      </c>
      <c r="M104" s="15">
        <v>0</v>
      </c>
      <c r="N104" s="15">
        <v>5830.32</v>
      </c>
      <c r="O104" s="15">
        <v>290615</v>
      </c>
      <c r="P104" s="17">
        <f t="shared" si="3"/>
        <v>9116052.8800000027</v>
      </c>
      <c r="R104" s="15">
        <v>0</v>
      </c>
      <c r="S104" s="15">
        <v>0</v>
      </c>
      <c r="T104" s="15">
        <v>0</v>
      </c>
      <c r="U104" s="15">
        <v>-83703.73</v>
      </c>
      <c r="V104" s="17">
        <f t="shared" si="5"/>
        <v>-83703.73</v>
      </c>
      <c r="W104" s="19"/>
    </row>
    <row r="105" spans="1:23" s="18" customFormat="1" ht="12.75" x14ac:dyDescent="0.3">
      <c r="A105" s="13">
        <v>100</v>
      </c>
      <c r="B105" s="20" t="s">
        <v>120</v>
      </c>
      <c r="C105" s="16">
        <v>3252145.86</v>
      </c>
      <c r="D105" s="15">
        <v>0</v>
      </c>
      <c r="E105" s="16">
        <f t="shared" si="4"/>
        <v>3252145.86</v>
      </c>
      <c r="F105" s="15">
        <v>974149.53</v>
      </c>
      <c r="G105" s="15">
        <v>26418.29</v>
      </c>
      <c r="H105" s="15">
        <v>17956.96</v>
      </c>
      <c r="I105" s="15">
        <v>273729.95</v>
      </c>
      <c r="J105" s="15">
        <v>79057.75</v>
      </c>
      <c r="K105" s="15">
        <v>102578.81</v>
      </c>
      <c r="L105" s="15">
        <v>4333.96</v>
      </c>
      <c r="M105" s="15">
        <v>0</v>
      </c>
      <c r="N105" s="15">
        <v>3194.22</v>
      </c>
      <c r="O105" s="15">
        <v>0</v>
      </c>
      <c r="P105" s="17">
        <f t="shared" si="3"/>
        <v>4733565.3299999991</v>
      </c>
      <c r="R105" s="15">
        <v>0</v>
      </c>
      <c r="S105" s="15">
        <v>0</v>
      </c>
      <c r="T105" s="15">
        <v>0</v>
      </c>
      <c r="U105" s="15">
        <v>-45858.25</v>
      </c>
      <c r="V105" s="17">
        <f t="shared" si="5"/>
        <v>-45858.25</v>
      </c>
      <c r="W105" s="19"/>
    </row>
    <row r="106" spans="1:23" s="18" customFormat="1" ht="12.75" x14ac:dyDescent="0.3">
      <c r="A106" s="13">
        <v>101</v>
      </c>
      <c r="B106" s="20" t="s">
        <v>121</v>
      </c>
      <c r="C106" s="16">
        <v>133959757.93000001</v>
      </c>
      <c r="D106" s="15">
        <v>0</v>
      </c>
      <c r="E106" s="16">
        <f t="shared" si="4"/>
        <v>133959757.93000001</v>
      </c>
      <c r="F106" s="15">
        <v>16394518.66</v>
      </c>
      <c r="G106" s="15">
        <v>1232679.44</v>
      </c>
      <c r="H106" s="15">
        <v>837873.17</v>
      </c>
      <c r="I106" s="15">
        <v>244337.51</v>
      </c>
      <c r="J106" s="15">
        <v>1172906.1599999999</v>
      </c>
      <c r="K106" s="15">
        <v>1521866.07</v>
      </c>
      <c r="L106" s="15">
        <v>202223.06</v>
      </c>
      <c r="M106" s="15">
        <v>0</v>
      </c>
      <c r="N106" s="15">
        <v>149042.69</v>
      </c>
      <c r="O106" s="15">
        <v>10965263</v>
      </c>
      <c r="P106" s="17">
        <f t="shared" si="3"/>
        <v>166680467.68999997</v>
      </c>
      <c r="R106" s="15">
        <v>0</v>
      </c>
      <c r="S106" s="15">
        <v>0</v>
      </c>
      <c r="T106" s="15">
        <v>0</v>
      </c>
      <c r="U106" s="15">
        <v>-2139749.54</v>
      </c>
      <c r="V106" s="17">
        <f t="shared" si="5"/>
        <v>-2139749.54</v>
      </c>
      <c r="W106" s="19"/>
    </row>
    <row r="107" spans="1:23" s="18" customFormat="1" ht="12.75" x14ac:dyDescent="0.3">
      <c r="A107" s="13">
        <v>102</v>
      </c>
      <c r="B107" s="20" t="s">
        <v>122</v>
      </c>
      <c r="C107" s="16">
        <v>4063115.9899999998</v>
      </c>
      <c r="D107" s="15">
        <v>0</v>
      </c>
      <c r="E107" s="16">
        <f t="shared" si="4"/>
        <v>4063115.9899999998</v>
      </c>
      <c r="F107" s="15">
        <v>712879.37</v>
      </c>
      <c r="G107" s="15">
        <v>31730.65</v>
      </c>
      <c r="H107" s="15">
        <v>21567.87</v>
      </c>
      <c r="I107" s="15">
        <v>26991.16</v>
      </c>
      <c r="J107" s="15">
        <v>82789.73</v>
      </c>
      <c r="K107" s="15">
        <v>107421.11</v>
      </c>
      <c r="L107" s="15">
        <v>5205.46</v>
      </c>
      <c r="M107" s="15">
        <v>0</v>
      </c>
      <c r="N107" s="15">
        <v>3836.54</v>
      </c>
      <c r="O107" s="15">
        <v>0</v>
      </c>
      <c r="P107" s="17">
        <f t="shared" si="3"/>
        <v>5055537.8800000008</v>
      </c>
      <c r="R107" s="15">
        <v>0</v>
      </c>
      <c r="S107" s="15">
        <v>0</v>
      </c>
      <c r="T107" s="15">
        <v>0</v>
      </c>
      <c r="U107" s="15">
        <v>-55079.73</v>
      </c>
      <c r="V107" s="17">
        <f t="shared" si="5"/>
        <v>-55079.73</v>
      </c>
      <c r="W107" s="19"/>
    </row>
    <row r="108" spans="1:23" s="18" customFormat="1" ht="12.75" x14ac:dyDescent="0.3">
      <c r="A108" s="13">
        <v>103</v>
      </c>
      <c r="B108" s="20" t="s">
        <v>123</v>
      </c>
      <c r="C108" s="16">
        <v>3012232.54</v>
      </c>
      <c r="D108" s="15">
        <v>0</v>
      </c>
      <c r="E108" s="16">
        <f t="shared" si="4"/>
        <v>3012232.54</v>
      </c>
      <c r="F108" s="15">
        <v>463292.11</v>
      </c>
      <c r="G108" s="15">
        <v>23073.59</v>
      </c>
      <c r="H108" s="15">
        <v>15683.51</v>
      </c>
      <c r="I108" s="15">
        <v>19894.39</v>
      </c>
      <c r="J108" s="15">
        <v>61050.84</v>
      </c>
      <c r="K108" s="15">
        <v>79214.52</v>
      </c>
      <c r="L108" s="15">
        <v>3785.26</v>
      </c>
      <c r="M108" s="15">
        <v>0</v>
      </c>
      <c r="N108" s="15">
        <v>2789.82</v>
      </c>
      <c r="O108" s="15">
        <v>181286</v>
      </c>
      <c r="P108" s="17">
        <f t="shared" si="3"/>
        <v>3862302.5799999991</v>
      </c>
      <c r="R108" s="15">
        <v>0</v>
      </c>
      <c r="S108" s="15">
        <v>0</v>
      </c>
      <c r="T108" s="15">
        <v>0</v>
      </c>
      <c r="U108" s="15">
        <v>-40052.35</v>
      </c>
      <c r="V108" s="17">
        <f t="shared" si="5"/>
        <v>-40052.35</v>
      </c>
      <c r="W108" s="19"/>
    </row>
    <row r="109" spans="1:23" s="18" customFormat="1" ht="12.75" x14ac:dyDescent="0.3">
      <c r="A109" s="13">
        <v>104</v>
      </c>
      <c r="B109" s="20" t="s">
        <v>124</v>
      </c>
      <c r="C109" s="16">
        <v>2354269.7400000002</v>
      </c>
      <c r="D109" s="15">
        <v>0</v>
      </c>
      <c r="E109" s="16">
        <f t="shared" si="4"/>
        <v>2354269.7400000002</v>
      </c>
      <c r="F109" s="15">
        <v>390954.71</v>
      </c>
      <c r="G109" s="15">
        <v>19295.09</v>
      </c>
      <c r="H109" s="15">
        <v>13115.2</v>
      </c>
      <c r="I109" s="15">
        <v>6697.42</v>
      </c>
      <c r="J109" s="15">
        <v>33287.620000000003</v>
      </c>
      <c r="K109" s="15">
        <v>43191.26</v>
      </c>
      <c r="L109" s="15">
        <v>3165.39</v>
      </c>
      <c r="M109" s="15">
        <v>0</v>
      </c>
      <c r="N109" s="15">
        <v>2332.96</v>
      </c>
      <c r="O109" s="15">
        <v>59779</v>
      </c>
      <c r="P109" s="17">
        <f t="shared" si="3"/>
        <v>2926088.39</v>
      </c>
      <c r="R109" s="15">
        <v>0</v>
      </c>
      <c r="S109" s="15">
        <v>0</v>
      </c>
      <c r="T109" s="15">
        <v>0</v>
      </c>
      <c r="U109" s="15">
        <v>-33493.42</v>
      </c>
      <c r="V109" s="17">
        <f t="shared" si="5"/>
        <v>-33493.42</v>
      </c>
      <c r="W109" s="19"/>
    </row>
    <row r="110" spans="1:23" s="18" customFormat="1" ht="12.75" x14ac:dyDescent="0.3">
      <c r="A110" s="13">
        <v>105</v>
      </c>
      <c r="B110" s="20" t="s">
        <v>125</v>
      </c>
      <c r="C110" s="16">
        <v>2056942.55</v>
      </c>
      <c r="D110" s="15">
        <v>0</v>
      </c>
      <c r="E110" s="16">
        <f t="shared" si="4"/>
        <v>2056942.55</v>
      </c>
      <c r="F110" s="15">
        <v>311164.73</v>
      </c>
      <c r="G110" s="15">
        <v>17285.72</v>
      </c>
      <c r="H110" s="15">
        <v>11749.4</v>
      </c>
      <c r="I110" s="15">
        <v>6474.18</v>
      </c>
      <c r="J110" s="15">
        <v>31999.68</v>
      </c>
      <c r="K110" s="15">
        <v>41520.129999999997</v>
      </c>
      <c r="L110" s="15">
        <v>2835.75</v>
      </c>
      <c r="M110" s="15">
        <v>0</v>
      </c>
      <c r="N110" s="15">
        <v>2090.0100000000002</v>
      </c>
      <c r="O110" s="15">
        <v>97310</v>
      </c>
      <c r="P110" s="17">
        <f t="shared" si="3"/>
        <v>2579372.1500000004</v>
      </c>
      <c r="R110" s="15">
        <v>0</v>
      </c>
      <c r="S110" s="15">
        <v>0</v>
      </c>
      <c r="T110" s="15">
        <v>0</v>
      </c>
      <c r="U110" s="15">
        <v>-30005.46</v>
      </c>
      <c r="V110" s="17">
        <f t="shared" si="5"/>
        <v>-30005.46</v>
      </c>
      <c r="W110" s="19"/>
    </row>
    <row r="111" spans="1:23" s="18" customFormat="1" ht="12.75" x14ac:dyDescent="0.3">
      <c r="A111" s="13">
        <v>106</v>
      </c>
      <c r="B111" s="20" t="s">
        <v>126</v>
      </c>
      <c r="C111" s="16">
        <v>5460765.7199999997</v>
      </c>
      <c r="D111" s="15">
        <v>0</v>
      </c>
      <c r="E111" s="16">
        <f t="shared" si="4"/>
        <v>5460765.7199999997</v>
      </c>
      <c r="F111" s="15">
        <v>1007075.88</v>
      </c>
      <c r="G111" s="15">
        <v>38651.910000000003</v>
      </c>
      <c r="H111" s="15">
        <v>26272.36</v>
      </c>
      <c r="I111" s="15">
        <v>44789.23</v>
      </c>
      <c r="J111" s="15">
        <v>137029.43</v>
      </c>
      <c r="K111" s="15">
        <v>177798.07</v>
      </c>
      <c r="L111" s="15">
        <v>6340.91</v>
      </c>
      <c r="M111" s="15">
        <v>0</v>
      </c>
      <c r="N111" s="15">
        <v>4673.38</v>
      </c>
      <c r="O111" s="15">
        <v>0</v>
      </c>
      <c r="P111" s="17">
        <f t="shared" si="3"/>
        <v>6903396.8900000006</v>
      </c>
      <c r="R111" s="15">
        <v>0</v>
      </c>
      <c r="S111" s="15">
        <v>0</v>
      </c>
      <c r="T111" s="15">
        <v>0</v>
      </c>
      <c r="U111" s="15">
        <v>-67094.009999999995</v>
      </c>
      <c r="V111" s="17">
        <f t="shared" si="5"/>
        <v>-67094.009999999995</v>
      </c>
      <c r="W111" s="19"/>
    </row>
    <row r="112" spans="1:23" s="18" customFormat="1" ht="12.75" x14ac:dyDescent="0.3">
      <c r="A112" s="13">
        <v>107</v>
      </c>
      <c r="B112" s="20" t="s">
        <v>127</v>
      </c>
      <c r="C112" s="16">
        <v>5551898.25</v>
      </c>
      <c r="D112" s="15">
        <v>0</v>
      </c>
      <c r="E112" s="16">
        <f t="shared" si="4"/>
        <v>5551898.25</v>
      </c>
      <c r="F112" s="15">
        <v>1014245.76</v>
      </c>
      <c r="G112" s="15">
        <v>37570.01</v>
      </c>
      <c r="H112" s="15">
        <v>25536.98</v>
      </c>
      <c r="I112" s="15">
        <v>43586.26</v>
      </c>
      <c r="J112" s="15">
        <v>133420.23000000001</v>
      </c>
      <c r="K112" s="15">
        <v>173115.06</v>
      </c>
      <c r="L112" s="15">
        <v>6163.42</v>
      </c>
      <c r="M112" s="15">
        <v>0</v>
      </c>
      <c r="N112" s="15">
        <v>4542.57</v>
      </c>
      <c r="O112" s="15">
        <v>0</v>
      </c>
      <c r="P112" s="17">
        <f t="shared" si="3"/>
        <v>6990078.54</v>
      </c>
      <c r="R112" s="15">
        <v>0</v>
      </c>
      <c r="S112" s="15">
        <v>0</v>
      </c>
      <c r="T112" s="15">
        <v>0</v>
      </c>
      <c r="U112" s="15">
        <v>-65216</v>
      </c>
      <c r="V112" s="17">
        <f t="shared" si="5"/>
        <v>-65216</v>
      </c>
      <c r="W112" s="19"/>
    </row>
    <row r="113" spans="1:23" s="18" customFormat="1" ht="12.75" x14ac:dyDescent="0.3">
      <c r="A113" s="13">
        <v>108</v>
      </c>
      <c r="B113" s="20" t="s">
        <v>128</v>
      </c>
      <c r="C113" s="16">
        <v>9286234.8499999996</v>
      </c>
      <c r="D113" s="15">
        <v>0</v>
      </c>
      <c r="E113" s="16">
        <f t="shared" si="4"/>
        <v>9286234.8499999996</v>
      </c>
      <c r="F113" s="15">
        <v>1689840.55</v>
      </c>
      <c r="G113" s="15">
        <v>71881.69</v>
      </c>
      <c r="H113" s="15">
        <v>48859.21</v>
      </c>
      <c r="I113" s="15">
        <v>44300.06</v>
      </c>
      <c r="J113" s="15">
        <v>219089.9</v>
      </c>
      <c r="K113" s="15">
        <v>284272.94</v>
      </c>
      <c r="L113" s="15">
        <v>11792.31</v>
      </c>
      <c r="M113" s="15">
        <v>0</v>
      </c>
      <c r="N113" s="15">
        <v>8691.18</v>
      </c>
      <c r="O113" s="15">
        <v>0</v>
      </c>
      <c r="P113" s="17">
        <f t="shared" si="3"/>
        <v>11664962.690000001</v>
      </c>
      <c r="R113" s="15">
        <v>0</v>
      </c>
      <c r="S113" s="15">
        <v>0</v>
      </c>
      <c r="T113" s="15">
        <v>0</v>
      </c>
      <c r="U113" s="15">
        <v>-124776</v>
      </c>
      <c r="V113" s="17">
        <f t="shared" si="5"/>
        <v>-124776</v>
      </c>
      <c r="W113" s="19"/>
    </row>
    <row r="114" spans="1:23" s="18" customFormat="1" ht="12.75" x14ac:dyDescent="0.3">
      <c r="A114" s="13">
        <v>109</v>
      </c>
      <c r="B114" s="20" t="s">
        <v>129</v>
      </c>
      <c r="C114" s="16">
        <v>3790652.73</v>
      </c>
      <c r="D114" s="15">
        <v>0</v>
      </c>
      <c r="E114" s="16">
        <f t="shared" si="4"/>
        <v>3790652.73</v>
      </c>
      <c r="F114" s="15">
        <v>609188.47</v>
      </c>
      <c r="G114" s="15">
        <v>27841.78</v>
      </c>
      <c r="H114" s="15">
        <v>18924.53</v>
      </c>
      <c r="I114" s="15">
        <v>229323.03</v>
      </c>
      <c r="J114" s="15">
        <v>82887.520000000004</v>
      </c>
      <c r="K114" s="15">
        <v>107548</v>
      </c>
      <c r="L114" s="15">
        <v>4567.49</v>
      </c>
      <c r="M114" s="15">
        <v>0</v>
      </c>
      <c r="N114" s="15">
        <v>3366.34</v>
      </c>
      <c r="O114" s="15">
        <v>166771</v>
      </c>
      <c r="P114" s="17">
        <f t="shared" si="3"/>
        <v>5041070.8900000006</v>
      </c>
      <c r="R114" s="15">
        <v>0</v>
      </c>
      <c r="S114" s="15">
        <v>0</v>
      </c>
      <c r="T114" s="15">
        <v>0</v>
      </c>
      <c r="U114" s="15">
        <v>-48329.22</v>
      </c>
      <c r="V114" s="17">
        <f t="shared" si="5"/>
        <v>-48329.22</v>
      </c>
      <c r="W114" s="19"/>
    </row>
    <row r="115" spans="1:23" s="18" customFormat="1" ht="12.75" x14ac:dyDescent="0.3">
      <c r="A115" s="13">
        <v>110</v>
      </c>
      <c r="B115" s="20" t="s">
        <v>130</v>
      </c>
      <c r="C115" s="16">
        <v>2068887.5</v>
      </c>
      <c r="D115" s="15">
        <v>0</v>
      </c>
      <c r="E115" s="16">
        <f t="shared" si="4"/>
        <v>2068887.5</v>
      </c>
      <c r="F115" s="15">
        <v>204825.28</v>
      </c>
      <c r="G115" s="15">
        <v>15122.36</v>
      </c>
      <c r="H115" s="15">
        <v>10278.93</v>
      </c>
      <c r="I115" s="15">
        <v>5027.5600000000004</v>
      </c>
      <c r="J115" s="15">
        <v>15369.12</v>
      </c>
      <c r="K115" s="15">
        <v>19941.689999999999</v>
      </c>
      <c r="L115" s="15">
        <v>2480.85</v>
      </c>
      <c r="M115" s="15">
        <v>0</v>
      </c>
      <c r="N115" s="15">
        <v>1828.44</v>
      </c>
      <c r="O115" s="15">
        <v>138593</v>
      </c>
      <c r="P115" s="17">
        <f t="shared" si="3"/>
        <v>2482354.73</v>
      </c>
      <c r="R115" s="15">
        <v>0</v>
      </c>
      <c r="S115" s="15">
        <v>0</v>
      </c>
      <c r="T115" s="15">
        <v>0</v>
      </c>
      <c r="U115" s="15">
        <v>-26250.19</v>
      </c>
      <c r="V115" s="17">
        <f t="shared" si="5"/>
        <v>-26250.19</v>
      </c>
      <c r="W115" s="19"/>
    </row>
    <row r="116" spans="1:23" s="18" customFormat="1" ht="12.75" x14ac:dyDescent="0.3">
      <c r="A116" s="13">
        <v>111</v>
      </c>
      <c r="B116" s="20" t="s">
        <v>131</v>
      </c>
      <c r="C116" s="16">
        <v>3234671.27</v>
      </c>
      <c r="D116" s="15">
        <v>0</v>
      </c>
      <c r="E116" s="16">
        <f t="shared" si="4"/>
        <v>3234671.27</v>
      </c>
      <c r="F116" s="15">
        <v>608099.31999999995</v>
      </c>
      <c r="G116" s="15">
        <v>27642.85</v>
      </c>
      <c r="H116" s="15">
        <v>18789.310000000001</v>
      </c>
      <c r="I116" s="15">
        <v>435300.94</v>
      </c>
      <c r="J116" s="15">
        <v>94654.71</v>
      </c>
      <c r="K116" s="15">
        <v>122816.13</v>
      </c>
      <c r="L116" s="15">
        <v>4534.8500000000004</v>
      </c>
      <c r="M116" s="15">
        <v>0</v>
      </c>
      <c r="N116" s="15">
        <v>3342.28</v>
      </c>
      <c r="O116" s="15">
        <v>411501</v>
      </c>
      <c r="P116" s="17">
        <f t="shared" si="3"/>
        <v>4961352.66</v>
      </c>
      <c r="R116" s="15">
        <v>0</v>
      </c>
      <c r="S116" s="15">
        <v>0</v>
      </c>
      <c r="T116" s="15">
        <v>0</v>
      </c>
      <c r="U116" s="15">
        <v>-47983.9</v>
      </c>
      <c r="V116" s="17">
        <f t="shared" si="5"/>
        <v>-47983.9</v>
      </c>
      <c r="W116" s="19"/>
    </row>
    <row r="117" spans="1:23" s="18" customFormat="1" ht="12.75" x14ac:dyDescent="0.3">
      <c r="A117" s="13">
        <v>112</v>
      </c>
      <c r="B117" s="20" t="s">
        <v>132</v>
      </c>
      <c r="C117" s="16">
        <v>2802510.51</v>
      </c>
      <c r="D117" s="15">
        <v>0</v>
      </c>
      <c r="E117" s="16">
        <f t="shared" si="4"/>
        <v>2802510.51</v>
      </c>
      <c r="F117" s="15">
        <v>392570.94</v>
      </c>
      <c r="G117" s="15">
        <v>26776.61</v>
      </c>
      <c r="H117" s="15">
        <v>18200.52</v>
      </c>
      <c r="I117" s="15">
        <v>462405.11</v>
      </c>
      <c r="J117" s="15">
        <v>80517.350000000006</v>
      </c>
      <c r="K117" s="15">
        <v>104472.65</v>
      </c>
      <c r="L117" s="15">
        <v>4392.75</v>
      </c>
      <c r="M117" s="15">
        <v>0</v>
      </c>
      <c r="N117" s="15">
        <v>3237.55</v>
      </c>
      <c r="O117" s="15">
        <v>218252</v>
      </c>
      <c r="P117" s="17">
        <f t="shared" si="3"/>
        <v>4113335.9899999993</v>
      </c>
      <c r="R117" s="15">
        <v>0</v>
      </c>
      <c r="S117" s="15">
        <v>0</v>
      </c>
      <c r="T117" s="15">
        <v>0</v>
      </c>
      <c r="U117" s="15">
        <v>-46480.24</v>
      </c>
      <c r="V117" s="17">
        <f t="shared" si="5"/>
        <v>-46480.24</v>
      </c>
      <c r="W117" s="19"/>
    </row>
    <row r="118" spans="1:23" s="18" customFormat="1" ht="12.75" x14ac:dyDescent="0.3">
      <c r="A118" s="13">
        <v>113</v>
      </c>
      <c r="B118" s="20" t="s">
        <v>133</v>
      </c>
      <c r="C118" s="16">
        <v>1118373.96</v>
      </c>
      <c r="D118" s="15">
        <v>0</v>
      </c>
      <c r="E118" s="16">
        <f t="shared" si="4"/>
        <v>1118373.96</v>
      </c>
      <c r="F118" s="15">
        <v>71618.34</v>
      </c>
      <c r="G118" s="15">
        <v>14100.57</v>
      </c>
      <c r="H118" s="15">
        <v>9584.4</v>
      </c>
      <c r="I118" s="15">
        <v>61370.13</v>
      </c>
      <c r="J118" s="15">
        <v>17420.11</v>
      </c>
      <c r="K118" s="15">
        <v>22602.89</v>
      </c>
      <c r="L118" s="15">
        <v>2313.2199999999998</v>
      </c>
      <c r="M118" s="15">
        <v>0</v>
      </c>
      <c r="N118" s="15">
        <v>1704.89</v>
      </c>
      <c r="O118" s="15">
        <v>0</v>
      </c>
      <c r="P118" s="17">
        <f t="shared" si="3"/>
        <v>1319088.5099999998</v>
      </c>
      <c r="R118" s="15">
        <v>0</v>
      </c>
      <c r="S118" s="15">
        <v>0</v>
      </c>
      <c r="T118" s="15">
        <v>0</v>
      </c>
      <c r="U118" s="15">
        <v>-24476.5</v>
      </c>
      <c r="V118" s="17">
        <f t="shared" si="5"/>
        <v>-24476.5</v>
      </c>
      <c r="W118" s="19"/>
    </row>
    <row r="119" spans="1:23" s="18" customFormat="1" ht="12.75" x14ac:dyDescent="0.3">
      <c r="A119" s="13">
        <v>114</v>
      </c>
      <c r="B119" s="20" t="s">
        <v>134</v>
      </c>
      <c r="C119" s="16">
        <v>2090833.45</v>
      </c>
      <c r="D119" s="15">
        <v>0</v>
      </c>
      <c r="E119" s="16">
        <f t="shared" si="4"/>
        <v>2090833.45</v>
      </c>
      <c r="F119" s="15">
        <v>382033.82</v>
      </c>
      <c r="G119" s="15">
        <v>20595.810000000001</v>
      </c>
      <c r="H119" s="15">
        <v>13999.33</v>
      </c>
      <c r="I119" s="15">
        <v>15639.09</v>
      </c>
      <c r="J119" s="15">
        <v>47894.6</v>
      </c>
      <c r="K119" s="15">
        <v>62144.08</v>
      </c>
      <c r="L119" s="15">
        <v>3378.78</v>
      </c>
      <c r="M119" s="15">
        <v>0</v>
      </c>
      <c r="N119" s="15">
        <v>2490.23</v>
      </c>
      <c r="O119" s="15">
        <v>325504</v>
      </c>
      <c r="P119" s="17">
        <f t="shared" si="3"/>
        <v>2964513.19</v>
      </c>
      <c r="R119" s="15">
        <v>0</v>
      </c>
      <c r="S119" s="15">
        <v>0</v>
      </c>
      <c r="T119" s="15">
        <v>0</v>
      </c>
      <c r="U119" s="15">
        <v>-35751.29</v>
      </c>
      <c r="V119" s="17">
        <f t="shared" si="5"/>
        <v>-35751.29</v>
      </c>
      <c r="W119" s="19"/>
    </row>
    <row r="120" spans="1:23" s="18" customFormat="1" ht="12.75" x14ac:dyDescent="0.3">
      <c r="A120" s="13">
        <v>115</v>
      </c>
      <c r="B120" s="20" t="s">
        <v>135</v>
      </c>
      <c r="C120" s="16">
        <v>1778439.09</v>
      </c>
      <c r="D120" s="15">
        <v>0</v>
      </c>
      <c r="E120" s="16">
        <f t="shared" si="4"/>
        <v>1778439.09</v>
      </c>
      <c r="F120" s="15">
        <v>275336.81</v>
      </c>
      <c r="G120" s="15">
        <v>17405.7</v>
      </c>
      <c r="H120" s="15">
        <v>11830.95</v>
      </c>
      <c r="I120" s="15">
        <v>104200.04</v>
      </c>
      <c r="J120" s="15">
        <v>30369.41</v>
      </c>
      <c r="K120" s="15">
        <v>39404.839999999997</v>
      </c>
      <c r="L120" s="15">
        <v>2855.43</v>
      </c>
      <c r="M120" s="15">
        <v>0</v>
      </c>
      <c r="N120" s="15">
        <v>2104.52</v>
      </c>
      <c r="O120" s="15">
        <v>0</v>
      </c>
      <c r="P120" s="17">
        <f t="shared" si="3"/>
        <v>2261946.79</v>
      </c>
      <c r="R120" s="15">
        <v>0</v>
      </c>
      <c r="S120" s="15">
        <v>0</v>
      </c>
      <c r="T120" s="15">
        <v>0</v>
      </c>
      <c r="U120" s="15">
        <v>-30213.72</v>
      </c>
      <c r="V120" s="17">
        <f t="shared" si="5"/>
        <v>-30213.72</v>
      </c>
      <c r="W120" s="19"/>
    </row>
    <row r="121" spans="1:23" s="18" customFormat="1" ht="12.75" x14ac:dyDescent="0.3">
      <c r="A121" s="13">
        <v>116</v>
      </c>
      <c r="B121" s="20" t="s">
        <v>136</v>
      </c>
      <c r="C121" s="16">
        <v>1625556.8199999998</v>
      </c>
      <c r="D121" s="15">
        <v>0</v>
      </c>
      <c r="E121" s="16">
        <f t="shared" si="4"/>
        <v>1625556.8199999998</v>
      </c>
      <c r="F121" s="15">
        <v>280111.37</v>
      </c>
      <c r="G121" s="15">
        <v>17460.57</v>
      </c>
      <c r="H121" s="15">
        <v>11868.24</v>
      </c>
      <c r="I121" s="15">
        <v>8701.8700000000008</v>
      </c>
      <c r="J121" s="15">
        <v>26541</v>
      </c>
      <c r="K121" s="15">
        <v>34437.410000000003</v>
      </c>
      <c r="L121" s="15">
        <v>2864.43</v>
      </c>
      <c r="M121" s="15">
        <v>0</v>
      </c>
      <c r="N121" s="15">
        <v>2111.15</v>
      </c>
      <c r="O121" s="15">
        <v>78710</v>
      </c>
      <c r="P121" s="17">
        <f t="shared" si="3"/>
        <v>2088362.8599999999</v>
      </c>
      <c r="R121" s="15">
        <v>0</v>
      </c>
      <c r="S121" s="15">
        <v>0</v>
      </c>
      <c r="T121" s="15">
        <v>0</v>
      </c>
      <c r="U121" s="15">
        <v>-30308.959999999999</v>
      </c>
      <c r="V121" s="17">
        <f t="shared" si="5"/>
        <v>-30308.959999999999</v>
      </c>
      <c r="W121" s="19"/>
    </row>
    <row r="122" spans="1:23" s="18" customFormat="1" ht="12.75" x14ac:dyDescent="0.3">
      <c r="A122" s="13">
        <v>117</v>
      </c>
      <c r="B122" s="20" t="s">
        <v>137</v>
      </c>
      <c r="C122" s="16">
        <v>1661955.25</v>
      </c>
      <c r="D122" s="15">
        <v>0</v>
      </c>
      <c r="E122" s="16">
        <f t="shared" si="4"/>
        <v>1661955.25</v>
      </c>
      <c r="F122" s="15">
        <v>258992.88</v>
      </c>
      <c r="G122" s="15">
        <v>18480.740000000002</v>
      </c>
      <c r="H122" s="15">
        <v>12561.68</v>
      </c>
      <c r="I122" s="15">
        <v>5596.3</v>
      </c>
      <c r="J122" s="15">
        <v>17123.29</v>
      </c>
      <c r="K122" s="15">
        <v>22217.77</v>
      </c>
      <c r="L122" s="15">
        <v>3031.8</v>
      </c>
      <c r="M122" s="15">
        <v>0</v>
      </c>
      <c r="N122" s="15">
        <v>2234.5</v>
      </c>
      <c r="O122" s="15">
        <v>0</v>
      </c>
      <c r="P122" s="17">
        <f t="shared" si="3"/>
        <v>2002194.21</v>
      </c>
      <c r="R122" s="15">
        <v>0</v>
      </c>
      <c r="S122" s="15">
        <v>0</v>
      </c>
      <c r="T122" s="15">
        <v>0</v>
      </c>
      <c r="U122" s="15">
        <v>-32079.84</v>
      </c>
      <c r="V122" s="17">
        <f t="shared" si="5"/>
        <v>-32079.84</v>
      </c>
      <c r="W122" s="19"/>
    </row>
    <row r="123" spans="1:23" s="18" customFormat="1" ht="12.75" x14ac:dyDescent="0.3">
      <c r="A123" s="13">
        <v>118</v>
      </c>
      <c r="B123" s="20" t="s">
        <v>138</v>
      </c>
      <c r="C123" s="16">
        <v>1048758.21</v>
      </c>
      <c r="D123" s="15">
        <v>0</v>
      </c>
      <c r="E123" s="16">
        <f t="shared" si="4"/>
        <v>1048758.21</v>
      </c>
      <c r="F123" s="15">
        <v>100238.72</v>
      </c>
      <c r="G123" s="15">
        <v>13058.53</v>
      </c>
      <c r="H123" s="15">
        <v>8876.11</v>
      </c>
      <c r="I123" s="15">
        <v>43958.19</v>
      </c>
      <c r="J123" s="15">
        <v>12431.25</v>
      </c>
      <c r="K123" s="15">
        <v>16129.77</v>
      </c>
      <c r="L123" s="15">
        <v>2142.27</v>
      </c>
      <c r="M123" s="15">
        <v>0</v>
      </c>
      <c r="N123" s="15">
        <v>1578.9</v>
      </c>
      <c r="O123" s="15">
        <v>0</v>
      </c>
      <c r="P123" s="17">
        <f t="shared" si="3"/>
        <v>1247171.95</v>
      </c>
      <c r="R123" s="15">
        <v>0</v>
      </c>
      <c r="S123" s="15">
        <v>0</v>
      </c>
      <c r="T123" s="15">
        <v>0</v>
      </c>
      <c r="U123" s="15">
        <v>-22667.68</v>
      </c>
      <c r="V123" s="17">
        <f t="shared" si="5"/>
        <v>-22667.68</v>
      </c>
      <c r="W123" s="19"/>
    </row>
    <row r="124" spans="1:23" s="18" customFormat="1" ht="12.75" x14ac:dyDescent="0.3">
      <c r="A124" s="13">
        <v>119</v>
      </c>
      <c r="B124" s="20" t="s">
        <v>139</v>
      </c>
      <c r="C124" s="16">
        <v>1410012.8399999999</v>
      </c>
      <c r="D124" s="15">
        <v>0</v>
      </c>
      <c r="E124" s="16">
        <f t="shared" si="4"/>
        <v>1410012.8399999999</v>
      </c>
      <c r="F124" s="15">
        <v>53332.38</v>
      </c>
      <c r="G124" s="15">
        <v>20389.8</v>
      </c>
      <c r="H124" s="15">
        <v>13859.29</v>
      </c>
      <c r="I124" s="15">
        <v>39435.769999999997</v>
      </c>
      <c r="J124" s="15">
        <v>10277.629999999999</v>
      </c>
      <c r="K124" s="15">
        <v>13335.4</v>
      </c>
      <c r="L124" s="15">
        <v>3344.98</v>
      </c>
      <c r="M124" s="15">
        <v>0</v>
      </c>
      <c r="N124" s="15">
        <v>2465.3200000000002</v>
      </c>
      <c r="O124" s="15">
        <v>0</v>
      </c>
      <c r="P124" s="17">
        <f t="shared" si="3"/>
        <v>1566453.4099999997</v>
      </c>
      <c r="R124" s="15">
        <v>0</v>
      </c>
      <c r="S124" s="15">
        <v>0</v>
      </c>
      <c r="T124" s="15">
        <v>0</v>
      </c>
      <c r="U124" s="15">
        <v>-35393.68</v>
      </c>
      <c r="V124" s="17">
        <f t="shared" si="5"/>
        <v>-35393.68</v>
      </c>
      <c r="W124" s="19"/>
    </row>
    <row r="125" spans="1:23" s="18" customFormat="1" ht="12.75" x14ac:dyDescent="0.3">
      <c r="A125" s="13">
        <v>120</v>
      </c>
      <c r="B125" s="20" t="s">
        <v>140</v>
      </c>
      <c r="C125" s="16">
        <v>956212.33</v>
      </c>
      <c r="D125" s="15">
        <v>0</v>
      </c>
      <c r="E125" s="16">
        <f t="shared" si="4"/>
        <v>956212.33</v>
      </c>
      <c r="F125" s="15">
        <v>151797.09</v>
      </c>
      <c r="G125" s="15">
        <v>13147.75</v>
      </c>
      <c r="H125" s="15">
        <v>8936.75</v>
      </c>
      <c r="I125" s="15">
        <v>21972.6</v>
      </c>
      <c r="J125" s="15">
        <v>8831.39</v>
      </c>
      <c r="K125" s="15">
        <v>11458.88</v>
      </c>
      <c r="L125" s="15">
        <v>2156.91</v>
      </c>
      <c r="M125" s="15">
        <v>0</v>
      </c>
      <c r="N125" s="15">
        <v>1589.69</v>
      </c>
      <c r="O125" s="15">
        <v>0</v>
      </c>
      <c r="P125" s="17">
        <f t="shared" si="3"/>
        <v>1176103.3899999997</v>
      </c>
      <c r="R125" s="15">
        <v>0</v>
      </c>
      <c r="S125" s="15">
        <v>0</v>
      </c>
      <c r="T125" s="15">
        <v>0</v>
      </c>
      <c r="U125" s="15">
        <v>-22822.560000000001</v>
      </c>
      <c r="V125" s="17">
        <f t="shared" si="5"/>
        <v>-22822.560000000001</v>
      </c>
      <c r="W125" s="19"/>
    </row>
    <row r="126" spans="1:23" s="18" customFormat="1" ht="12.75" x14ac:dyDescent="0.3">
      <c r="A126" s="13">
        <v>121</v>
      </c>
      <c r="B126" s="20" t="s">
        <v>141</v>
      </c>
      <c r="C126" s="16">
        <v>1150254.76</v>
      </c>
      <c r="D126" s="15">
        <v>0</v>
      </c>
      <c r="E126" s="16">
        <f t="shared" si="4"/>
        <v>1150254.76</v>
      </c>
      <c r="F126" s="15">
        <v>121682.66</v>
      </c>
      <c r="G126" s="15">
        <v>13898.78</v>
      </c>
      <c r="H126" s="15">
        <v>9447.24</v>
      </c>
      <c r="I126" s="15">
        <v>63403.21</v>
      </c>
      <c r="J126" s="15">
        <v>17862.28</v>
      </c>
      <c r="K126" s="15">
        <v>23176.62</v>
      </c>
      <c r="L126" s="15">
        <v>2280.12</v>
      </c>
      <c r="M126" s="15">
        <v>0</v>
      </c>
      <c r="N126" s="15">
        <v>1680.5</v>
      </c>
      <c r="O126" s="15">
        <v>0</v>
      </c>
      <c r="P126" s="17">
        <f t="shared" si="3"/>
        <v>1403686.1700000002</v>
      </c>
      <c r="R126" s="15">
        <v>0</v>
      </c>
      <c r="S126" s="15">
        <v>0</v>
      </c>
      <c r="T126" s="15">
        <v>0</v>
      </c>
      <c r="U126" s="15">
        <v>-24126.240000000002</v>
      </c>
      <c r="V126" s="17">
        <f t="shared" si="5"/>
        <v>-24126.240000000002</v>
      </c>
      <c r="W126" s="19"/>
    </row>
    <row r="127" spans="1:23" s="18" customFormat="1" ht="12.75" x14ac:dyDescent="0.3">
      <c r="A127" s="13">
        <v>122</v>
      </c>
      <c r="B127" s="20" t="s">
        <v>142</v>
      </c>
      <c r="C127" s="16">
        <v>1975098.44</v>
      </c>
      <c r="D127" s="15">
        <v>0</v>
      </c>
      <c r="E127" s="16">
        <f t="shared" si="4"/>
        <v>1975098.44</v>
      </c>
      <c r="F127" s="15">
        <v>383030.89</v>
      </c>
      <c r="G127" s="15">
        <v>21019.83</v>
      </c>
      <c r="H127" s="15">
        <v>14287.54</v>
      </c>
      <c r="I127" s="15">
        <v>6303.91</v>
      </c>
      <c r="J127" s="15">
        <v>31217.78</v>
      </c>
      <c r="K127" s="15">
        <v>40505.620000000003</v>
      </c>
      <c r="L127" s="15">
        <v>3448.34</v>
      </c>
      <c r="M127" s="15">
        <v>0</v>
      </c>
      <c r="N127" s="15">
        <v>2541.5</v>
      </c>
      <c r="O127" s="15">
        <v>0</v>
      </c>
      <c r="P127" s="17">
        <f t="shared" si="3"/>
        <v>2477453.85</v>
      </c>
      <c r="R127" s="15">
        <v>0</v>
      </c>
      <c r="S127" s="15">
        <v>0</v>
      </c>
      <c r="T127" s="15">
        <v>0</v>
      </c>
      <c r="U127" s="15">
        <v>-36487.32</v>
      </c>
      <c r="V127" s="17">
        <f t="shared" si="5"/>
        <v>-36487.32</v>
      </c>
      <c r="W127" s="19"/>
    </row>
    <row r="128" spans="1:23" s="18" customFormat="1" ht="12.75" x14ac:dyDescent="0.3">
      <c r="A128" s="13">
        <v>123</v>
      </c>
      <c r="B128" s="20" t="s">
        <v>143</v>
      </c>
      <c r="C128" s="16">
        <v>1414811.88</v>
      </c>
      <c r="D128" s="15">
        <v>0</v>
      </c>
      <c r="E128" s="16">
        <f t="shared" si="4"/>
        <v>1414811.88</v>
      </c>
      <c r="F128" s="15">
        <v>224697.12</v>
      </c>
      <c r="G128" s="15">
        <v>15864.27</v>
      </c>
      <c r="H128" s="15">
        <v>10783.22</v>
      </c>
      <c r="I128" s="15">
        <v>4361.01</v>
      </c>
      <c r="J128" s="15">
        <v>21637.06</v>
      </c>
      <c r="K128" s="15">
        <v>28074.46</v>
      </c>
      <c r="L128" s="15">
        <v>2602.56</v>
      </c>
      <c r="M128" s="15">
        <v>0</v>
      </c>
      <c r="N128" s="15">
        <v>1918.14</v>
      </c>
      <c r="O128" s="15">
        <v>0</v>
      </c>
      <c r="P128" s="17">
        <f t="shared" si="3"/>
        <v>1724749.72</v>
      </c>
      <c r="R128" s="15">
        <v>0</v>
      </c>
      <c r="S128" s="15">
        <v>0</v>
      </c>
      <c r="T128" s="15">
        <v>0</v>
      </c>
      <c r="U128" s="15">
        <v>-27538.04</v>
      </c>
      <c r="V128" s="17">
        <f t="shared" si="5"/>
        <v>-27538.04</v>
      </c>
      <c r="W128" s="19"/>
    </row>
    <row r="129" spans="1:23" s="18" customFormat="1" ht="12.75" x14ac:dyDescent="0.3">
      <c r="A129" s="13">
        <v>124</v>
      </c>
      <c r="B129" s="20" t="s">
        <v>144</v>
      </c>
      <c r="C129" s="16">
        <v>2091956.31</v>
      </c>
      <c r="D129" s="15">
        <v>0</v>
      </c>
      <c r="E129" s="16">
        <f t="shared" si="4"/>
        <v>2091956.31</v>
      </c>
      <c r="F129" s="15">
        <v>343844.28</v>
      </c>
      <c r="G129" s="15">
        <v>20914.71</v>
      </c>
      <c r="H129" s="15">
        <v>14216.08</v>
      </c>
      <c r="I129" s="15">
        <v>15816.12</v>
      </c>
      <c r="J129" s="15">
        <v>48426.33</v>
      </c>
      <c r="K129" s="15">
        <v>62834.01</v>
      </c>
      <c r="L129" s="15">
        <v>3431.09</v>
      </c>
      <c r="M129" s="15">
        <v>0</v>
      </c>
      <c r="N129" s="15">
        <v>2528.79</v>
      </c>
      <c r="O129" s="15">
        <v>0</v>
      </c>
      <c r="P129" s="17">
        <f t="shared" si="3"/>
        <v>2603967.7199999997</v>
      </c>
      <c r="R129" s="15">
        <v>0</v>
      </c>
      <c r="S129" s="15">
        <v>0</v>
      </c>
      <c r="T129" s="15">
        <v>0</v>
      </c>
      <c r="U129" s="15">
        <v>-36304.85</v>
      </c>
      <c r="V129" s="17">
        <f t="shared" si="5"/>
        <v>-36304.85</v>
      </c>
      <c r="W129" s="19"/>
    </row>
    <row r="130" spans="1:23" s="18" customFormat="1" ht="12.75" x14ac:dyDescent="0.3">
      <c r="A130" s="13">
        <v>125</v>
      </c>
      <c r="B130" s="20" t="s">
        <v>145</v>
      </c>
      <c r="C130" s="16">
        <v>1342221.5499999998</v>
      </c>
      <c r="D130" s="15">
        <v>0</v>
      </c>
      <c r="E130" s="16">
        <f t="shared" si="4"/>
        <v>1342221.5499999998</v>
      </c>
      <c r="F130" s="15">
        <v>183723.54</v>
      </c>
      <c r="G130" s="15">
        <v>11984.61</v>
      </c>
      <c r="H130" s="15">
        <v>8146.14</v>
      </c>
      <c r="I130" s="15">
        <v>7806.09</v>
      </c>
      <c r="J130" s="15">
        <v>23847.119999999999</v>
      </c>
      <c r="K130" s="15">
        <v>30942.05</v>
      </c>
      <c r="L130" s="15">
        <v>1966.09</v>
      </c>
      <c r="M130" s="15">
        <v>0</v>
      </c>
      <c r="N130" s="15">
        <v>1449.05</v>
      </c>
      <c r="O130" s="15">
        <v>0</v>
      </c>
      <c r="P130" s="17">
        <f t="shared" si="3"/>
        <v>1612086.2400000002</v>
      </c>
      <c r="R130" s="15">
        <v>0</v>
      </c>
      <c r="S130" s="15">
        <v>0</v>
      </c>
      <c r="T130" s="15">
        <v>0</v>
      </c>
      <c r="U130" s="15">
        <v>-20803.509999999998</v>
      </c>
      <c r="V130" s="17">
        <f t="shared" si="5"/>
        <v>-20803.509999999998</v>
      </c>
      <c r="W130" s="19"/>
    </row>
    <row r="131" spans="1:23" s="18" customFormat="1" ht="12.75" x14ac:dyDescent="0.3">
      <c r="A131" s="21" t="s">
        <v>146</v>
      </c>
      <c r="B131" s="22" t="s">
        <v>147</v>
      </c>
      <c r="C131" s="16">
        <v>77525.350000000006</v>
      </c>
      <c r="D131" s="15">
        <v>0</v>
      </c>
      <c r="E131" s="16">
        <f t="shared" si="4"/>
        <v>77525.350000000006</v>
      </c>
      <c r="F131" s="15">
        <v>39429.56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7">
        <f t="shared" si="3"/>
        <v>116954.91</v>
      </c>
      <c r="R131" s="15">
        <v>0</v>
      </c>
      <c r="S131" s="15">
        <v>0</v>
      </c>
      <c r="T131" s="15">
        <v>0</v>
      </c>
      <c r="U131" s="15">
        <v>0</v>
      </c>
      <c r="V131" s="17">
        <f t="shared" si="5"/>
        <v>0</v>
      </c>
      <c r="W131" s="19"/>
    </row>
    <row r="132" spans="1:23" s="18" customFormat="1" ht="13.5" thickBot="1" x14ac:dyDescent="0.35">
      <c r="A132" s="23"/>
      <c r="B132" s="24" t="s">
        <v>148</v>
      </c>
      <c r="C132" s="25">
        <f t="shared" ref="C132:V132" si="6">SUM(C7:C131)</f>
        <v>637026525.80000031</v>
      </c>
      <c r="D132" s="25">
        <f t="shared" si="6"/>
        <v>-5430342</v>
      </c>
      <c r="E132" s="25">
        <f t="shared" si="6"/>
        <v>631596183.80000031</v>
      </c>
      <c r="F132" s="25">
        <f t="shared" si="6"/>
        <v>113712083.99999997</v>
      </c>
      <c r="G132" s="25">
        <f t="shared" si="6"/>
        <v>5406843.8000000007</v>
      </c>
      <c r="H132" s="25">
        <f t="shared" si="6"/>
        <v>3675123.9999999991</v>
      </c>
      <c r="I132" s="25">
        <f t="shared" si="6"/>
        <v>14947408.399999997</v>
      </c>
      <c r="J132" s="25">
        <f t="shared" si="6"/>
        <v>11196387.799999997</v>
      </c>
      <c r="K132" s="25">
        <f t="shared" si="6"/>
        <v>14527507.400000004</v>
      </c>
      <c r="L132" s="25">
        <f t="shared" si="6"/>
        <v>887001.40000000014</v>
      </c>
      <c r="M132" s="25">
        <f t="shared" si="6"/>
        <v>811980.79999999981</v>
      </c>
      <c r="N132" s="25">
        <f t="shared" si="6"/>
        <v>653738.96</v>
      </c>
      <c r="O132" s="25">
        <f t="shared" si="6"/>
        <v>22331561</v>
      </c>
      <c r="P132" s="26">
        <f t="shared" si="6"/>
        <v>819745821.36000025</v>
      </c>
      <c r="R132" s="25">
        <f t="shared" si="6"/>
        <v>0</v>
      </c>
      <c r="S132" s="25">
        <f t="shared" si="6"/>
        <v>0</v>
      </c>
      <c r="T132" s="25">
        <f t="shared" si="6"/>
        <v>0</v>
      </c>
      <c r="U132" s="25">
        <f t="shared" si="6"/>
        <v>-9385482.6999999993</v>
      </c>
      <c r="V132" s="26">
        <f t="shared" si="6"/>
        <v>-9385482.6999999993</v>
      </c>
      <c r="W132" s="19"/>
    </row>
    <row r="133" spans="1:23" s="1" customFormat="1" ht="14.25" x14ac:dyDescent="0.3">
      <c r="B133" s="46" t="s">
        <v>149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</row>
    <row r="134" spans="1:23" x14ac:dyDescent="0.3">
      <c r="O134" s="28"/>
      <c r="U134" s="28"/>
      <c r="V134" s="28"/>
    </row>
    <row r="135" spans="1:23" ht="12" x14ac:dyDescent="0.3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"/>
      <c r="P135" s="2"/>
      <c r="V135" s="28"/>
    </row>
    <row r="137" spans="1:23" x14ac:dyDescent="0.3">
      <c r="B137" s="30" t="s">
        <v>150</v>
      </c>
    </row>
    <row r="138" spans="1:23" ht="11.25" customHeight="1" x14ac:dyDescent="0.3">
      <c r="B138" s="31" t="s">
        <v>151</v>
      </c>
      <c r="C138" s="31"/>
      <c r="D138" s="31"/>
      <c r="E138" s="31"/>
    </row>
    <row r="139" spans="1:23" x14ac:dyDescent="0.3">
      <c r="B139" s="32" t="s">
        <v>152</v>
      </c>
      <c r="C139" s="33"/>
      <c r="D139" s="33"/>
      <c r="E139" s="33"/>
    </row>
    <row r="140" spans="1:23" ht="16.5" x14ac:dyDescent="0.3">
      <c r="B140" s="32" t="s">
        <v>153</v>
      </c>
      <c r="C140" s="34"/>
      <c r="D140" s="34"/>
      <c r="E140" s="34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1:23" ht="16.5" x14ac:dyDescent="0.3">
      <c r="B141" s="32" t="s">
        <v>154</v>
      </c>
      <c r="C141" s="34"/>
      <c r="D141" s="34"/>
      <c r="E141" s="34"/>
    </row>
    <row r="142" spans="1:23" x14ac:dyDescent="0.3">
      <c r="B142" s="32" t="s">
        <v>155</v>
      </c>
      <c r="C142" s="31"/>
      <c r="D142" s="31"/>
      <c r="E142" s="31"/>
    </row>
    <row r="143" spans="1:23" x14ac:dyDescent="0.3">
      <c r="B143" s="32" t="s">
        <v>156</v>
      </c>
      <c r="C143" s="31"/>
      <c r="D143" s="31"/>
      <c r="E143" s="31"/>
    </row>
    <row r="144" spans="1:23" x14ac:dyDescent="0.3">
      <c r="B144" s="32" t="s">
        <v>157</v>
      </c>
      <c r="C144" s="31"/>
      <c r="D144" s="31"/>
      <c r="E144" s="31"/>
    </row>
    <row r="145" spans="2:8" x14ac:dyDescent="0.3">
      <c r="B145" s="32" t="s">
        <v>158</v>
      </c>
      <c r="C145" s="31"/>
      <c r="D145" s="31"/>
      <c r="E145" s="31"/>
    </row>
    <row r="146" spans="2:8" x14ac:dyDescent="0.3">
      <c r="B146" s="36" t="s">
        <v>159</v>
      </c>
      <c r="C146" s="37"/>
      <c r="D146" s="37"/>
      <c r="E146" s="37"/>
    </row>
    <row r="147" spans="2:8" x14ac:dyDescent="0.3">
      <c r="B147" s="32" t="s">
        <v>160</v>
      </c>
      <c r="C147" s="31"/>
      <c r="D147" s="31"/>
      <c r="E147" s="31"/>
    </row>
    <row r="148" spans="2:8" ht="16.5" x14ac:dyDescent="0.3">
      <c r="B148" s="39" t="s">
        <v>161</v>
      </c>
      <c r="C148" s="39"/>
      <c r="D148" s="39"/>
      <c r="E148" s="39"/>
      <c r="F148" s="39"/>
      <c r="G148" s="39"/>
      <c r="H148" s="38"/>
    </row>
  </sheetData>
  <mergeCells count="22">
    <mergeCell ref="B1:O1"/>
    <mergeCell ref="B2:O2"/>
    <mergeCell ref="B3:O3"/>
    <mergeCell ref="A5:A6"/>
    <mergeCell ref="B5:B6"/>
    <mergeCell ref="C5:C6"/>
    <mergeCell ref="E5:E6"/>
    <mergeCell ref="F5:F6"/>
    <mergeCell ref="G5:G6"/>
    <mergeCell ref="H5:H6"/>
    <mergeCell ref="B148:G148"/>
    <mergeCell ref="O5:O6"/>
    <mergeCell ref="P5:P6"/>
    <mergeCell ref="U5:U6"/>
    <mergeCell ref="V5:V6"/>
    <mergeCell ref="B133:O133"/>
    <mergeCell ref="I5:I6"/>
    <mergeCell ref="J5:J6"/>
    <mergeCell ref="K5:K6"/>
    <mergeCell ref="L5:L6"/>
    <mergeCell ref="M5:M6"/>
    <mergeCell ref="N5:N6"/>
  </mergeCells>
  <conditionalFormatting sqref="G149:G1048576 G134:G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08-2024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2024-08-30T20:21:40Z</dcterms:created>
  <dcterms:modified xsi:type="dcterms:W3CDTF">2024-09-02T22:02:38Z</dcterms:modified>
</cp:coreProperties>
</file>