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8235"/>
  </bookViews>
  <sheets>
    <sheet name="05-2023 " sheetId="1" r:id="rId1"/>
  </sheets>
  <calcPr calcId="145621"/>
</workbook>
</file>

<file path=xl/calcChain.xml><?xml version="1.0" encoding="utf-8"?>
<calcChain xmlns="http://schemas.openxmlformats.org/spreadsheetml/2006/main">
  <c r="W132" i="1" l="1"/>
  <c r="V132" i="1"/>
  <c r="T132" i="1"/>
  <c r="S132" i="1"/>
  <c r="R132" i="1"/>
  <c r="Q132" i="1"/>
  <c r="P132" i="1"/>
  <c r="N132" i="1"/>
  <c r="M132" i="1"/>
  <c r="K132" i="1"/>
  <c r="J132" i="1"/>
  <c r="I132" i="1"/>
  <c r="G132" i="1"/>
  <c r="F132" i="1"/>
  <c r="D132" i="1"/>
  <c r="C132" i="1"/>
  <c r="AA131" i="1"/>
  <c r="U131" i="1"/>
  <c r="O131" i="1"/>
  <c r="L131" i="1"/>
  <c r="H131" i="1"/>
  <c r="E131" i="1"/>
  <c r="AA130" i="1"/>
  <c r="U130" i="1"/>
  <c r="O130" i="1"/>
  <c r="L130" i="1"/>
  <c r="H130" i="1"/>
  <c r="E130" i="1"/>
  <c r="AA129" i="1"/>
  <c r="U129" i="1"/>
  <c r="O129" i="1"/>
  <c r="L129" i="1"/>
  <c r="H129" i="1"/>
  <c r="E129" i="1"/>
  <c r="AA128" i="1"/>
  <c r="U128" i="1"/>
  <c r="O128" i="1"/>
  <c r="L128" i="1"/>
  <c r="H128" i="1"/>
  <c r="E128" i="1"/>
  <c r="AA127" i="1"/>
  <c r="U127" i="1"/>
  <c r="O127" i="1"/>
  <c r="L127" i="1"/>
  <c r="H127" i="1"/>
  <c r="E127" i="1"/>
  <c r="AA126" i="1"/>
  <c r="U126" i="1"/>
  <c r="O126" i="1"/>
  <c r="L126" i="1"/>
  <c r="H126" i="1"/>
  <c r="E126" i="1"/>
  <c r="AA125" i="1"/>
  <c r="U125" i="1"/>
  <c r="O125" i="1"/>
  <c r="L125" i="1"/>
  <c r="H125" i="1"/>
  <c r="E125" i="1"/>
  <c r="AA124" i="1"/>
  <c r="U124" i="1"/>
  <c r="O124" i="1"/>
  <c r="L124" i="1"/>
  <c r="H124" i="1"/>
  <c r="E124" i="1"/>
  <c r="AA123" i="1"/>
  <c r="U123" i="1"/>
  <c r="O123" i="1"/>
  <c r="L123" i="1"/>
  <c r="H123" i="1"/>
  <c r="E123" i="1"/>
  <c r="AA122" i="1"/>
  <c r="U122" i="1"/>
  <c r="O122" i="1"/>
  <c r="L122" i="1"/>
  <c r="H122" i="1"/>
  <c r="E122" i="1"/>
  <c r="AA121" i="1"/>
  <c r="U121" i="1"/>
  <c r="O121" i="1"/>
  <c r="L121" i="1"/>
  <c r="H121" i="1"/>
  <c r="E121" i="1"/>
  <c r="AA120" i="1"/>
  <c r="U120" i="1"/>
  <c r="O120" i="1"/>
  <c r="L120" i="1"/>
  <c r="H120" i="1"/>
  <c r="E120" i="1"/>
  <c r="AA119" i="1"/>
  <c r="U119" i="1"/>
  <c r="O119" i="1"/>
  <c r="L119" i="1"/>
  <c r="H119" i="1"/>
  <c r="E119" i="1"/>
  <c r="AA118" i="1"/>
  <c r="U118" i="1"/>
  <c r="O118" i="1"/>
  <c r="L118" i="1"/>
  <c r="H118" i="1"/>
  <c r="E118" i="1"/>
  <c r="AA117" i="1"/>
  <c r="U117" i="1"/>
  <c r="O117" i="1"/>
  <c r="L117" i="1"/>
  <c r="H117" i="1"/>
  <c r="E117" i="1"/>
  <c r="AA116" i="1"/>
  <c r="U116" i="1"/>
  <c r="O116" i="1"/>
  <c r="L116" i="1"/>
  <c r="H116" i="1"/>
  <c r="E116" i="1"/>
  <c r="AA115" i="1"/>
  <c r="U115" i="1"/>
  <c r="O115" i="1"/>
  <c r="L115" i="1"/>
  <c r="H115" i="1"/>
  <c r="E115" i="1"/>
  <c r="AA114" i="1"/>
  <c r="U114" i="1"/>
  <c r="O114" i="1"/>
  <c r="L114" i="1"/>
  <c r="H114" i="1"/>
  <c r="E114" i="1"/>
  <c r="AA113" i="1"/>
  <c r="U113" i="1"/>
  <c r="O113" i="1"/>
  <c r="L113" i="1"/>
  <c r="H113" i="1"/>
  <c r="E113" i="1"/>
  <c r="AA112" i="1"/>
  <c r="U112" i="1"/>
  <c r="O112" i="1"/>
  <c r="L112" i="1"/>
  <c r="H112" i="1"/>
  <c r="E112" i="1"/>
  <c r="AA111" i="1"/>
  <c r="U111" i="1"/>
  <c r="O111" i="1"/>
  <c r="L111" i="1"/>
  <c r="H111" i="1"/>
  <c r="E111" i="1"/>
  <c r="AA110" i="1"/>
  <c r="U110" i="1"/>
  <c r="O110" i="1"/>
  <c r="L110" i="1"/>
  <c r="H110" i="1"/>
  <c r="E110" i="1"/>
  <c r="AA109" i="1"/>
  <c r="U109" i="1"/>
  <c r="O109" i="1"/>
  <c r="L109" i="1"/>
  <c r="H109" i="1"/>
  <c r="E109" i="1"/>
  <c r="AA108" i="1"/>
  <c r="U108" i="1"/>
  <c r="O108" i="1"/>
  <c r="L108" i="1"/>
  <c r="H108" i="1"/>
  <c r="E108" i="1"/>
  <c r="AA107" i="1"/>
  <c r="U107" i="1"/>
  <c r="O107" i="1"/>
  <c r="L107" i="1"/>
  <c r="H107" i="1"/>
  <c r="E107" i="1"/>
  <c r="AA106" i="1"/>
  <c r="U106" i="1"/>
  <c r="O106" i="1"/>
  <c r="L106" i="1"/>
  <c r="H106" i="1"/>
  <c r="E106" i="1"/>
  <c r="AA105" i="1"/>
  <c r="U105" i="1"/>
  <c r="O105" i="1"/>
  <c r="L105" i="1"/>
  <c r="H105" i="1"/>
  <c r="E105" i="1"/>
  <c r="AA104" i="1"/>
  <c r="U104" i="1"/>
  <c r="O104" i="1"/>
  <c r="L104" i="1"/>
  <c r="H104" i="1"/>
  <c r="E104" i="1"/>
  <c r="AA103" i="1"/>
  <c r="U103" i="1"/>
  <c r="O103" i="1"/>
  <c r="L103" i="1"/>
  <c r="H103" i="1"/>
  <c r="E103" i="1"/>
  <c r="AA102" i="1"/>
  <c r="U102" i="1"/>
  <c r="O102" i="1"/>
  <c r="L102" i="1"/>
  <c r="H102" i="1"/>
  <c r="E102" i="1"/>
  <c r="AA101" i="1"/>
  <c r="U101" i="1"/>
  <c r="O101" i="1"/>
  <c r="L101" i="1"/>
  <c r="H101" i="1"/>
  <c r="E101" i="1"/>
  <c r="AA100" i="1"/>
  <c r="U100" i="1"/>
  <c r="O100" i="1"/>
  <c r="L100" i="1"/>
  <c r="H100" i="1"/>
  <c r="E100" i="1"/>
  <c r="AA99" i="1"/>
  <c r="U99" i="1"/>
  <c r="O99" i="1"/>
  <c r="L99" i="1"/>
  <c r="H99" i="1"/>
  <c r="E99" i="1"/>
  <c r="AA98" i="1"/>
  <c r="U98" i="1"/>
  <c r="O98" i="1"/>
  <c r="L98" i="1"/>
  <c r="H98" i="1"/>
  <c r="E98" i="1"/>
  <c r="AA97" i="1"/>
  <c r="U97" i="1"/>
  <c r="O97" i="1"/>
  <c r="L97" i="1"/>
  <c r="H97" i="1"/>
  <c r="E97" i="1"/>
  <c r="AA96" i="1"/>
  <c r="U96" i="1"/>
  <c r="O96" i="1"/>
  <c r="L96" i="1"/>
  <c r="H96" i="1"/>
  <c r="E96" i="1"/>
  <c r="AA95" i="1"/>
  <c r="U95" i="1"/>
  <c r="O95" i="1"/>
  <c r="L95" i="1"/>
  <c r="H95" i="1"/>
  <c r="E95" i="1"/>
  <c r="AA94" i="1"/>
  <c r="U94" i="1"/>
  <c r="O94" i="1"/>
  <c r="L94" i="1"/>
  <c r="H94" i="1"/>
  <c r="E94" i="1"/>
  <c r="AA93" i="1"/>
  <c r="U93" i="1"/>
  <c r="O93" i="1"/>
  <c r="L93" i="1"/>
  <c r="H93" i="1"/>
  <c r="E93" i="1"/>
  <c r="AA92" i="1"/>
  <c r="U92" i="1"/>
  <c r="O92" i="1"/>
  <c r="L92" i="1"/>
  <c r="H92" i="1"/>
  <c r="E92" i="1"/>
  <c r="AA91" i="1"/>
  <c r="U91" i="1"/>
  <c r="O91" i="1"/>
  <c r="L91" i="1"/>
  <c r="H91" i="1"/>
  <c r="E91" i="1"/>
  <c r="AA90" i="1"/>
  <c r="U90" i="1"/>
  <c r="O90" i="1"/>
  <c r="L90" i="1"/>
  <c r="H90" i="1"/>
  <c r="E90" i="1"/>
  <c r="AA89" i="1"/>
  <c r="U89" i="1"/>
  <c r="O89" i="1"/>
  <c r="L89" i="1"/>
  <c r="H89" i="1"/>
  <c r="E89" i="1"/>
  <c r="AA88" i="1"/>
  <c r="U88" i="1"/>
  <c r="O88" i="1"/>
  <c r="L88" i="1"/>
  <c r="H88" i="1"/>
  <c r="E88" i="1"/>
  <c r="AA87" i="1"/>
  <c r="U87" i="1"/>
  <c r="O87" i="1"/>
  <c r="L87" i="1"/>
  <c r="H87" i="1"/>
  <c r="E87" i="1"/>
  <c r="AA86" i="1"/>
  <c r="U86" i="1"/>
  <c r="O86" i="1"/>
  <c r="L86" i="1"/>
  <c r="H86" i="1"/>
  <c r="E86" i="1"/>
  <c r="AA85" i="1"/>
  <c r="U85" i="1"/>
  <c r="O85" i="1"/>
  <c r="L85" i="1"/>
  <c r="H85" i="1"/>
  <c r="E85" i="1"/>
  <c r="AA84" i="1"/>
  <c r="U84" i="1"/>
  <c r="O84" i="1"/>
  <c r="L84" i="1"/>
  <c r="H84" i="1"/>
  <c r="E84" i="1"/>
  <c r="AA83" i="1"/>
  <c r="U83" i="1"/>
  <c r="O83" i="1"/>
  <c r="L83" i="1"/>
  <c r="H83" i="1"/>
  <c r="E83" i="1"/>
  <c r="AA82" i="1"/>
  <c r="U82" i="1"/>
  <c r="O82" i="1"/>
  <c r="L82" i="1"/>
  <c r="H82" i="1"/>
  <c r="E82" i="1"/>
  <c r="AA81" i="1"/>
  <c r="U81" i="1"/>
  <c r="O81" i="1"/>
  <c r="L81" i="1"/>
  <c r="H81" i="1"/>
  <c r="E81" i="1"/>
  <c r="AA80" i="1"/>
  <c r="U80" i="1"/>
  <c r="O80" i="1"/>
  <c r="L80" i="1"/>
  <c r="H80" i="1"/>
  <c r="E80" i="1"/>
  <c r="AA79" i="1"/>
  <c r="U79" i="1"/>
  <c r="O79" i="1"/>
  <c r="L79" i="1"/>
  <c r="H79" i="1"/>
  <c r="E79" i="1"/>
  <c r="AA78" i="1"/>
  <c r="U78" i="1"/>
  <c r="O78" i="1"/>
  <c r="L78" i="1"/>
  <c r="H78" i="1"/>
  <c r="E78" i="1"/>
  <c r="AA77" i="1"/>
  <c r="U77" i="1"/>
  <c r="O77" i="1"/>
  <c r="L77" i="1"/>
  <c r="H77" i="1"/>
  <c r="E77" i="1"/>
  <c r="AA76" i="1"/>
  <c r="U76" i="1"/>
  <c r="O76" i="1"/>
  <c r="L76" i="1"/>
  <c r="H76" i="1"/>
  <c r="E76" i="1"/>
  <c r="AA75" i="1"/>
  <c r="U75" i="1"/>
  <c r="O75" i="1"/>
  <c r="L75" i="1"/>
  <c r="H75" i="1"/>
  <c r="E75" i="1"/>
  <c r="AA74" i="1"/>
  <c r="U74" i="1"/>
  <c r="O74" i="1"/>
  <c r="L74" i="1"/>
  <c r="H74" i="1"/>
  <c r="E74" i="1"/>
  <c r="AA73" i="1"/>
  <c r="U73" i="1"/>
  <c r="O73" i="1"/>
  <c r="L73" i="1"/>
  <c r="H73" i="1"/>
  <c r="E73" i="1"/>
  <c r="AA72" i="1"/>
  <c r="U72" i="1"/>
  <c r="O72" i="1"/>
  <c r="L72" i="1"/>
  <c r="H72" i="1"/>
  <c r="E72" i="1"/>
  <c r="AA71" i="1"/>
  <c r="U71" i="1"/>
  <c r="O71" i="1"/>
  <c r="L71" i="1"/>
  <c r="H71" i="1"/>
  <c r="E71" i="1"/>
  <c r="AA70" i="1"/>
  <c r="U70" i="1"/>
  <c r="O70" i="1"/>
  <c r="L70" i="1"/>
  <c r="H70" i="1"/>
  <c r="E70" i="1"/>
  <c r="AA69" i="1"/>
  <c r="U69" i="1"/>
  <c r="O69" i="1"/>
  <c r="L69" i="1"/>
  <c r="H69" i="1"/>
  <c r="E69" i="1"/>
  <c r="AA68" i="1"/>
  <c r="U68" i="1"/>
  <c r="O68" i="1"/>
  <c r="L68" i="1"/>
  <c r="H68" i="1"/>
  <c r="E68" i="1"/>
  <c r="AA67" i="1"/>
  <c r="U67" i="1"/>
  <c r="O67" i="1"/>
  <c r="L67" i="1"/>
  <c r="H67" i="1"/>
  <c r="E67" i="1"/>
  <c r="AA66" i="1"/>
  <c r="U66" i="1"/>
  <c r="O66" i="1"/>
  <c r="L66" i="1"/>
  <c r="H66" i="1"/>
  <c r="E66" i="1"/>
  <c r="AA65" i="1"/>
  <c r="U65" i="1"/>
  <c r="O65" i="1"/>
  <c r="L65" i="1"/>
  <c r="H65" i="1"/>
  <c r="E65" i="1"/>
  <c r="AA64" i="1"/>
  <c r="U64" i="1"/>
  <c r="O64" i="1"/>
  <c r="L64" i="1"/>
  <c r="H64" i="1"/>
  <c r="E64" i="1"/>
  <c r="AA63" i="1"/>
  <c r="U63" i="1"/>
  <c r="O63" i="1"/>
  <c r="L63" i="1"/>
  <c r="H63" i="1"/>
  <c r="E63" i="1"/>
  <c r="AA62" i="1"/>
  <c r="U62" i="1"/>
  <c r="O62" i="1"/>
  <c r="L62" i="1"/>
  <c r="H62" i="1"/>
  <c r="E62" i="1"/>
  <c r="AA61" i="1"/>
  <c r="U61" i="1"/>
  <c r="O61" i="1"/>
  <c r="L61" i="1"/>
  <c r="H61" i="1"/>
  <c r="E61" i="1"/>
  <c r="AA60" i="1"/>
  <c r="U60" i="1"/>
  <c r="O60" i="1"/>
  <c r="L60" i="1"/>
  <c r="H60" i="1"/>
  <c r="E60" i="1"/>
  <c r="AA59" i="1"/>
  <c r="U59" i="1"/>
  <c r="O59" i="1"/>
  <c r="L59" i="1"/>
  <c r="H59" i="1"/>
  <c r="E59" i="1"/>
  <c r="AA58" i="1"/>
  <c r="U58" i="1"/>
  <c r="O58" i="1"/>
  <c r="L58" i="1"/>
  <c r="H58" i="1"/>
  <c r="E58" i="1"/>
  <c r="AA57" i="1"/>
  <c r="U57" i="1"/>
  <c r="O57" i="1"/>
  <c r="L57" i="1"/>
  <c r="H57" i="1"/>
  <c r="E57" i="1"/>
  <c r="AA56" i="1"/>
  <c r="U56" i="1"/>
  <c r="O56" i="1"/>
  <c r="L56" i="1"/>
  <c r="H56" i="1"/>
  <c r="E56" i="1"/>
  <c r="AA55" i="1"/>
  <c r="U55" i="1"/>
  <c r="O55" i="1"/>
  <c r="L55" i="1"/>
  <c r="H55" i="1"/>
  <c r="E55" i="1"/>
  <c r="AA54" i="1"/>
  <c r="U54" i="1"/>
  <c r="O54" i="1"/>
  <c r="L54" i="1"/>
  <c r="H54" i="1"/>
  <c r="E54" i="1"/>
  <c r="AA53" i="1"/>
  <c r="U53" i="1"/>
  <c r="O53" i="1"/>
  <c r="L53" i="1"/>
  <c r="H53" i="1"/>
  <c r="E53" i="1"/>
  <c r="AA52" i="1"/>
  <c r="U52" i="1"/>
  <c r="O52" i="1"/>
  <c r="L52" i="1"/>
  <c r="H52" i="1"/>
  <c r="E52" i="1"/>
  <c r="AA51" i="1"/>
  <c r="U51" i="1"/>
  <c r="O51" i="1"/>
  <c r="L51" i="1"/>
  <c r="H51" i="1"/>
  <c r="E51" i="1"/>
  <c r="AA50" i="1"/>
  <c r="U50" i="1"/>
  <c r="O50" i="1"/>
  <c r="L50" i="1"/>
  <c r="H50" i="1"/>
  <c r="E50" i="1"/>
  <c r="AA49" i="1"/>
  <c r="U49" i="1"/>
  <c r="O49" i="1"/>
  <c r="L49" i="1"/>
  <c r="H49" i="1"/>
  <c r="E49" i="1"/>
  <c r="AA48" i="1"/>
  <c r="U48" i="1"/>
  <c r="O48" i="1"/>
  <c r="L48" i="1"/>
  <c r="H48" i="1"/>
  <c r="E48" i="1"/>
  <c r="AA47" i="1"/>
  <c r="U47" i="1"/>
  <c r="O47" i="1"/>
  <c r="L47" i="1"/>
  <c r="H47" i="1"/>
  <c r="E47" i="1"/>
  <c r="AA46" i="1"/>
  <c r="U46" i="1"/>
  <c r="O46" i="1"/>
  <c r="L46" i="1"/>
  <c r="H46" i="1"/>
  <c r="E46" i="1"/>
  <c r="AA45" i="1"/>
  <c r="U45" i="1"/>
  <c r="O45" i="1"/>
  <c r="L45" i="1"/>
  <c r="H45" i="1"/>
  <c r="E45" i="1"/>
  <c r="AA44" i="1"/>
  <c r="U44" i="1"/>
  <c r="O44" i="1"/>
  <c r="L44" i="1"/>
  <c r="H44" i="1"/>
  <c r="E44" i="1"/>
  <c r="AA43" i="1"/>
  <c r="U43" i="1"/>
  <c r="O43" i="1"/>
  <c r="L43" i="1"/>
  <c r="H43" i="1"/>
  <c r="E43" i="1"/>
  <c r="AA42" i="1"/>
  <c r="U42" i="1"/>
  <c r="O42" i="1"/>
  <c r="L42" i="1"/>
  <c r="H42" i="1"/>
  <c r="E42" i="1"/>
  <c r="AA41" i="1"/>
  <c r="U41" i="1"/>
  <c r="O41" i="1"/>
  <c r="L41" i="1"/>
  <c r="H41" i="1"/>
  <c r="E41" i="1"/>
  <c r="AA40" i="1"/>
  <c r="U40" i="1"/>
  <c r="O40" i="1"/>
  <c r="L40" i="1"/>
  <c r="H40" i="1"/>
  <c r="E40" i="1"/>
  <c r="AA39" i="1"/>
  <c r="U39" i="1"/>
  <c r="O39" i="1"/>
  <c r="L39" i="1"/>
  <c r="H39" i="1"/>
  <c r="E39" i="1"/>
  <c r="AA38" i="1"/>
  <c r="U38" i="1"/>
  <c r="O38" i="1"/>
  <c r="L38" i="1"/>
  <c r="H38" i="1"/>
  <c r="E38" i="1"/>
  <c r="AA37" i="1"/>
  <c r="U37" i="1"/>
  <c r="O37" i="1"/>
  <c r="L37" i="1"/>
  <c r="H37" i="1"/>
  <c r="E37" i="1"/>
  <c r="AA36" i="1"/>
  <c r="U36" i="1"/>
  <c r="O36" i="1"/>
  <c r="L36" i="1"/>
  <c r="H36" i="1"/>
  <c r="E36" i="1"/>
  <c r="AA35" i="1"/>
  <c r="U35" i="1"/>
  <c r="O35" i="1"/>
  <c r="L35" i="1"/>
  <c r="H35" i="1"/>
  <c r="E35" i="1"/>
  <c r="AA34" i="1"/>
  <c r="U34" i="1"/>
  <c r="O34" i="1"/>
  <c r="L34" i="1"/>
  <c r="H34" i="1"/>
  <c r="E34" i="1"/>
  <c r="AA33" i="1"/>
  <c r="U33" i="1"/>
  <c r="O33" i="1"/>
  <c r="L33" i="1"/>
  <c r="H33" i="1"/>
  <c r="E33" i="1"/>
  <c r="AA32" i="1"/>
  <c r="U32" i="1"/>
  <c r="O32" i="1"/>
  <c r="L32" i="1"/>
  <c r="H32" i="1"/>
  <c r="E32" i="1"/>
  <c r="AA31" i="1"/>
  <c r="U31" i="1"/>
  <c r="O31" i="1"/>
  <c r="L31" i="1"/>
  <c r="H31" i="1"/>
  <c r="E31" i="1"/>
  <c r="AA30" i="1"/>
  <c r="U30" i="1"/>
  <c r="O30" i="1"/>
  <c r="L30" i="1"/>
  <c r="H30" i="1"/>
  <c r="E30" i="1"/>
  <c r="AA29" i="1"/>
  <c r="U29" i="1"/>
  <c r="O29" i="1"/>
  <c r="L29" i="1"/>
  <c r="H29" i="1"/>
  <c r="E29" i="1"/>
  <c r="AA28" i="1"/>
  <c r="U28" i="1"/>
  <c r="O28" i="1"/>
  <c r="L28" i="1"/>
  <c r="H28" i="1"/>
  <c r="E28" i="1"/>
  <c r="AA27" i="1"/>
  <c r="U27" i="1"/>
  <c r="O27" i="1"/>
  <c r="L27" i="1"/>
  <c r="H27" i="1"/>
  <c r="E27" i="1"/>
  <c r="AA26" i="1"/>
  <c r="U26" i="1"/>
  <c r="O26" i="1"/>
  <c r="L26" i="1"/>
  <c r="H26" i="1"/>
  <c r="E26" i="1"/>
  <c r="AA25" i="1"/>
  <c r="U25" i="1"/>
  <c r="O25" i="1"/>
  <c r="L25" i="1"/>
  <c r="H25" i="1"/>
  <c r="E25" i="1"/>
  <c r="AA24" i="1"/>
  <c r="U24" i="1"/>
  <c r="O24" i="1"/>
  <c r="L24" i="1"/>
  <c r="H24" i="1"/>
  <c r="E24" i="1"/>
  <c r="AA23" i="1"/>
  <c r="U23" i="1"/>
  <c r="O23" i="1"/>
  <c r="L23" i="1"/>
  <c r="H23" i="1"/>
  <c r="E23" i="1"/>
  <c r="AA22" i="1"/>
  <c r="U22" i="1"/>
  <c r="O22" i="1"/>
  <c r="L22" i="1"/>
  <c r="H22" i="1"/>
  <c r="E22" i="1"/>
  <c r="AA21" i="1"/>
  <c r="U21" i="1"/>
  <c r="O21" i="1"/>
  <c r="L21" i="1"/>
  <c r="H21" i="1"/>
  <c r="E21" i="1"/>
  <c r="AA20" i="1"/>
  <c r="U20" i="1"/>
  <c r="O20" i="1"/>
  <c r="L20" i="1"/>
  <c r="H20" i="1"/>
  <c r="E20" i="1"/>
  <c r="AA19" i="1"/>
  <c r="U19" i="1"/>
  <c r="O19" i="1"/>
  <c r="L19" i="1"/>
  <c r="H19" i="1"/>
  <c r="E19" i="1"/>
  <c r="AA18" i="1"/>
  <c r="U18" i="1"/>
  <c r="O18" i="1"/>
  <c r="L18" i="1"/>
  <c r="H18" i="1"/>
  <c r="E18" i="1"/>
  <c r="AA17" i="1"/>
  <c r="U17" i="1"/>
  <c r="O17" i="1"/>
  <c r="L17" i="1"/>
  <c r="H17" i="1"/>
  <c r="E17" i="1"/>
  <c r="AA16" i="1"/>
  <c r="U16" i="1"/>
  <c r="O16" i="1"/>
  <c r="L16" i="1"/>
  <c r="H16" i="1"/>
  <c r="E16" i="1"/>
  <c r="AA15" i="1"/>
  <c r="U15" i="1"/>
  <c r="O15" i="1"/>
  <c r="L15" i="1"/>
  <c r="H15" i="1"/>
  <c r="E15" i="1"/>
  <c r="AA14" i="1"/>
  <c r="U14" i="1"/>
  <c r="O14" i="1"/>
  <c r="L14" i="1"/>
  <c r="H14" i="1"/>
  <c r="E14" i="1"/>
  <c r="AA13" i="1"/>
  <c r="U13" i="1"/>
  <c r="O13" i="1"/>
  <c r="L13" i="1"/>
  <c r="H13" i="1"/>
  <c r="E13" i="1"/>
  <c r="AA12" i="1"/>
  <c r="U12" i="1"/>
  <c r="O12" i="1"/>
  <c r="L12" i="1"/>
  <c r="H12" i="1"/>
  <c r="E12" i="1"/>
  <c r="AA11" i="1"/>
  <c r="U11" i="1"/>
  <c r="O11" i="1"/>
  <c r="L11" i="1"/>
  <c r="H11" i="1"/>
  <c r="E11" i="1"/>
  <c r="AA10" i="1"/>
  <c r="U10" i="1"/>
  <c r="O10" i="1"/>
  <c r="L10" i="1"/>
  <c r="H10" i="1"/>
  <c r="E10" i="1"/>
  <c r="AA9" i="1"/>
  <c r="U9" i="1"/>
  <c r="O9" i="1"/>
  <c r="L9" i="1"/>
  <c r="H9" i="1"/>
  <c r="E9" i="1"/>
  <c r="AA8" i="1"/>
  <c r="U8" i="1"/>
  <c r="O8" i="1"/>
  <c r="L8" i="1"/>
  <c r="H8" i="1"/>
  <c r="E8" i="1"/>
  <c r="AA7" i="1"/>
  <c r="U7" i="1"/>
  <c r="O7" i="1"/>
  <c r="L7" i="1"/>
  <c r="L132" i="1" s="1"/>
  <c r="H7" i="1"/>
  <c r="E7" i="1"/>
  <c r="X10" i="1" l="1"/>
  <c r="X18" i="1"/>
  <c r="X24" i="1"/>
  <c r="X26" i="1"/>
  <c r="X28" i="1"/>
  <c r="X30" i="1"/>
  <c r="X34" i="1"/>
  <c r="X38" i="1"/>
  <c r="X40" i="1"/>
  <c r="X42" i="1"/>
  <c r="X44" i="1"/>
  <c r="X46" i="1"/>
  <c r="X48" i="1"/>
  <c r="X50" i="1"/>
  <c r="X54" i="1"/>
  <c r="X56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AA132" i="1"/>
  <c r="X11" i="1"/>
  <c r="X15" i="1"/>
  <c r="X19" i="1"/>
  <c r="X23" i="1"/>
  <c r="X25" i="1"/>
  <c r="X29" i="1"/>
  <c r="X31" i="1"/>
  <c r="X33" i="1"/>
  <c r="X35" i="1"/>
  <c r="X37" i="1"/>
  <c r="X41" i="1"/>
  <c r="X43" i="1"/>
  <c r="X45" i="1"/>
  <c r="X47" i="1"/>
  <c r="X49" i="1"/>
  <c r="X51" i="1"/>
  <c r="X53" i="1"/>
  <c r="X55" i="1"/>
  <c r="X57" i="1"/>
  <c r="X61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21" i="1"/>
  <c r="X123" i="1"/>
  <c r="X125" i="1"/>
  <c r="X127" i="1"/>
  <c r="X129" i="1"/>
  <c r="X52" i="1"/>
  <c r="X8" i="1"/>
  <c r="X12" i="1"/>
  <c r="X16" i="1"/>
  <c r="X20" i="1"/>
  <c r="X9" i="1"/>
  <c r="X13" i="1"/>
  <c r="X17" i="1"/>
  <c r="X21" i="1"/>
  <c r="O132" i="1"/>
  <c r="E132" i="1"/>
  <c r="U132" i="1"/>
  <c r="X14" i="1"/>
  <c r="X27" i="1"/>
  <c r="X36" i="1"/>
  <c r="X22" i="1"/>
  <c r="H132" i="1"/>
  <c r="X7" i="1"/>
  <c r="X32" i="1"/>
  <c r="X39" i="1"/>
  <c r="X59" i="1"/>
  <c r="X63" i="1"/>
  <c r="X119" i="1"/>
  <c r="X131" i="1"/>
  <c r="X132" i="1" l="1"/>
</calcChain>
</file>

<file path=xl/sharedStrings.xml><?xml version="1.0" encoding="utf-8"?>
<sst xmlns="http://schemas.openxmlformats.org/spreadsheetml/2006/main" count="169" uniqueCount="164">
  <si>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</si>
  <si>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mayo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</si>
  <si>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</si>
  <si>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Cve.</t>
  </si>
  <si>
    <t>Municipio</t>
  </si>
  <si>
    <t xml:space="preserve">FGP </t>
  </si>
  <si>
    <t>Ajuste 
definitivo 2022</t>
  </si>
  <si>
    <t>FGP 
Neto</t>
  </si>
  <si>
    <t>FFM</t>
  </si>
  <si>
    <t>FFM
Neto</t>
  </si>
  <si>
    <t>ISAN</t>
  </si>
  <si>
    <t>IEPS</t>
  </si>
  <si>
    <t>IEPS
Neto</t>
  </si>
  <si>
    <t xml:space="preserve">FOFIR </t>
  </si>
  <si>
    <t>FOFIR
Neto</t>
  </si>
  <si>
    <t>IVFGyD</t>
  </si>
  <si>
    <t>FoCo</t>
  </si>
  <si>
    <t>FoCo ISAN</t>
  </si>
  <si>
    <t>FEXHI</t>
  </si>
  <si>
    <t>FEXHI
Neto</t>
  </si>
  <si>
    <t>ISR EBI</t>
  </si>
  <si>
    <t>ISR 3B LCF</t>
  </si>
  <si>
    <t>TOTAL</t>
  </si>
  <si>
    <t>Compensación sobre 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</si>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</sst>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3" applyFont="1" applyFill="1" applyBorder="1" applyAlignment="1" applyProtection="1">
      <alignment vertical="center" wrapText="1"/>
    </xf>
    <xf numFmtId="3" fontId="14" fillId="2" borderId="3" xfId="3" applyNumberFormat="1" applyFont="1" applyFill="1" applyBorder="1" applyAlignment="1" applyProtection="1">
      <alignment horizontal="right" vertical="center"/>
    </xf>
    <xf numFmtId="3" fontId="16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right" vertical="center"/>
    </xf>
    <xf numFmtId="3" fontId="17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abSelected="1" workbookViewId="0">
      <selection activeCell="A158" sqref="A158"/>
    </sheetView>
  </sheetViews>
  <sheetFormatPr baseColWidth="10" defaultRowHeight="11.25" x14ac:dyDescent="0.3"/>
  <cols>
    <col min="1" max="1" width="4.42578125" style="21" bestFit="1" customWidth="1"/>
    <col min="2" max="2" width="24.42578125" style="21" bestFit="1" customWidth="1"/>
    <col min="3" max="3" width="10.85546875" style="21" customWidth="1"/>
    <col min="4" max="4" width="12.28515625" style="21" bestFit="1" customWidth="1"/>
    <col min="5" max="6" width="10.85546875" style="21" customWidth="1"/>
    <col min="7" max="7" width="12.28515625" style="21" bestFit="1" customWidth="1"/>
    <col min="8" max="8" width="10.85546875" style="21" customWidth="1"/>
    <col min="9" max="9" width="8.85546875" style="21" customWidth="1"/>
    <col min="10" max="10" width="9" style="21" customWidth="1"/>
    <col min="11" max="11" width="12.28515625" style="21" bestFit="1" customWidth="1"/>
    <col min="12" max="12" width="8.85546875" style="21" bestFit="1" customWidth="1"/>
    <col min="13" max="13" width="11.28515625" style="21" customWidth="1"/>
    <col min="14" max="14" width="12.5703125" style="21" customWidth="1"/>
    <col min="15" max="15" width="11.28515625" style="21" customWidth="1"/>
    <col min="16" max="17" width="9.85546875" style="21" customWidth="1"/>
    <col min="18" max="18" width="9.5703125" style="21" customWidth="1"/>
    <col min="19" max="19" width="8.85546875" style="21" customWidth="1"/>
    <col min="20" max="20" width="12.28515625" style="21" customWidth="1"/>
    <col min="21" max="21" width="8.85546875" style="21" customWidth="1"/>
    <col min="22" max="22" width="7.85546875" style="21" customWidth="1"/>
    <col min="23" max="23" width="10.140625" style="21" customWidth="1"/>
    <col min="24" max="24" width="14.85546875" style="21" customWidth="1"/>
    <col min="25" max="25" width="0.85546875" style="21" customWidth="1"/>
    <col min="26" max="26" width="19.85546875" style="21" customWidth="1"/>
    <col min="27" max="16384" width="11.42578125" style="21"/>
  </cols>
  <sheetData>
    <row r="1" spans="1:28" s="1" customFormat="1" ht="15" x14ac:dyDescent="0.3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2"/>
    </row>
    <row r="2" spans="1:28" s="1" customFormat="1" ht="14.25" x14ac:dyDescent="0.3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"/>
    </row>
    <row r="3" spans="1:28" s="1" customFormat="1" ht="14.25" x14ac:dyDescent="0.3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"/>
    </row>
    <row r="4" spans="1:28" s="1" customFormat="1" ht="14.25" x14ac:dyDescent="0.3">
      <c r="I4" s="5"/>
      <c r="J4" s="6"/>
      <c r="K4" s="6"/>
      <c r="L4" s="6"/>
      <c r="X4" s="7"/>
    </row>
    <row r="5" spans="1:28" s="1" customFormat="1" ht="14.25" customHeight="1" x14ac:dyDescent="0.3">
      <c r="A5" s="38" t="s">
        <v>3</v>
      </c>
      <c r="B5" s="38" t="s">
        <v>4</v>
      </c>
      <c r="C5" s="40" t="s">
        <v>5</v>
      </c>
      <c r="D5" s="40" t="s">
        <v>6</v>
      </c>
      <c r="E5" s="40" t="s">
        <v>7</v>
      </c>
      <c r="F5" s="40" t="s">
        <v>8</v>
      </c>
      <c r="G5" s="40" t="s">
        <v>6</v>
      </c>
      <c r="H5" s="40" t="s">
        <v>9</v>
      </c>
      <c r="I5" s="40" t="s">
        <v>10</v>
      </c>
      <c r="J5" s="40" t="s">
        <v>11</v>
      </c>
      <c r="K5" s="40" t="s">
        <v>6</v>
      </c>
      <c r="L5" s="40" t="s">
        <v>12</v>
      </c>
      <c r="M5" s="40" t="s">
        <v>13</v>
      </c>
      <c r="N5" s="40" t="s">
        <v>6</v>
      </c>
      <c r="O5" s="40" t="s">
        <v>14</v>
      </c>
      <c r="P5" s="40" t="s">
        <v>15</v>
      </c>
      <c r="Q5" s="40" t="s">
        <v>16</v>
      </c>
      <c r="R5" s="40" t="s">
        <v>17</v>
      </c>
      <c r="S5" s="40" t="s">
        <v>18</v>
      </c>
      <c r="T5" s="40" t="s">
        <v>6</v>
      </c>
      <c r="U5" s="40" t="s">
        <v>19</v>
      </c>
      <c r="V5" s="40" t="s">
        <v>20</v>
      </c>
      <c r="W5" s="40" t="s">
        <v>21</v>
      </c>
      <c r="X5" s="43" t="s">
        <v>22</v>
      </c>
      <c r="Z5" s="40" t="s">
        <v>23</v>
      </c>
      <c r="AA5" s="43" t="s">
        <v>22</v>
      </c>
    </row>
    <row r="6" spans="1:28" s="8" customFormat="1" ht="14.25" x14ac:dyDescent="0.3">
      <c r="A6" s="39"/>
      <c r="B6" s="39"/>
      <c r="C6" s="41"/>
      <c r="D6" s="42"/>
      <c r="E6" s="41"/>
      <c r="F6" s="41"/>
      <c r="G6" s="42"/>
      <c r="H6" s="41"/>
      <c r="I6" s="41"/>
      <c r="J6" s="41"/>
      <c r="K6" s="42"/>
      <c r="L6" s="41"/>
      <c r="M6" s="41"/>
      <c r="N6" s="42"/>
      <c r="O6" s="41"/>
      <c r="P6" s="41"/>
      <c r="Q6" s="41"/>
      <c r="R6" s="41"/>
      <c r="S6" s="41"/>
      <c r="T6" s="42"/>
      <c r="U6" s="41"/>
      <c r="V6" s="41"/>
      <c r="W6" s="41"/>
      <c r="X6" s="44"/>
      <c r="Z6" s="42"/>
      <c r="AA6" s="44"/>
    </row>
    <row r="7" spans="1:28" s="13" customFormat="1" ht="12" customHeight="1" x14ac:dyDescent="0.3">
      <c r="A7" s="9">
        <v>1</v>
      </c>
      <c r="B7" s="10" t="s">
        <v>24</v>
      </c>
      <c r="C7" s="11">
        <v>2507465.34</v>
      </c>
      <c r="D7" s="11">
        <v>-274552.21000000002</v>
      </c>
      <c r="E7" s="11">
        <f>C7+D7</f>
        <v>2232913.13</v>
      </c>
      <c r="F7" s="11">
        <v>366485.03</v>
      </c>
      <c r="G7" s="11">
        <v>-5702.81</v>
      </c>
      <c r="H7" s="11">
        <f>F7+G7</f>
        <v>360782.22000000003</v>
      </c>
      <c r="I7" s="11">
        <v>17286.669999999998</v>
      </c>
      <c r="J7" s="11">
        <v>15612.67</v>
      </c>
      <c r="K7" s="11">
        <v>-5961.5</v>
      </c>
      <c r="L7" s="11">
        <f>J7+K7</f>
        <v>9651.17</v>
      </c>
      <c r="M7" s="11">
        <v>7277.38</v>
      </c>
      <c r="N7" s="11">
        <v>1436.35</v>
      </c>
      <c r="O7" s="11">
        <f>M7+N7</f>
        <v>8713.73</v>
      </c>
      <c r="P7" s="11">
        <v>40361.410000000003</v>
      </c>
      <c r="Q7" s="11">
        <v>48449.1</v>
      </c>
      <c r="R7" s="11">
        <v>2801.57</v>
      </c>
      <c r="S7" s="11">
        <v>0</v>
      </c>
      <c r="T7" s="11">
        <v>0</v>
      </c>
      <c r="U7" s="11">
        <f>S7+T7</f>
        <v>0</v>
      </c>
      <c r="V7" s="11">
        <v>871.25</v>
      </c>
      <c r="W7" s="11">
        <v>0</v>
      </c>
      <c r="X7" s="12">
        <f>E7+H7+I7+L7+O7+P7+Q7+R7+U7+V7+W7</f>
        <v>2721830.25</v>
      </c>
      <c r="Z7" s="11">
        <v>-8067.06</v>
      </c>
      <c r="AA7" s="12">
        <f>Z7</f>
        <v>-8067.06</v>
      </c>
      <c r="AB7" s="34"/>
    </row>
    <row r="8" spans="1:28" s="13" customFormat="1" ht="12" customHeight="1" x14ac:dyDescent="0.3">
      <c r="A8" s="9">
        <v>2</v>
      </c>
      <c r="B8" s="10" t="s">
        <v>25</v>
      </c>
      <c r="C8" s="11">
        <v>2511432.77</v>
      </c>
      <c r="D8" s="11">
        <v>-324200.56</v>
      </c>
      <c r="E8" s="11">
        <f t="shared" ref="E8:E71" si="0">C8+D8</f>
        <v>2187232.21</v>
      </c>
      <c r="F8" s="11">
        <v>430014.25</v>
      </c>
      <c r="G8" s="11">
        <v>-6794.87</v>
      </c>
      <c r="H8" s="11">
        <f t="shared" ref="H8:H71" si="1">F8+G8</f>
        <v>423219.38</v>
      </c>
      <c r="I8" s="11">
        <v>20412.68</v>
      </c>
      <c r="J8" s="11">
        <v>18435.96</v>
      </c>
      <c r="K8" s="11">
        <v>-7039.54</v>
      </c>
      <c r="L8" s="11">
        <f t="shared" ref="L8:L71" si="2">J8+K8</f>
        <v>11396.419999999998</v>
      </c>
      <c r="M8" s="11">
        <v>8568.74</v>
      </c>
      <c r="N8" s="11">
        <v>1691.22</v>
      </c>
      <c r="O8" s="11">
        <f t="shared" ref="O8:O71" si="3">M8+N8</f>
        <v>10259.959999999999</v>
      </c>
      <c r="P8" s="11">
        <v>47520.41</v>
      </c>
      <c r="Q8" s="11">
        <v>57042.64</v>
      </c>
      <c r="R8" s="11">
        <v>3308.19</v>
      </c>
      <c r="S8" s="11">
        <v>0</v>
      </c>
      <c r="T8" s="11">
        <v>0</v>
      </c>
      <c r="U8" s="11">
        <f t="shared" ref="U8:U71" si="4">S8+T8</f>
        <v>0</v>
      </c>
      <c r="V8" s="11">
        <v>1028.8</v>
      </c>
      <c r="W8" s="11">
        <v>0</v>
      </c>
      <c r="X8" s="12">
        <f t="shared" ref="X8:X71" si="5">E8+H8+I8+L8+O8+P8+Q8+R8+U8+V8+W8</f>
        <v>2761420.69</v>
      </c>
      <c r="Z8" s="11">
        <v>-9525.86</v>
      </c>
      <c r="AA8" s="12">
        <f t="shared" ref="AA8:AA71" si="6">Z8</f>
        <v>-9525.86</v>
      </c>
      <c r="AB8" s="34"/>
    </row>
    <row r="9" spans="1:28" s="13" customFormat="1" ht="12" customHeight="1" x14ac:dyDescent="0.3">
      <c r="A9" s="9">
        <v>3</v>
      </c>
      <c r="B9" s="10" t="s">
        <v>26</v>
      </c>
      <c r="C9" s="11">
        <v>3336489.83</v>
      </c>
      <c r="D9" s="11">
        <v>-333442.5</v>
      </c>
      <c r="E9" s="11">
        <f t="shared" si="0"/>
        <v>3003047.33</v>
      </c>
      <c r="F9" s="11">
        <v>526429.61</v>
      </c>
      <c r="G9" s="11">
        <v>-7275.1</v>
      </c>
      <c r="H9" s="11">
        <f t="shared" si="1"/>
        <v>519154.51</v>
      </c>
      <c r="I9" s="11">
        <v>20994.58</v>
      </c>
      <c r="J9" s="11">
        <v>18961.52</v>
      </c>
      <c r="K9" s="11">
        <v>-7240.21</v>
      </c>
      <c r="L9" s="11">
        <f t="shared" si="2"/>
        <v>11721.310000000001</v>
      </c>
      <c r="M9" s="11">
        <v>17718.55</v>
      </c>
      <c r="N9" s="11">
        <v>3497.13</v>
      </c>
      <c r="O9" s="11">
        <f t="shared" si="3"/>
        <v>21215.68</v>
      </c>
      <c r="P9" s="11">
        <v>60770.57</v>
      </c>
      <c r="Q9" s="11">
        <v>72947.89</v>
      </c>
      <c r="R9" s="11">
        <v>3402.5</v>
      </c>
      <c r="S9" s="11">
        <v>0</v>
      </c>
      <c r="T9" s="11">
        <v>0</v>
      </c>
      <c r="U9" s="11">
        <f t="shared" si="4"/>
        <v>0</v>
      </c>
      <c r="V9" s="11">
        <v>1058.1300000000001</v>
      </c>
      <c r="W9" s="11">
        <v>83573</v>
      </c>
      <c r="X9" s="12">
        <f t="shared" si="5"/>
        <v>3797885.5</v>
      </c>
      <c r="Z9" s="11">
        <v>-9797.42</v>
      </c>
      <c r="AA9" s="12">
        <f t="shared" si="6"/>
        <v>-9797.42</v>
      </c>
      <c r="AB9" s="34"/>
    </row>
    <row r="10" spans="1:28" s="13" customFormat="1" ht="12" customHeight="1" x14ac:dyDescent="0.3">
      <c r="A10" s="9">
        <v>4</v>
      </c>
      <c r="B10" s="14" t="s">
        <v>27</v>
      </c>
      <c r="C10" s="11">
        <v>3676014.26</v>
      </c>
      <c r="D10" s="11">
        <v>-366678.61</v>
      </c>
      <c r="E10" s="11">
        <f t="shared" si="0"/>
        <v>3309335.65</v>
      </c>
      <c r="F10" s="11">
        <v>595644.37</v>
      </c>
      <c r="G10" s="11">
        <v>-8403.51</v>
      </c>
      <c r="H10" s="11">
        <f t="shared" si="1"/>
        <v>587240.86</v>
      </c>
      <c r="I10" s="11">
        <v>23087.23</v>
      </c>
      <c r="J10" s="11">
        <v>20851.52</v>
      </c>
      <c r="K10" s="11">
        <v>-7961.88</v>
      </c>
      <c r="L10" s="11">
        <f t="shared" si="2"/>
        <v>12889.64</v>
      </c>
      <c r="M10" s="11">
        <v>224227.4</v>
      </c>
      <c r="N10" s="11">
        <v>44256.02</v>
      </c>
      <c r="O10" s="11">
        <f t="shared" si="3"/>
        <v>268483.42</v>
      </c>
      <c r="P10" s="11">
        <v>82905.34</v>
      </c>
      <c r="Q10" s="11">
        <v>99518.06</v>
      </c>
      <c r="R10" s="11">
        <v>3741.65</v>
      </c>
      <c r="S10" s="11">
        <v>0</v>
      </c>
      <c r="T10" s="11">
        <v>0</v>
      </c>
      <c r="U10" s="11">
        <f t="shared" si="4"/>
        <v>0</v>
      </c>
      <c r="V10" s="11">
        <v>1163.5999999999999</v>
      </c>
      <c r="W10" s="11">
        <v>0</v>
      </c>
      <c r="X10" s="12">
        <f t="shared" si="5"/>
        <v>4388365.4499999993</v>
      </c>
      <c r="Z10" s="11">
        <v>-10773.98</v>
      </c>
      <c r="AA10" s="12">
        <f t="shared" si="6"/>
        <v>-10773.98</v>
      </c>
      <c r="AB10" s="34"/>
    </row>
    <row r="11" spans="1:28" s="13" customFormat="1" ht="12" customHeight="1" x14ac:dyDescent="0.3">
      <c r="A11" s="9">
        <v>5</v>
      </c>
      <c r="B11" s="10" t="s">
        <v>28</v>
      </c>
      <c r="C11" s="11">
        <v>2756692.86</v>
      </c>
      <c r="D11" s="11">
        <v>-315047.48</v>
      </c>
      <c r="E11" s="11">
        <f t="shared" si="0"/>
        <v>2441645.38</v>
      </c>
      <c r="F11" s="11">
        <v>521058.17</v>
      </c>
      <c r="G11" s="11">
        <v>-6980.73</v>
      </c>
      <c r="H11" s="11">
        <f t="shared" si="1"/>
        <v>514077.44</v>
      </c>
      <c r="I11" s="11">
        <v>19836.37</v>
      </c>
      <c r="J11" s="11">
        <v>17915.47</v>
      </c>
      <c r="K11" s="11">
        <v>-6840.79</v>
      </c>
      <c r="L11" s="11">
        <f t="shared" si="2"/>
        <v>11074.68</v>
      </c>
      <c r="M11" s="11">
        <v>136479.60999999999</v>
      </c>
      <c r="N11" s="11">
        <v>26937.14</v>
      </c>
      <c r="O11" s="11">
        <f t="shared" si="3"/>
        <v>163416.75</v>
      </c>
      <c r="P11" s="11">
        <v>56555.46</v>
      </c>
      <c r="Q11" s="11">
        <v>67888.14</v>
      </c>
      <c r="R11" s="11">
        <v>3214.79</v>
      </c>
      <c r="S11" s="11">
        <v>262208.32</v>
      </c>
      <c r="T11" s="11">
        <v>12223.4</v>
      </c>
      <c r="U11" s="11">
        <f t="shared" si="4"/>
        <v>274431.72000000003</v>
      </c>
      <c r="V11" s="11">
        <v>999.76</v>
      </c>
      <c r="W11" s="11">
        <v>0</v>
      </c>
      <c r="X11" s="12">
        <f t="shared" si="5"/>
        <v>3553140.49</v>
      </c>
      <c r="Z11" s="11">
        <v>-9256.92</v>
      </c>
      <c r="AA11" s="12">
        <f t="shared" si="6"/>
        <v>-9256.92</v>
      </c>
      <c r="AB11" s="34"/>
    </row>
    <row r="12" spans="1:28" s="13" customFormat="1" ht="12" customHeight="1" x14ac:dyDescent="0.3">
      <c r="A12" s="9">
        <v>6</v>
      </c>
      <c r="B12" s="10" t="s">
        <v>29</v>
      </c>
      <c r="C12" s="11">
        <v>3902906.8499999996</v>
      </c>
      <c r="D12" s="11">
        <v>-373391.94</v>
      </c>
      <c r="E12" s="11">
        <f t="shared" si="0"/>
        <v>3529514.9099999997</v>
      </c>
      <c r="F12" s="11">
        <v>829334.62</v>
      </c>
      <c r="G12" s="11">
        <v>-7820.35</v>
      </c>
      <c r="H12" s="11">
        <f t="shared" si="1"/>
        <v>821514.27</v>
      </c>
      <c r="I12" s="11">
        <v>23509.919999999998</v>
      </c>
      <c r="J12" s="11">
        <v>21233.279999999999</v>
      </c>
      <c r="K12" s="11">
        <v>-8107.65</v>
      </c>
      <c r="L12" s="11">
        <f t="shared" si="2"/>
        <v>13125.63</v>
      </c>
      <c r="M12" s="11">
        <v>20890.63</v>
      </c>
      <c r="N12" s="11">
        <v>4123.21</v>
      </c>
      <c r="O12" s="11">
        <f t="shared" si="3"/>
        <v>25013.84</v>
      </c>
      <c r="P12" s="11">
        <v>71660.31</v>
      </c>
      <c r="Q12" s="11">
        <v>86019.74</v>
      </c>
      <c r="R12" s="11">
        <v>3810.15</v>
      </c>
      <c r="S12" s="11">
        <v>0</v>
      </c>
      <c r="T12" s="11">
        <v>0</v>
      </c>
      <c r="U12" s="11">
        <f t="shared" si="4"/>
        <v>0</v>
      </c>
      <c r="V12" s="11">
        <v>1184.9000000000001</v>
      </c>
      <c r="W12" s="11">
        <v>0</v>
      </c>
      <c r="X12" s="12">
        <f t="shared" si="5"/>
        <v>4575353.67</v>
      </c>
      <c r="Z12" s="11">
        <v>-10971.23</v>
      </c>
      <c r="AA12" s="12">
        <f t="shared" si="6"/>
        <v>-10971.23</v>
      </c>
      <c r="AB12" s="34"/>
    </row>
    <row r="13" spans="1:28" s="13" customFormat="1" ht="12" customHeight="1" x14ac:dyDescent="0.3">
      <c r="A13" s="9">
        <v>7</v>
      </c>
      <c r="B13" s="10" t="s">
        <v>30</v>
      </c>
      <c r="C13" s="11">
        <v>2433343.23</v>
      </c>
      <c r="D13" s="11">
        <v>-337977.74</v>
      </c>
      <c r="E13" s="11">
        <f t="shared" si="0"/>
        <v>2095365.49</v>
      </c>
      <c r="F13" s="11">
        <v>351918.97</v>
      </c>
      <c r="G13" s="11">
        <v>-7929.01</v>
      </c>
      <c r="H13" s="11">
        <f t="shared" si="1"/>
        <v>343989.95999999996</v>
      </c>
      <c r="I13" s="11">
        <v>21280.14</v>
      </c>
      <c r="J13" s="11">
        <v>19219.419999999998</v>
      </c>
      <c r="K13" s="11">
        <v>-7338.69</v>
      </c>
      <c r="L13" s="11">
        <f t="shared" si="2"/>
        <v>11880.73</v>
      </c>
      <c r="M13" s="11">
        <v>109726.93</v>
      </c>
      <c r="N13" s="11">
        <v>21656.93</v>
      </c>
      <c r="O13" s="11">
        <f t="shared" si="3"/>
        <v>131383.85999999999</v>
      </c>
      <c r="P13" s="11">
        <v>26476.799999999999</v>
      </c>
      <c r="Q13" s="11">
        <v>31782.26</v>
      </c>
      <c r="R13" s="11">
        <v>3448.78</v>
      </c>
      <c r="S13" s="11">
        <v>0</v>
      </c>
      <c r="T13" s="11">
        <v>0</v>
      </c>
      <c r="U13" s="11">
        <f t="shared" si="4"/>
        <v>0</v>
      </c>
      <c r="V13" s="11">
        <v>1072.52</v>
      </c>
      <c r="W13" s="11">
        <v>43175</v>
      </c>
      <c r="X13" s="12">
        <f t="shared" si="5"/>
        <v>2709855.5399999996</v>
      </c>
      <c r="Z13" s="11">
        <v>-9930.67</v>
      </c>
      <c r="AA13" s="12">
        <f t="shared" si="6"/>
        <v>-9930.67</v>
      </c>
      <c r="AB13" s="34"/>
    </row>
    <row r="14" spans="1:28" s="13" customFormat="1" ht="12" customHeight="1" x14ac:dyDescent="0.3">
      <c r="A14" s="9">
        <v>8</v>
      </c>
      <c r="B14" s="10" t="s">
        <v>31</v>
      </c>
      <c r="C14" s="11">
        <v>2981515.8600000003</v>
      </c>
      <c r="D14" s="11">
        <v>-361186.96</v>
      </c>
      <c r="E14" s="11">
        <f t="shared" si="0"/>
        <v>2620328.9000000004</v>
      </c>
      <c r="F14" s="11">
        <v>499589.85</v>
      </c>
      <c r="G14" s="11">
        <v>-8056.34</v>
      </c>
      <c r="H14" s="11">
        <f t="shared" si="1"/>
        <v>491533.50999999995</v>
      </c>
      <c r="I14" s="11">
        <v>22741.46</v>
      </c>
      <c r="J14" s="11">
        <v>20539.23</v>
      </c>
      <c r="K14" s="11">
        <v>-7842.64</v>
      </c>
      <c r="L14" s="11">
        <f t="shared" si="2"/>
        <v>12696.59</v>
      </c>
      <c r="M14" s="11">
        <v>21146.02</v>
      </c>
      <c r="N14" s="11">
        <v>4173.6099999999997</v>
      </c>
      <c r="O14" s="11">
        <f t="shared" si="3"/>
        <v>25319.63</v>
      </c>
      <c r="P14" s="11">
        <v>72447.899999999994</v>
      </c>
      <c r="Q14" s="11">
        <v>86965.14</v>
      </c>
      <c r="R14" s="11">
        <v>3685.61</v>
      </c>
      <c r="S14" s="11">
        <v>0</v>
      </c>
      <c r="T14" s="11">
        <v>0</v>
      </c>
      <c r="U14" s="11">
        <f t="shared" si="4"/>
        <v>0</v>
      </c>
      <c r="V14" s="11">
        <v>1146.17</v>
      </c>
      <c r="W14" s="11">
        <v>0</v>
      </c>
      <c r="X14" s="12">
        <f t="shared" si="5"/>
        <v>3336864.9099999997</v>
      </c>
      <c r="Z14" s="11">
        <v>-10612.62</v>
      </c>
      <c r="AA14" s="12">
        <f t="shared" si="6"/>
        <v>-10612.62</v>
      </c>
      <c r="AB14" s="34"/>
    </row>
    <row r="15" spans="1:28" s="13" customFormat="1" ht="12" customHeight="1" x14ac:dyDescent="0.3">
      <c r="A15" s="9">
        <v>9</v>
      </c>
      <c r="B15" s="10" t="s">
        <v>32</v>
      </c>
      <c r="C15" s="11">
        <v>5333912.05</v>
      </c>
      <c r="D15" s="11">
        <v>-512261.58</v>
      </c>
      <c r="E15" s="11">
        <f t="shared" si="0"/>
        <v>4821650.47</v>
      </c>
      <c r="F15" s="11">
        <v>819869.91</v>
      </c>
      <c r="G15" s="11">
        <v>-10945.19</v>
      </c>
      <c r="H15" s="11">
        <f t="shared" si="1"/>
        <v>808924.72000000009</v>
      </c>
      <c r="I15" s="11">
        <v>32253.59</v>
      </c>
      <c r="J15" s="11">
        <v>29130.23</v>
      </c>
      <c r="K15" s="11">
        <v>-11123</v>
      </c>
      <c r="L15" s="11">
        <f t="shared" si="2"/>
        <v>18007.23</v>
      </c>
      <c r="M15" s="11">
        <v>16636.38</v>
      </c>
      <c r="N15" s="11">
        <v>3283.54</v>
      </c>
      <c r="O15" s="11">
        <f t="shared" si="3"/>
        <v>19919.920000000002</v>
      </c>
      <c r="P15" s="11">
        <v>91516.75</v>
      </c>
      <c r="Q15" s="11">
        <v>109855.03999999999</v>
      </c>
      <c r="R15" s="11">
        <v>5227.2</v>
      </c>
      <c r="S15" s="11">
        <v>0</v>
      </c>
      <c r="T15" s="11">
        <v>0</v>
      </c>
      <c r="U15" s="11">
        <f t="shared" si="4"/>
        <v>0</v>
      </c>
      <c r="V15" s="11">
        <v>1625.58</v>
      </c>
      <c r="W15" s="11">
        <v>67454</v>
      </c>
      <c r="X15" s="12">
        <f t="shared" si="5"/>
        <v>5976434.5</v>
      </c>
      <c r="Z15" s="11">
        <v>-15051.59</v>
      </c>
      <c r="AA15" s="12">
        <f t="shared" si="6"/>
        <v>-15051.59</v>
      </c>
      <c r="AB15" s="34"/>
    </row>
    <row r="16" spans="1:28" s="13" customFormat="1" ht="12" customHeight="1" x14ac:dyDescent="0.3">
      <c r="A16" s="9">
        <v>10</v>
      </c>
      <c r="B16" s="10" t="s">
        <v>33</v>
      </c>
      <c r="C16" s="11">
        <v>1686316.45</v>
      </c>
      <c r="D16" s="11">
        <v>-213085.11</v>
      </c>
      <c r="E16" s="11">
        <f t="shared" si="0"/>
        <v>1473231.3399999999</v>
      </c>
      <c r="F16" s="11">
        <v>232191.83</v>
      </c>
      <c r="G16" s="11">
        <v>-4205.3100000000004</v>
      </c>
      <c r="H16" s="11">
        <f t="shared" si="1"/>
        <v>227986.52</v>
      </c>
      <c r="I16" s="11">
        <v>13416.51</v>
      </c>
      <c r="J16" s="11">
        <v>12117.28</v>
      </c>
      <c r="K16" s="11">
        <v>-4626.83</v>
      </c>
      <c r="L16" s="11">
        <f t="shared" si="2"/>
        <v>7490.4500000000007</v>
      </c>
      <c r="M16" s="11">
        <v>4944.3</v>
      </c>
      <c r="N16" s="11">
        <v>975.86</v>
      </c>
      <c r="O16" s="11">
        <f t="shared" si="3"/>
        <v>5920.16</v>
      </c>
      <c r="P16" s="11">
        <v>16886.88</v>
      </c>
      <c r="Q16" s="11">
        <v>20270.7</v>
      </c>
      <c r="R16" s="11">
        <v>2174.35</v>
      </c>
      <c r="S16" s="11">
        <v>0</v>
      </c>
      <c r="T16" s="11">
        <v>0</v>
      </c>
      <c r="U16" s="11">
        <f t="shared" si="4"/>
        <v>0</v>
      </c>
      <c r="V16" s="11">
        <v>676.19</v>
      </c>
      <c r="W16" s="11">
        <v>0</v>
      </c>
      <c r="X16" s="12">
        <f t="shared" si="5"/>
        <v>1768053.0999999996</v>
      </c>
      <c r="Z16" s="11">
        <v>-6261</v>
      </c>
      <c r="AA16" s="12">
        <f t="shared" si="6"/>
        <v>-6261</v>
      </c>
      <c r="AB16" s="34"/>
    </row>
    <row r="17" spans="1:28" s="13" customFormat="1" ht="12" customHeight="1" x14ac:dyDescent="0.3">
      <c r="A17" s="9">
        <v>11</v>
      </c>
      <c r="B17" s="10" t="s">
        <v>34</v>
      </c>
      <c r="C17" s="11">
        <v>3051001.33</v>
      </c>
      <c r="D17" s="11">
        <v>-286304.86</v>
      </c>
      <c r="E17" s="11">
        <f t="shared" si="0"/>
        <v>2764696.47</v>
      </c>
      <c r="F17" s="11">
        <v>488713.09</v>
      </c>
      <c r="G17" s="11">
        <v>-6207.62</v>
      </c>
      <c r="H17" s="11">
        <f t="shared" si="1"/>
        <v>482505.47000000003</v>
      </c>
      <c r="I17" s="11">
        <v>18026.650000000001</v>
      </c>
      <c r="J17" s="11">
        <v>16280.99</v>
      </c>
      <c r="K17" s="11">
        <v>-6216.69</v>
      </c>
      <c r="L17" s="11">
        <f t="shared" si="2"/>
        <v>10064.299999999999</v>
      </c>
      <c r="M17" s="11">
        <v>13346.12</v>
      </c>
      <c r="N17" s="11">
        <v>2634.14</v>
      </c>
      <c r="O17" s="11">
        <f t="shared" si="3"/>
        <v>15980.26</v>
      </c>
      <c r="P17" s="11">
        <v>45721.8</v>
      </c>
      <c r="Q17" s="11">
        <v>54883.62</v>
      </c>
      <c r="R17" s="11">
        <v>2921.5</v>
      </c>
      <c r="S17" s="11">
        <v>0</v>
      </c>
      <c r="T17" s="11">
        <v>0</v>
      </c>
      <c r="U17" s="11">
        <f t="shared" si="4"/>
        <v>0</v>
      </c>
      <c r="V17" s="11">
        <v>908.55</v>
      </c>
      <c r="W17" s="11">
        <v>0</v>
      </c>
      <c r="X17" s="12">
        <f t="shared" si="5"/>
        <v>3395708.6199999996</v>
      </c>
      <c r="Z17" s="11">
        <v>-8412.39</v>
      </c>
      <c r="AA17" s="12">
        <f t="shared" si="6"/>
        <v>-8412.39</v>
      </c>
      <c r="AB17" s="34"/>
    </row>
    <row r="18" spans="1:28" s="13" customFormat="1" ht="12" customHeight="1" x14ac:dyDescent="0.3">
      <c r="A18" s="9">
        <v>12</v>
      </c>
      <c r="B18" s="10" t="s">
        <v>35</v>
      </c>
      <c r="C18" s="11">
        <v>5877106.4900000002</v>
      </c>
      <c r="D18" s="11">
        <v>-843007.22</v>
      </c>
      <c r="E18" s="11">
        <f t="shared" si="0"/>
        <v>5034099.2700000005</v>
      </c>
      <c r="F18" s="11">
        <v>2606739.7000000002</v>
      </c>
      <c r="G18" s="11">
        <v>-62942.39</v>
      </c>
      <c r="H18" s="11">
        <f t="shared" si="1"/>
        <v>2543797.31</v>
      </c>
      <c r="I18" s="11">
        <v>53078.37</v>
      </c>
      <c r="J18" s="11">
        <v>47938.39</v>
      </c>
      <c r="K18" s="11">
        <v>-18304.650000000001</v>
      </c>
      <c r="L18" s="11">
        <f t="shared" si="2"/>
        <v>29633.739999999998</v>
      </c>
      <c r="M18" s="11">
        <v>26139.360000000001</v>
      </c>
      <c r="N18" s="11">
        <v>5159.16</v>
      </c>
      <c r="O18" s="11">
        <f t="shared" si="3"/>
        <v>31298.52</v>
      </c>
      <c r="P18" s="11">
        <v>144965.34</v>
      </c>
      <c r="Q18" s="11">
        <v>174013.76</v>
      </c>
      <c r="R18" s="11">
        <v>8602.18</v>
      </c>
      <c r="S18" s="11">
        <v>0</v>
      </c>
      <c r="T18" s="11">
        <v>0</v>
      </c>
      <c r="U18" s="11">
        <f t="shared" si="4"/>
        <v>0</v>
      </c>
      <c r="V18" s="11">
        <v>2675.16</v>
      </c>
      <c r="W18" s="11">
        <v>286053</v>
      </c>
      <c r="X18" s="12">
        <f t="shared" si="5"/>
        <v>8308216.6499999994</v>
      </c>
      <c r="Z18" s="11">
        <v>-24769.759999999998</v>
      </c>
      <c r="AA18" s="12">
        <f t="shared" si="6"/>
        <v>-24769.759999999998</v>
      </c>
      <c r="AB18" s="34"/>
    </row>
    <row r="19" spans="1:28" s="13" customFormat="1" ht="12" customHeight="1" x14ac:dyDescent="0.3">
      <c r="A19" s="9">
        <v>13</v>
      </c>
      <c r="B19" s="14" t="s">
        <v>36</v>
      </c>
      <c r="C19" s="11">
        <v>3307638.48</v>
      </c>
      <c r="D19" s="11">
        <v>-387475.71</v>
      </c>
      <c r="E19" s="11">
        <f t="shared" si="0"/>
        <v>2920162.77</v>
      </c>
      <c r="F19" s="11">
        <v>626878.19999999995</v>
      </c>
      <c r="G19" s="11">
        <v>-8804.98</v>
      </c>
      <c r="H19" s="11">
        <f t="shared" si="1"/>
        <v>618073.22</v>
      </c>
      <c r="I19" s="11">
        <v>24396.68</v>
      </c>
      <c r="J19" s="11">
        <v>22034.17</v>
      </c>
      <c r="K19" s="11">
        <v>-8413.4599999999991</v>
      </c>
      <c r="L19" s="11">
        <f t="shared" si="2"/>
        <v>13620.71</v>
      </c>
      <c r="M19" s="11">
        <v>24570.639999999999</v>
      </c>
      <c r="N19" s="11">
        <v>4849.53</v>
      </c>
      <c r="O19" s="11">
        <f t="shared" si="3"/>
        <v>29420.17</v>
      </c>
      <c r="P19" s="11">
        <v>84252.37</v>
      </c>
      <c r="Q19" s="11">
        <v>101135.01</v>
      </c>
      <c r="R19" s="11">
        <v>3953.86</v>
      </c>
      <c r="S19" s="11">
        <v>0</v>
      </c>
      <c r="T19" s="11">
        <v>0</v>
      </c>
      <c r="U19" s="11">
        <f t="shared" si="4"/>
        <v>0</v>
      </c>
      <c r="V19" s="11">
        <v>1229.5999999999999</v>
      </c>
      <c r="W19" s="11">
        <v>0</v>
      </c>
      <c r="X19" s="12">
        <f t="shared" si="5"/>
        <v>3796244.39</v>
      </c>
      <c r="Z19" s="11">
        <v>-11385.05</v>
      </c>
      <c r="AA19" s="12">
        <f t="shared" si="6"/>
        <v>-11385.05</v>
      </c>
      <c r="AB19" s="34"/>
    </row>
    <row r="20" spans="1:28" s="13" customFormat="1" ht="12" customHeight="1" x14ac:dyDescent="0.3">
      <c r="A20" s="9">
        <v>14</v>
      </c>
      <c r="B20" s="10" t="s">
        <v>37</v>
      </c>
      <c r="C20" s="11">
        <v>3012374.41</v>
      </c>
      <c r="D20" s="11">
        <v>-305288.74</v>
      </c>
      <c r="E20" s="11">
        <f t="shared" si="0"/>
        <v>2707085.67</v>
      </c>
      <c r="F20" s="11">
        <v>467444.64</v>
      </c>
      <c r="G20" s="11">
        <v>-7289.15</v>
      </c>
      <c r="H20" s="11">
        <f t="shared" si="1"/>
        <v>460155.49</v>
      </c>
      <c r="I20" s="11">
        <v>19221.93</v>
      </c>
      <c r="J20" s="11">
        <v>17360.53</v>
      </c>
      <c r="K20" s="11">
        <v>-6628.89</v>
      </c>
      <c r="L20" s="11">
        <f t="shared" si="2"/>
        <v>10731.64</v>
      </c>
      <c r="M20" s="11">
        <v>139166.45000000001</v>
      </c>
      <c r="N20" s="11">
        <v>27467.439999999999</v>
      </c>
      <c r="O20" s="11">
        <f t="shared" si="3"/>
        <v>166633.89000000001</v>
      </c>
      <c r="P20" s="11">
        <v>55544.83</v>
      </c>
      <c r="Q20" s="11">
        <v>66675.009999999995</v>
      </c>
      <c r="R20" s="11">
        <v>3115.21</v>
      </c>
      <c r="S20" s="11">
        <v>0</v>
      </c>
      <c r="T20" s="11">
        <v>0</v>
      </c>
      <c r="U20" s="11">
        <f t="shared" si="4"/>
        <v>0</v>
      </c>
      <c r="V20" s="11">
        <v>968.79</v>
      </c>
      <c r="W20" s="11">
        <v>0</v>
      </c>
      <c r="X20" s="12">
        <f t="shared" si="5"/>
        <v>3490132.4600000004</v>
      </c>
      <c r="Z20" s="11">
        <v>-8970.18</v>
      </c>
      <c r="AA20" s="12">
        <f t="shared" si="6"/>
        <v>-8970.18</v>
      </c>
      <c r="AB20" s="34"/>
    </row>
    <row r="21" spans="1:28" s="13" customFormat="1" ht="12" customHeight="1" x14ac:dyDescent="0.3">
      <c r="A21" s="9">
        <v>15</v>
      </c>
      <c r="B21" s="10" t="s">
        <v>38</v>
      </c>
      <c r="C21" s="11">
        <v>4541127.5999999996</v>
      </c>
      <c r="D21" s="11">
        <v>-489890.5</v>
      </c>
      <c r="E21" s="11">
        <f t="shared" si="0"/>
        <v>4051237.0999999996</v>
      </c>
      <c r="F21" s="11">
        <v>818976.78</v>
      </c>
      <c r="G21" s="11">
        <v>-11077.74</v>
      </c>
      <c r="H21" s="11">
        <f t="shared" si="1"/>
        <v>807899.04</v>
      </c>
      <c r="I21" s="11">
        <v>30845.040000000001</v>
      </c>
      <c r="J21" s="11">
        <v>27858.080000000002</v>
      </c>
      <c r="K21" s="11">
        <v>-10637.25</v>
      </c>
      <c r="L21" s="11">
        <f t="shared" si="2"/>
        <v>17220.830000000002</v>
      </c>
      <c r="M21" s="11">
        <v>20266.990000000002</v>
      </c>
      <c r="N21" s="11">
        <v>4000.12</v>
      </c>
      <c r="O21" s="11">
        <f t="shared" si="3"/>
        <v>24267.11</v>
      </c>
      <c r="P21" s="11">
        <v>111491.72</v>
      </c>
      <c r="Q21" s="11">
        <v>133832.63</v>
      </c>
      <c r="R21" s="11">
        <v>4998.92</v>
      </c>
      <c r="S21" s="11">
        <v>0</v>
      </c>
      <c r="T21" s="11">
        <v>0</v>
      </c>
      <c r="U21" s="11">
        <f t="shared" si="4"/>
        <v>0</v>
      </c>
      <c r="V21" s="11">
        <v>1554.59</v>
      </c>
      <c r="W21" s="11">
        <v>979503</v>
      </c>
      <c r="X21" s="12">
        <f t="shared" si="5"/>
        <v>6162849.9799999995</v>
      </c>
      <c r="Z21" s="11">
        <v>-14394.27</v>
      </c>
      <c r="AA21" s="12">
        <f t="shared" si="6"/>
        <v>-14394.27</v>
      </c>
      <c r="AB21" s="34"/>
    </row>
    <row r="22" spans="1:28" s="13" customFormat="1" ht="12" customHeight="1" x14ac:dyDescent="0.3">
      <c r="A22" s="9">
        <v>16</v>
      </c>
      <c r="B22" s="10" t="s">
        <v>39</v>
      </c>
      <c r="C22" s="11">
        <v>2893043.8200000003</v>
      </c>
      <c r="D22" s="11">
        <v>-300887.07</v>
      </c>
      <c r="E22" s="11">
        <f t="shared" si="0"/>
        <v>2592156.7500000005</v>
      </c>
      <c r="F22" s="11">
        <v>408186.91</v>
      </c>
      <c r="G22" s="11">
        <v>-6396.66</v>
      </c>
      <c r="H22" s="11">
        <f t="shared" si="1"/>
        <v>401790.25</v>
      </c>
      <c r="I22" s="11">
        <v>18944.79</v>
      </c>
      <c r="J22" s="11">
        <v>17110.22</v>
      </c>
      <c r="K22" s="11">
        <v>-6533.32</v>
      </c>
      <c r="L22" s="11">
        <f t="shared" si="2"/>
        <v>10576.900000000001</v>
      </c>
      <c r="M22" s="11">
        <v>11607.63</v>
      </c>
      <c r="N22" s="11">
        <v>2291.0100000000002</v>
      </c>
      <c r="O22" s="11">
        <f t="shared" si="3"/>
        <v>13898.64</v>
      </c>
      <c r="P22" s="11">
        <v>39810.089999999997</v>
      </c>
      <c r="Q22" s="11">
        <v>47787.3</v>
      </c>
      <c r="R22" s="11">
        <v>3070.3</v>
      </c>
      <c r="S22" s="11">
        <v>0</v>
      </c>
      <c r="T22" s="11">
        <v>0</v>
      </c>
      <c r="U22" s="11">
        <f t="shared" si="4"/>
        <v>0</v>
      </c>
      <c r="V22" s="11">
        <v>954.82</v>
      </c>
      <c r="W22" s="11">
        <v>0</v>
      </c>
      <c r="X22" s="12">
        <f t="shared" si="5"/>
        <v>3128989.84</v>
      </c>
      <c r="Z22" s="11">
        <v>-8840.85</v>
      </c>
      <c r="AA22" s="12">
        <f t="shared" si="6"/>
        <v>-8840.85</v>
      </c>
      <c r="AB22" s="34"/>
    </row>
    <row r="23" spans="1:28" s="13" customFormat="1" ht="12" customHeight="1" x14ac:dyDescent="0.3">
      <c r="A23" s="9">
        <v>17</v>
      </c>
      <c r="B23" s="10" t="s">
        <v>40</v>
      </c>
      <c r="C23" s="11">
        <v>8045183.8099999996</v>
      </c>
      <c r="D23" s="11">
        <v>-874997.32</v>
      </c>
      <c r="E23" s="11">
        <f t="shared" si="0"/>
        <v>7170186.4899999993</v>
      </c>
      <c r="F23" s="11">
        <v>1393838.28</v>
      </c>
      <c r="G23" s="11">
        <v>-18976.61</v>
      </c>
      <c r="H23" s="11">
        <f t="shared" si="1"/>
        <v>1374861.67</v>
      </c>
      <c r="I23" s="11">
        <v>55092.57</v>
      </c>
      <c r="J23" s="11">
        <v>49757.53</v>
      </c>
      <c r="K23" s="11">
        <v>-18999.27</v>
      </c>
      <c r="L23" s="11">
        <f t="shared" si="2"/>
        <v>30758.26</v>
      </c>
      <c r="M23" s="11">
        <v>35633.040000000001</v>
      </c>
      <c r="N23" s="11">
        <v>7032.93</v>
      </c>
      <c r="O23" s="11">
        <f t="shared" si="3"/>
        <v>42665.97</v>
      </c>
      <c r="P23" s="11">
        <v>197015.36</v>
      </c>
      <c r="Q23" s="11">
        <v>236493.66</v>
      </c>
      <c r="R23" s="11">
        <v>8928.61</v>
      </c>
      <c r="S23" s="11">
        <v>0</v>
      </c>
      <c r="T23" s="11">
        <v>0</v>
      </c>
      <c r="U23" s="11">
        <f t="shared" si="4"/>
        <v>0</v>
      </c>
      <c r="V23" s="11">
        <v>2776.67</v>
      </c>
      <c r="W23" s="11">
        <v>0</v>
      </c>
      <c r="X23" s="12">
        <f t="shared" si="5"/>
        <v>9118779.2599999998</v>
      </c>
      <c r="Z23" s="11">
        <v>-25709.72</v>
      </c>
      <c r="AA23" s="12">
        <f t="shared" si="6"/>
        <v>-25709.72</v>
      </c>
      <c r="AB23" s="34"/>
    </row>
    <row r="24" spans="1:28" s="13" customFormat="1" ht="12" customHeight="1" x14ac:dyDescent="0.3">
      <c r="A24" s="9">
        <v>18</v>
      </c>
      <c r="B24" s="10" t="s">
        <v>41</v>
      </c>
      <c r="C24" s="11">
        <v>2175378.86</v>
      </c>
      <c r="D24" s="11">
        <v>-242039.72</v>
      </c>
      <c r="E24" s="11">
        <f t="shared" si="0"/>
        <v>1933339.14</v>
      </c>
      <c r="F24" s="11">
        <v>324587.63</v>
      </c>
      <c r="G24" s="11">
        <v>-4938.9799999999996</v>
      </c>
      <c r="H24" s="11">
        <f t="shared" si="1"/>
        <v>319648.65000000002</v>
      </c>
      <c r="I24" s="11">
        <v>15239.58</v>
      </c>
      <c r="J24" s="11">
        <v>13763.81</v>
      </c>
      <c r="K24" s="11">
        <v>-5255.53</v>
      </c>
      <c r="L24" s="11">
        <f t="shared" si="2"/>
        <v>8508.2799999999988</v>
      </c>
      <c r="M24" s="11">
        <v>6515.14</v>
      </c>
      <c r="N24" s="11">
        <v>1285.9000000000001</v>
      </c>
      <c r="O24" s="11">
        <f t="shared" si="3"/>
        <v>7801.0400000000009</v>
      </c>
      <c r="P24" s="11">
        <v>22350.05</v>
      </c>
      <c r="Q24" s="11">
        <v>26828.59</v>
      </c>
      <c r="R24" s="11">
        <v>2469.81</v>
      </c>
      <c r="S24" s="11">
        <v>0</v>
      </c>
      <c r="T24" s="11">
        <v>0</v>
      </c>
      <c r="U24" s="11">
        <f t="shared" si="4"/>
        <v>0</v>
      </c>
      <c r="V24" s="11">
        <v>768.08</v>
      </c>
      <c r="W24" s="11">
        <v>0</v>
      </c>
      <c r="X24" s="12">
        <f t="shared" si="5"/>
        <v>2336953.2199999997</v>
      </c>
      <c r="Z24" s="11">
        <v>-7111.76</v>
      </c>
      <c r="AA24" s="12">
        <f t="shared" si="6"/>
        <v>-7111.76</v>
      </c>
      <c r="AB24" s="34"/>
    </row>
    <row r="25" spans="1:28" s="13" customFormat="1" ht="12" customHeight="1" x14ac:dyDescent="0.3">
      <c r="A25" s="9">
        <v>19</v>
      </c>
      <c r="B25" s="10" t="s">
        <v>42</v>
      </c>
      <c r="C25" s="11">
        <v>19184068.25</v>
      </c>
      <c r="D25" s="11">
        <v>-2437538.2200000002</v>
      </c>
      <c r="E25" s="11">
        <f t="shared" si="0"/>
        <v>16746530.029999999</v>
      </c>
      <c r="F25" s="11">
        <v>3005322.96</v>
      </c>
      <c r="G25" s="11">
        <v>-45287.66</v>
      </c>
      <c r="H25" s="11">
        <f t="shared" si="1"/>
        <v>2960035.3</v>
      </c>
      <c r="I25" s="11">
        <v>153475.03</v>
      </c>
      <c r="J25" s="11">
        <v>138612.87</v>
      </c>
      <c r="K25" s="11">
        <v>-52927.54</v>
      </c>
      <c r="L25" s="11">
        <f t="shared" si="2"/>
        <v>85685.329999999987</v>
      </c>
      <c r="M25" s="11">
        <v>67208</v>
      </c>
      <c r="N25" s="11">
        <v>13264.92</v>
      </c>
      <c r="O25" s="11">
        <f t="shared" si="3"/>
        <v>80472.92</v>
      </c>
      <c r="P25" s="11">
        <v>368795.28</v>
      </c>
      <c r="Q25" s="11">
        <v>442695.15</v>
      </c>
      <c r="R25" s="11">
        <v>24873.03</v>
      </c>
      <c r="S25" s="11">
        <v>0</v>
      </c>
      <c r="T25" s="11">
        <v>0</v>
      </c>
      <c r="U25" s="11">
        <f t="shared" si="4"/>
        <v>0</v>
      </c>
      <c r="V25" s="11">
        <v>7735.16</v>
      </c>
      <c r="W25" s="11">
        <v>1759835</v>
      </c>
      <c r="X25" s="12">
        <f t="shared" si="5"/>
        <v>22630132.23</v>
      </c>
      <c r="Z25" s="11">
        <v>-71621.27</v>
      </c>
      <c r="AA25" s="12">
        <f t="shared" si="6"/>
        <v>-71621.27</v>
      </c>
      <c r="AB25" s="34"/>
    </row>
    <row r="26" spans="1:28" s="13" customFormat="1" ht="12" customHeight="1" x14ac:dyDescent="0.3">
      <c r="A26" s="9">
        <v>20</v>
      </c>
      <c r="B26" s="10" t="s">
        <v>43</v>
      </c>
      <c r="C26" s="11">
        <v>4551755.2300000004</v>
      </c>
      <c r="D26" s="11">
        <v>-489428.44</v>
      </c>
      <c r="E26" s="11">
        <f t="shared" si="0"/>
        <v>4062326.7900000005</v>
      </c>
      <c r="F26" s="11">
        <v>1348378.85</v>
      </c>
      <c r="G26" s="11">
        <v>-23808.67</v>
      </c>
      <c r="H26" s="11">
        <f t="shared" si="1"/>
        <v>1324570.1800000002</v>
      </c>
      <c r="I26" s="11">
        <v>30815.95</v>
      </c>
      <c r="J26" s="11">
        <v>27831.8</v>
      </c>
      <c r="K26" s="11">
        <v>-10627.21</v>
      </c>
      <c r="L26" s="11">
        <f t="shared" si="2"/>
        <v>17204.59</v>
      </c>
      <c r="M26" s="11">
        <v>33361.370000000003</v>
      </c>
      <c r="N26" s="11">
        <v>6584.57</v>
      </c>
      <c r="O26" s="11">
        <f t="shared" si="3"/>
        <v>39945.94</v>
      </c>
      <c r="P26" s="11">
        <v>114056.42</v>
      </c>
      <c r="Q26" s="11">
        <v>136911.26</v>
      </c>
      <c r="R26" s="11">
        <v>4994.21</v>
      </c>
      <c r="S26" s="11">
        <v>0</v>
      </c>
      <c r="T26" s="11">
        <v>0</v>
      </c>
      <c r="U26" s="11">
        <f t="shared" si="4"/>
        <v>0</v>
      </c>
      <c r="V26" s="11">
        <v>1553.13</v>
      </c>
      <c r="W26" s="11">
        <v>0</v>
      </c>
      <c r="X26" s="12">
        <f t="shared" si="5"/>
        <v>5732378.4700000007</v>
      </c>
      <c r="Z26" s="11">
        <v>-14380.69</v>
      </c>
      <c r="AA26" s="12">
        <f t="shared" si="6"/>
        <v>-14380.69</v>
      </c>
      <c r="AB26" s="34"/>
    </row>
    <row r="27" spans="1:28" s="13" customFormat="1" ht="12" customHeight="1" x14ac:dyDescent="0.3">
      <c r="A27" s="9">
        <v>21</v>
      </c>
      <c r="B27" s="14" t="s">
        <v>44</v>
      </c>
      <c r="C27" s="11">
        <v>2875486.84</v>
      </c>
      <c r="D27" s="11">
        <v>-320156.84999999998</v>
      </c>
      <c r="E27" s="11">
        <f t="shared" si="0"/>
        <v>2555329.9899999998</v>
      </c>
      <c r="F27" s="11">
        <v>488075.94</v>
      </c>
      <c r="G27" s="11">
        <v>-6761.63</v>
      </c>
      <c r="H27" s="11">
        <f t="shared" si="1"/>
        <v>481314.31</v>
      </c>
      <c r="I27" s="11">
        <v>20158.080000000002</v>
      </c>
      <c r="J27" s="11">
        <v>18206.02</v>
      </c>
      <c r="K27" s="11">
        <v>-6951.73</v>
      </c>
      <c r="L27" s="11">
        <f t="shared" si="2"/>
        <v>11254.29</v>
      </c>
      <c r="M27" s="11">
        <v>8975.19</v>
      </c>
      <c r="N27" s="11">
        <v>1771.44</v>
      </c>
      <c r="O27" s="11">
        <f t="shared" si="3"/>
        <v>10746.630000000001</v>
      </c>
      <c r="P27" s="11">
        <v>49812.99</v>
      </c>
      <c r="Q27" s="11">
        <v>59794.61</v>
      </c>
      <c r="R27" s="11">
        <v>3266.93</v>
      </c>
      <c r="S27" s="11">
        <v>0</v>
      </c>
      <c r="T27" s="11">
        <v>0</v>
      </c>
      <c r="U27" s="11">
        <f t="shared" si="4"/>
        <v>0</v>
      </c>
      <c r="V27" s="11">
        <v>1015.97</v>
      </c>
      <c r="W27" s="11">
        <v>0</v>
      </c>
      <c r="X27" s="12">
        <f t="shared" si="5"/>
        <v>3192693.8000000003</v>
      </c>
      <c r="Z27" s="11">
        <v>-9407.0499999999993</v>
      </c>
      <c r="AA27" s="12">
        <f t="shared" si="6"/>
        <v>-9407.0499999999993</v>
      </c>
      <c r="AB27" s="34"/>
    </row>
    <row r="28" spans="1:28" s="13" customFormat="1" ht="12" customHeight="1" x14ac:dyDescent="0.3">
      <c r="A28" s="9">
        <v>22</v>
      </c>
      <c r="B28" s="14" t="s">
        <v>45</v>
      </c>
      <c r="C28" s="11">
        <v>2136911.19</v>
      </c>
      <c r="D28" s="11">
        <v>-255554.81</v>
      </c>
      <c r="E28" s="11">
        <f t="shared" si="0"/>
        <v>1881356.38</v>
      </c>
      <c r="F28" s="11">
        <v>414980.94</v>
      </c>
      <c r="G28" s="11">
        <v>-5334.8</v>
      </c>
      <c r="H28" s="11">
        <f t="shared" si="1"/>
        <v>409646.14</v>
      </c>
      <c r="I28" s="11">
        <v>16090.53</v>
      </c>
      <c r="J28" s="11">
        <v>14532.36</v>
      </c>
      <c r="K28" s="11">
        <v>-5548.99</v>
      </c>
      <c r="L28" s="11">
        <f t="shared" si="2"/>
        <v>8983.3700000000008</v>
      </c>
      <c r="M28" s="11">
        <v>379482.61</v>
      </c>
      <c r="N28" s="11">
        <v>74898.92</v>
      </c>
      <c r="O28" s="11">
        <f t="shared" si="3"/>
        <v>454381.52999999997</v>
      </c>
      <c r="P28" s="11">
        <v>53964.46</v>
      </c>
      <c r="Q28" s="11">
        <v>64777.95</v>
      </c>
      <c r="R28" s="11">
        <v>2607.7199999999998</v>
      </c>
      <c r="S28" s="11">
        <v>0</v>
      </c>
      <c r="T28" s="11">
        <v>0</v>
      </c>
      <c r="U28" s="11">
        <f t="shared" si="4"/>
        <v>0</v>
      </c>
      <c r="V28" s="11">
        <v>810.96</v>
      </c>
      <c r="W28" s="11">
        <v>0</v>
      </c>
      <c r="X28" s="12">
        <f t="shared" si="5"/>
        <v>2892619.04</v>
      </c>
      <c r="Z28" s="11">
        <v>-7508.87</v>
      </c>
      <c r="AA28" s="12">
        <f t="shared" si="6"/>
        <v>-7508.87</v>
      </c>
      <c r="AB28" s="34"/>
    </row>
    <row r="29" spans="1:28" s="13" customFormat="1" ht="12" customHeight="1" x14ac:dyDescent="0.3">
      <c r="A29" s="9">
        <v>23</v>
      </c>
      <c r="B29" s="14" t="s">
        <v>46</v>
      </c>
      <c r="C29" s="11">
        <v>7005920.0199999996</v>
      </c>
      <c r="D29" s="11">
        <v>-765491.11</v>
      </c>
      <c r="E29" s="11">
        <f t="shared" si="0"/>
        <v>6240428.9099999992</v>
      </c>
      <c r="F29" s="11">
        <v>1295645.6100000001</v>
      </c>
      <c r="G29" s="11">
        <v>-18399.25</v>
      </c>
      <c r="H29" s="11">
        <f t="shared" si="1"/>
        <v>1277246.3600000001</v>
      </c>
      <c r="I29" s="11">
        <v>48197.72</v>
      </c>
      <c r="J29" s="11">
        <v>43530.36</v>
      </c>
      <c r="K29" s="11">
        <v>-16621.509999999998</v>
      </c>
      <c r="L29" s="11">
        <f t="shared" si="2"/>
        <v>26908.850000000002</v>
      </c>
      <c r="M29" s="11">
        <v>1088034.8899999999</v>
      </c>
      <c r="N29" s="11">
        <v>214746.7</v>
      </c>
      <c r="O29" s="11">
        <f t="shared" si="3"/>
        <v>1302781.5899999999</v>
      </c>
      <c r="P29" s="11">
        <v>238776.98</v>
      </c>
      <c r="Q29" s="11">
        <v>286623.55</v>
      </c>
      <c r="R29" s="11">
        <v>7811.19</v>
      </c>
      <c r="S29" s="11">
        <v>0</v>
      </c>
      <c r="T29" s="11">
        <v>0</v>
      </c>
      <c r="U29" s="11">
        <f t="shared" si="4"/>
        <v>0</v>
      </c>
      <c r="V29" s="11">
        <v>2429.17</v>
      </c>
      <c r="W29" s="11">
        <v>0</v>
      </c>
      <c r="X29" s="12">
        <f t="shared" si="5"/>
        <v>9431204.3200000003</v>
      </c>
      <c r="Z29" s="11">
        <v>-22492.14</v>
      </c>
      <c r="AA29" s="12">
        <f t="shared" si="6"/>
        <v>-22492.14</v>
      </c>
      <c r="AB29" s="34"/>
    </row>
    <row r="30" spans="1:28" s="13" customFormat="1" ht="12" customHeight="1" x14ac:dyDescent="0.3">
      <c r="A30" s="9">
        <v>24</v>
      </c>
      <c r="B30" s="14" t="s">
        <v>47</v>
      </c>
      <c r="C30" s="11">
        <v>2273006.34</v>
      </c>
      <c r="D30" s="11">
        <v>-254308.11</v>
      </c>
      <c r="E30" s="11">
        <f t="shared" si="0"/>
        <v>2018698.23</v>
      </c>
      <c r="F30" s="11">
        <v>338107</v>
      </c>
      <c r="G30" s="11">
        <v>-5343.04</v>
      </c>
      <c r="H30" s="11">
        <f t="shared" si="1"/>
        <v>332763.96000000002</v>
      </c>
      <c r="I30" s="11">
        <v>16012.03</v>
      </c>
      <c r="J30" s="11">
        <v>14461.47</v>
      </c>
      <c r="K30" s="11">
        <v>-5521.92</v>
      </c>
      <c r="L30" s="11">
        <f t="shared" si="2"/>
        <v>8939.5499999999993</v>
      </c>
      <c r="M30" s="11">
        <v>139700.59</v>
      </c>
      <c r="N30" s="11">
        <v>27572.87</v>
      </c>
      <c r="O30" s="11">
        <f t="shared" si="3"/>
        <v>167273.46</v>
      </c>
      <c r="P30" s="11">
        <v>32008.560000000001</v>
      </c>
      <c r="Q30" s="11">
        <v>38422.5</v>
      </c>
      <c r="R30" s="11">
        <v>2595</v>
      </c>
      <c r="S30" s="11">
        <v>0</v>
      </c>
      <c r="T30" s="11">
        <v>0</v>
      </c>
      <c r="U30" s="11">
        <f t="shared" si="4"/>
        <v>0</v>
      </c>
      <c r="V30" s="11">
        <v>807.01</v>
      </c>
      <c r="W30" s="11">
        <v>28052</v>
      </c>
      <c r="X30" s="12">
        <f t="shared" si="5"/>
        <v>2645572.2999999993</v>
      </c>
      <c r="Z30" s="11">
        <v>-7472.24</v>
      </c>
      <c r="AA30" s="12">
        <f t="shared" si="6"/>
        <v>-7472.24</v>
      </c>
      <c r="AB30" s="34"/>
    </row>
    <row r="31" spans="1:28" s="13" customFormat="1" ht="12" customHeight="1" x14ac:dyDescent="0.3">
      <c r="A31" s="9">
        <v>25</v>
      </c>
      <c r="B31" s="14" t="s">
        <v>48</v>
      </c>
      <c r="C31" s="11">
        <v>1768995.71</v>
      </c>
      <c r="D31" s="11">
        <v>-217415.5</v>
      </c>
      <c r="E31" s="11">
        <f t="shared" si="0"/>
        <v>1551580.21</v>
      </c>
      <c r="F31" s="11">
        <v>277184.23</v>
      </c>
      <c r="G31" s="11">
        <v>-4135.5200000000004</v>
      </c>
      <c r="H31" s="11">
        <f t="shared" si="1"/>
        <v>273048.70999999996</v>
      </c>
      <c r="I31" s="11">
        <v>13689.16</v>
      </c>
      <c r="J31" s="11">
        <v>12363.53</v>
      </c>
      <c r="K31" s="11">
        <v>-4720.8599999999997</v>
      </c>
      <c r="L31" s="11">
        <f t="shared" si="2"/>
        <v>7642.670000000001</v>
      </c>
      <c r="M31" s="11">
        <v>4947.49</v>
      </c>
      <c r="N31" s="11">
        <v>976.49</v>
      </c>
      <c r="O31" s="11">
        <f t="shared" si="3"/>
        <v>5923.98</v>
      </c>
      <c r="P31" s="11">
        <v>16949.18</v>
      </c>
      <c r="Q31" s="11">
        <v>20345.48</v>
      </c>
      <c r="R31" s="11">
        <v>2218.54</v>
      </c>
      <c r="S31" s="11">
        <v>0</v>
      </c>
      <c r="T31" s="11">
        <v>0</v>
      </c>
      <c r="U31" s="11">
        <f t="shared" si="4"/>
        <v>0</v>
      </c>
      <c r="V31" s="11">
        <v>689.94</v>
      </c>
      <c r="W31" s="11">
        <v>56447</v>
      </c>
      <c r="X31" s="12">
        <f t="shared" si="5"/>
        <v>1948534.8699999996</v>
      </c>
      <c r="Z31" s="11">
        <v>-6388.24</v>
      </c>
      <c r="AA31" s="12">
        <f t="shared" si="6"/>
        <v>-6388.24</v>
      </c>
      <c r="AB31" s="34"/>
    </row>
    <row r="32" spans="1:28" s="13" customFormat="1" ht="12" customHeight="1" x14ac:dyDescent="0.3">
      <c r="A32" s="9">
        <v>26</v>
      </c>
      <c r="B32" s="14" t="s">
        <v>49</v>
      </c>
      <c r="C32" s="11">
        <v>3876774.2800000003</v>
      </c>
      <c r="D32" s="11">
        <v>-437955.96</v>
      </c>
      <c r="E32" s="11">
        <f t="shared" si="0"/>
        <v>3438818.3200000003</v>
      </c>
      <c r="F32" s="11">
        <v>681604.05</v>
      </c>
      <c r="G32" s="11">
        <v>-10188.370000000001</v>
      </c>
      <c r="H32" s="11">
        <f t="shared" si="1"/>
        <v>671415.68</v>
      </c>
      <c r="I32" s="11">
        <v>27575.08</v>
      </c>
      <c r="J32" s="11">
        <v>24904.77</v>
      </c>
      <c r="K32" s="11">
        <v>-9509.57</v>
      </c>
      <c r="L32" s="11">
        <f t="shared" si="2"/>
        <v>15395.2</v>
      </c>
      <c r="M32" s="11">
        <v>563300.87</v>
      </c>
      <c r="N32" s="11">
        <v>111179.34</v>
      </c>
      <c r="O32" s="11">
        <f t="shared" si="3"/>
        <v>674480.21</v>
      </c>
      <c r="P32" s="11">
        <v>111532.18</v>
      </c>
      <c r="Q32" s="11">
        <v>133881.20000000001</v>
      </c>
      <c r="R32" s="11">
        <v>4468.97</v>
      </c>
      <c r="S32" s="11">
        <v>0</v>
      </c>
      <c r="T32" s="11">
        <v>0</v>
      </c>
      <c r="U32" s="11">
        <f t="shared" si="4"/>
        <v>0</v>
      </c>
      <c r="V32" s="11">
        <v>1389.79</v>
      </c>
      <c r="W32" s="11">
        <v>0</v>
      </c>
      <c r="X32" s="12">
        <f t="shared" si="5"/>
        <v>5078956.63</v>
      </c>
      <c r="Z32" s="11">
        <v>-12868.3</v>
      </c>
      <c r="AA32" s="12">
        <f t="shared" si="6"/>
        <v>-12868.3</v>
      </c>
      <c r="AB32" s="34"/>
    </row>
    <row r="33" spans="1:28" s="13" customFormat="1" ht="12" customHeight="1" x14ac:dyDescent="0.3">
      <c r="A33" s="9">
        <v>27</v>
      </c>
      <c r="B33" s="14" t="s">
        <v>50</v>
      </c>
      <c r="C33" s="11">
        <v>10673912.289999999</v>
      </c>
      <c r="D33" s="11">
        <v>-1518429.34</v>
      </c>
      <c r="E33" s="11">
        <f t="shared" si="0"/>
        <v>9155482.9499999993</v>
      </c>
      <c r="F33" s="11">
        <v>5584766.8200000003</v>
      </c>
      <c r="G33" s="11">
        <v>-136470.71</v>
      </c>
      <c r="H33" s="11">
        <f t="shared" si="1"/>
        <v>5448296.1100000003</v>
      </c>
      <c r="I33" s="11">
        <v>95605.06</v>
      </c>
      <c r="J33" s="11">
        <v>86346.89</v>
      </c>
      <c r="K33" s="11">
        <v>-32970.449999999997</v>
      </c>
      <c r="L33" s="11">
        <f t="shared" si="2"/>
        <v>53376.44</v>
      </c>
      <c r="M33" s="11">
        <v>45326.91</v>
      </c>
      <c r="N33" s="11">
        <v>8946.23</v>
      </c>
      <c r="O33" s="11">
        <f t="shared" si="3"/>
        <v>54273.14</v>
      </c>
      <c r="P33" s="11">
        <v>248616.44</v>
      </c>
      <c r="Q33" s="11">
        <v>298434.65999999997</v>
      </c>
      <c r="R33" s="11">
        <v>15494.29</v>
      </c>
      <c r="S33" s="11">
        <v>0</v>
      </c>
      <c r="T33" s="11">
        <v>0</v>
      </c>
      <c r="U33" s="11">
        <f t="shared" si="4"/>
        <v>0</v>
      </c>
      <c r="V33" s="11">
        <v>4818.51</v>
      </c>
      <c r="W33" s="11">
        <v>411761</v>
      </c>
      <c r="X33" s="12">
        <f t="shared" si="5"/>
        <v>15786158.599999998</v>
      </c>
      <c r="Z33" s="11">
        <v>-44615.44</v>
      </c>
      <c r="AA33" s="12">
        <f t="shared" si="6"/>
        <v>-44615.44</v>
      </c>
      <c r="AB33" s="34"/>
    </row>
    <row r="34" spans="1:28" s="13" customFormat="1" ht="12" customHeight="1" x14ac:dyDescent="0.3">
      <c r="A34" s="9">
        <v>28</v>
      </c>
      <c r="B34" s="14" t="s">
        <v>51</v>
      </c>
      <c r="C34" s="11">
        <v>2488124.2000000002</v>
      </c>
      <c r="D34" s="11">
        <v>-313279.77</v>
      </c>
      <c r="E34" s="11">
        <f t="shared" si="0"/>
        <v>2174844.4300000002</v>
      </c>
      <c r="F34" s="11">
        <v>248150.56</v>
      </c>
      <c r="G34" s="11">
        <v>-5706.27</v>
      </c>
      <c r="H34" s="11">
        <f t="shared" si="1"/>
        <v>242444.29</v>
      </c>
      <c r="I34" s="11">
        <v>19725.07</v>
      </c>
      <c r="J34" s="11">
        <v>17814.939999999999</v>
      </c>
      <c r="K34" s="11">
        <v>-6802.41</v>
      </c>
      <c r="L34" s="11">
        <f t="shared" si="2"/>
        <v>11012.529999999999</v>
      </c>
      <c r="M34" s="11">
        <v>4070.86</v>
      </c>
      <c r="N34" s="11">
        <v>803.47</v>
      </c>
      <c r="O34" s="11">
        <f t="shared" si="3"/>
        <v>4874.33</v>
      </c>
      <c r="P34" s="11">
        <v>13950</v>
      </c>
      <c r="Q34" s="11">
        <v>16745.330000000002</v>
      </c>
      <c r="R34" s="11">
        <v>3196.76</v>
      </c>
      <c r="S34" s="11">
        <v>0</v>
      </c>
      <c r="T34" s="11">
        <v>0</v>
      </c>
      <c r="U34" s="11">
        <f t="shared" si="4"/>
        <v>0</v>
      </c>
      <c r="V34" s="11">
        <v>994.15</v>
      </c>
      <c r="W34" s="11">
        <v>44560</v>
      </c>
      <c r="X34" s="12">
        <f t="shared" si="5"/>
        <v>2532346.8899999997</v>
      </c>
      <c r="Z34" s="11">
        <v>-9204.98</v>
      </c>
      <c r="AA34" s="12">
        <f t="shared" si="6"/>
        <v>-9204.98</v>
      </c>
      <c r="AB34" s="34"/>
    </row>
    <row r="35" spans="1:28" s="13" customFormat="1" ht="12" customHeight="1" x14ac:dyDescent="0.3">
      <c r="A35" s="9">
        <v>29</v>
      </c>
      <c r="B35" s="14" t="s">
        <v>52</v>
      </c>
      <c r="C35" s="11">
        <v>2168706.48</v>
      </c>
      <c r="D35" s="11">
        <v>-316045.11</v>
      </c>
      <c r="E35" s="11">
        <f t="shared" si="0"/>
        <v>1852661.37</v>
      </c>
      <c r="F35" s="11">
        <v>586180.49</v>
      </c>
      <c r="G35" s="11">
        <v>-5780.42</v>
      </c>
      <c r="H35" s="11">
        <f t="shared" si="1"/>
        <v>580400.06999999995</v>
      </c>
      <c r="I35" s="11">
        <v>19899.189999999999</v>
      </c>
      <c r="J35" s="11">
        <v>17972.2</v>
      </c>
      <c r="K35" s="11">
        <v>-6862.45</v>
      </c>
      <c r="L35" s="11">
        <f t="shared" si="2"/>
        <v>11109.75</v>
      </c>
      <c r="M35" s="11">
        <v>2184.75</v>
      </c>
      <c r="N35" s="11">
        <v>431.21</v>
      </c>
      <c r="O35" s="11">
        <f t="shared" si="3"/>
        <v>2615.96</v>
      </c>
      <c r="P35" s="11">
        <v>12107.73</v>
      </c>
      <c r="Q35" s="11">
        <v>14533.9</v>
      </c>
      <c r="R35" s="11">
        <v>3224.97</v>
      </c>
      <c r="S35" s="11">
        <v>0</v>
      </c>
      <c r="T35" s="11">
        <v>0</v>
      </c>
      <c r="U35" s="11">
        <f t="shared" si="4"/>
        <v>0</v>
      </c>
      <c r="V35" s="11">
        <v>1002.92</v>
      </c>
      <c r="W35" s="11">
        <v>47765</v>
      </c>
      <c r="X35" s="12">
        <f t="shared" si="5"/>
        <v>2545320.86</v>
      </c>
      <c r="Z35" s="11">
        <v>-9286.23</v>
      </c>
      <c r="AA35" s="12">
        <f t="shared" si="6"/>
        <v>-9286.23</v>
      </c>
      <c r="AB35" s="34"/>
    </row>
    <row r="36" spans="1:28" s="13" customFormat="1" ht="12" customHeight="1" x14ac:dyDescent="0.3">
      <c r="A36" s="9">
        <v>30</v>
      </c>
      <c r="B36" s="14" t="s">
        <v>53</v>
      </c>
      <c r="C36" s="11">
        <v>3790284.9299999997</v>
      </c>
      <c r="D36" s="11">
        <v>-403215.42</v>
      </c>
      <c r="E36" s="11">
        <f t="shared" si="0"/>
        <v>3387069.51</v>
      </c>
      <c r="F36" s="11">
        <v>632966.77</v>
      </c>
      <c r="G36" s="11">
        <v>-9055.7199999999993</v>
      </c>
      <c r="H36" s="11">
        <f t="shared" si="1"/>
        <v>623911.05000000005</v>
      </c>
      <c r="I36" s="11">
        <v>25387.7</v>
      </c>
      <c r="J36" s="11">
        <v>22929.22</v>
      </c>
      <c r="K36" s="11">
        <v>-8755.23</v>
      </c>
      <c r="L36" s="11">
        <f t="shared" si="2"/>
        <v>14173.990000000002</v>
      </c>
      <c r="M36" s="11">
        <v>24516.85</v>
      </c>
      <c r="N36" s="11">
        <v>4838.92</v>
      </c>
      <c r="O36" s="11">
        <f t="shared" si="3"/>
        <v>29355.769999999997</v>
      </c>
      <c r="P36" s="11">
        <v>83868.600000000006</v>
      </c>
      <c r="Q36" s="11">
        <v>100674.34</v>
      </c>
      <c r="R36" s="11">
        <v>4114.47</v>
      </c>
      <c r="S36" s="11">
        <v>0</v>
      </c>
      <c r="T36" s="11">
        <v>0</v>
      </c>
      <c r="U36" s="11">
        <f t="shared" si="4"/>
        <v>0</v>
      </c>
      <c r="V36" s="11">
        <v>1279.54</v>
      </c>
      <c r="W36" s="11">
        <v>0</v>
      </c>
      <c r="X36" s="12">
        <f t="shared" si="5"/>
        <v>4269834.97</v>
      </c>
      <c r="Z36" s="11">
        <v>-11847.53</v>
      </c>
      <c r="AA36" s="12">
        <f t="shared" si="6"/>
        <v>-11847.53</v>
      </c>
      <c r="AB36" s="34"/>
    </row>
    <row r="37" spans="1:28" s="13" customFormat="1" ht="12" customHeight="1" x14ac:dyDescent="0.3">
      <c r="A37" s="9">
        <v>31</v>
      </c>
      <c r="B37" s="14" t="s">
        <v>54</v>
      </c>
      <c r="C37" s="11">
        <v>8660438.0600000005</v>
      </c>
      <c r="D37" s="11">
        <v>-971926.51</v>
      </c>
      <c r="E37" s="11">
        <f t="shared" si="0"/>
        <v>7688511.5500000007</v>
      </c>
      <c r="F37" s="11">
        <v>2203089.1</v>
      </c>
      <c r="G37" s="11">
        <v>-31769.8</v>
      </c>
      <c r="H37" s="11">
        <f t="shared" si="1"/>
        <v>2171319.3000000003</v>
      </c>
      <c r="I37" s="11">
        <v>61195.53</v>
      </c>
      <c r="J37" s="11">
        <v>55269.5</v>
      </c>
      <c r="K37" s="11">
        <v>-21103.95</v>
      </c>
      <c r="L37" s="11">
        <f t="shared" si="2"/>
        <v>34165.550000000003</v>
      </c>
      <c r="M37" s="11">
        <v>1253770.69</v>
      </c>
      <c r="N37" s="11">
        <v>247458.16</v>
      </c>
      <c r="O37" s="11">
        <f t="shared" si="3"/>
        <v>1501228.8499999999</v>
      </c>
      <c r="P37" s="11">
        <v>323512.65000000002</v>
      </c>
      <c r="Q37" s="11">
        <v>388338.71</v>
      </c>
      <c r="R37" s="11">
        <v>9917.69</v>
      </c>
      <c r="S37" s="11">
        <v>0</v>
      </c>
      <c r="T37" s="11">
        <v>0</v>
      </c>
      <c r="U37" s="11">
        <f t="shared" si="4"/>
        <v>0</v>
      </c>
      <c r="V37" s="11">
        <v>3084.26</v>
      </c>
      <c r="W37" s="11">
        <v>460995</v>
      </c>
      <c r="X37" s="12">
        <f t="shared" si="5"/>
        <v>12642269.090000002</v>
      </c>
      <c r="Z37" s="11">
        <v>-28557.75</v>
      </c>
      <c r="AA37" s="12">
        <f t="shared" si="6"/>
        <v>-28557.75</v>
      </c>
      <c r="AB37" s="34"/>
    </row>
    <row r="38" spans="1:28" s="13" customFormat="1" ht="12" customHeight="1" x14ac:dyDescent="0.3">
      <c r="A38" s="9">
        <v>32</v>
      </c>
      <c r="B38" s="10" t="s">
        <v>55</v>
      </c>
      <c r="C38" s="11">
        <v>3816630.95</v>
      </c>
      <c r="D38" s="11">
        <v>-407909.58</v>
      </c>
      <c r="E38" s="11">
        <f t="shared" si="0"/>
        <v>3408721.37</v>
      </c>
      <c r="F38" s="11">
        <v>647497.27</v>
      </c>
      <c r="G38" s="11">
        <v>-8967.42</v>
      </c>
      <c r="H38" s="11">
        <f t="shared" si="1"/>
        <v>638529.85</v>
      </c>
      <c r="I38" s="11">
        <v>25683.26</v>
      </c>
      <c r="J38" s="11">
        <v>23196.16</v>
      </c>
      <c r="K38" s="11">
        <v>-8857.15</v>
      </c>
      <c r="L38" s="11">
        <f t="shared" si="2"/>
        <v>14339.01</v>
      </c>
      <c r="M38" s="11">
        <v>20280.47</v>
      </c>
      <c r="N38" s="11">
        <v>4002.78</v>
      </c>
      <c r="O38" s="11">
        <f t="shared" si="3"/>
        <v>24283.25</v>
      </c>
      <c r="P38" s="11">
        <v>69611.509999999995</v>
      </c>
      <c r="Q38" s="11">
        <v>83560.39</v>
      </c>
      <c r="R38" s="11">
        <v>4162.37</v>
      </c>
      <c r="S38" s="11">
        <v>0</v>
      </c>
      <c r="T38" s="11">
        <v>0</v>
      </c>
      <c r="U38" s="11">
        <f t="shared" si="4"/>
        <v>0</v>
      </c>
      <c r="V38" s="11">
        <v>1294.44</v>
      </c>
      <c r="W38" s="11">
        <v>177804</v>
      </c>
      <c r="X38" s="12">
        <f t="shared" si="5"/>
        <v>4447989.45</v>
      </c>
      <c r="Z38" s="11">
        <v>-11985.45</v>
      </c>
      <c r="AA38" s="12">
        <f t="shared" si="6"/>
        <v>-11985.45</v>
      </c>
      <c r="AB38" s="34"/>
    </row>
    <row r="39" spans="1:28" s="13" customFormat="1" ht="12" customHeight="1" x14ac:dyDescent="0.3">
      <c r="A39" s="9">
        <v>33</v>
      </c>
      <c r="B39" s="14" t="s">
        <v>56</v>
      </c>
      <c r="C39" s="11">
        <v>1815296.4900000002</v>
      </c>
      <c r="D39" s="11">
        <v>-236570.77</v>
      </c>
      <c r="E39" s="11">
        <f t="shared" si="0"/>
        <v>1578725.7200000002</v>
      </c>
      <c r="F39" s="11">
        <v>339239.67999999999</v>
      </c>
      <c r="G39" s="11">
        <v>-6525.1</v>
      </c>
      <c r="H39" s="11">
        <f t="shared" si="1"/>
        <v>332714.58</v>
      </c>
      <c r="I39" s="11">
        <v>14895.24</v>
      </c>
      <c r="J39" s="11">
        <v>13452.82</v>
      </c>
      <c r="K39" s="11">
        <v>-5136.78</v>
      </c>
      <c r="L39" s="11">
        <f t="shared" si="2"/>
        <v>8316.0400000000009</v>
      </c>
      <c r="M39" s="11">
        <v>4856.1000000000004</v>
      </c>
      <c r="N39" s="11">
        <v>958.45</v>
      </c>
      <c r="O39" s="11">
        <f t="shared" si="3"/>
        <v>5814.55</v>
      </c>
      <c r="P39" s="11">
        <v>16591.37</v>
      </c>
      <c r="Q39" s="11">
        <v>19915.98</v>
      </c>
      <c r="R39" s="11">
        <v>2414.0100000000002</v>
      </c>
      <c r="S39" s="11">
        <v>0</v>
      </c>
      <c r="T39" s="11">
        <v>0</v>
      </c>
      <c r="U39" s="11">
        <f t="shared" si="4"/>
        <v>0</v>
      </c>
      <c r="V39" s="11">
        <v>750.72</v>
      </c>
      <c r="W39" s="11">
        <v>0</v>
      </c>
      <c r="X39" s="12">
        <f t="shared" si="5"/>
        <v>1980138.2100000004</v>
      </c>
      <c r="Z39" s="11">
        <v>-6951.07</v>
      </c>
      <c r="AA39" s="12">
        <f t="shared" si="6"/>
        <v>-6951.07</v>
      </c>
      <c r="AB39" s="34"/>
    </row>
    <row r="40" spans="1:28" s="13" customFormat="1" ht="12" customHeight="1" x14ac:dyDescent="0.3">
      <c r="A40" s="9">
        <v>34</v>
      </c>
      <c r="B40" s="14" t="s">
        <v>57</v>
      </c>
      <c r="C40" s="11">
        <v>6016625.5600000005</v>
      </c>
      <c r="D40" s="11">
        <v>-664139.53</v>
      </c>
      <c r="E40" s="11">
        <f t="shared" si="0"/>
        <v>5352486.03</v>
      </c>
      <c r="F40" s="11">
        <v>1159975.75</v>
      </c>
      <c r="G40" s="11">
        <v>-15605.74</v>
      </c>
      <c r="H40" s="11">
        <f t="shared" si="1"/>
        <v>1144370.01</v>
      </c>
      <c r="I40" s="11">
        <v>41816.300000000003</v>
      </c>
      <c r="J40" s="11">
        <v>37766.910000000003</v>
      </c>
      <c r="K40" s="11">
        <v>-14420.81</v>
      </c>
      <c r="L40" s="11">
        <f t="shared" si="2"/>
        <v>23346.100000000006</v>
      </c>
      <c r="M40" s="11">
        <v>32717.48</v>
      </c>
      <c r="N40" s="11">
        <v>6457.49</v>
      </c>
      <c r="O40" s="11">
        <f t="shared" si="3"/>
        <v>39174.97</v>
      </c>
      <c r="P40" s="11">
        <v>181433.11</v>
      </c>
      <c r="Q40" s="11">
        <v>217789</v>
      </c>
      <c r="R40" s="11">
        <v>6776.99</v>
      </c>
      <c r="S40" s="11">
        <v>0</v>
      </c>
      <c r="T40" s="11">
        <v>0</v>
      </c>
      <c r="U40" s="11">
        <f t="shared" si="4"/>
        <v>0</v>
      </c>
      <c r="V40" s="11">
        <v>2107.5500000000002</v>
      </c>
      <c r="W40" s="11">
        <v>0</v>
      </c>
      <c r="X40" s="12">
        <f t="shared" si="5"/>
        <v>7009300.0599999996</v>
      </c>
      <c r="Z40" s="11">
        <v>-19514.16</v>
      </c>
      <c r="AA40" s="12">
        <f t="shared" si="6"/>
        <v>-19514.16</v>
      </c>
      <c r="AB40" s="34"/>
    </row>
    <row r="41" spans="1:28" s="13" customFormat="1" ht="12" customHeight="1" x14ac:dyDescent="0.3">
      <c r="A41" s="9">
        <v>35</v>
      </c>
      <c r="B41" s="14" t="s">
        <v>58</v>
      </c>
      <c r="C41" s="11">
        <v>2385173.3899999997</v>
      </c>
      <c r="D41" s="11">
        <v>-280191.53000000003</v>
      </c>
      <c r="E41" s="11">
        <f t="shared" si="0"/>
        <v>2104981.8599999994</v>
      </c>
      <c r="F41" s="11">
        <v>407088.03</v>
      </c>
      <c r="G41" s="11">
        <v>-5795.4</v>
      </c>
      <c r="H41" s="11">
        <f t="shared" si="1"/>
        <v>401292.63</v>
      </c>
      <c r="I41" s="11">
        <v>17641.740000000002</v>
      </c>
      <c r="J41" s="11">
        <v>15933.35</v>
      </c>
      <c r="K41" s="11">
        <v>-6083.94</v>
      </c>
      <c r="L41" s="11">
        <f t="shared" si="2"/>
        <v>9849.41</v>
      </c>
      <c r="M41" s="11">
        <v>9573.98</v>
      </c>
      <c r="N41" s="11">
        <v>1889.63</v>
      </c>
      <c r="O41" s="11">
        <f t="shared" si="3"/>
        <v>11463.61</v>
      </c>
      <c r="P41" s="11">
        <v>32847.370000000003</v>
      </c>
      <c r="Q41" s="11">
        <v>39429.39</v>
      </c>
      <c r="R41" s="11">
        <v>2859.12</v>
      </c>
      <c r="S41" s="11">
        <v>0</v>
      </c>
      <c r="T41" s="11">
        <v>0</v>
      </c>
      <c r="U41" s="11">
        <f t="shared" si="4"/>
        <v>0</v>
      </c>
      <c r="V41" s="11">
        <v>889.15</v>
      </c>
      <c r="W41" s="11">
        <v>14420</v>
      </c>
      <c r="X41" s="12">
        <f t="shared" si="5"/>
        <v>2635674.2799999998</v>
      </c>
      <c r="Z41" s="11">
        <v>-8232.76</v>
      </c>
      <c r="AA41" s="12">
        <f t="shared" si="6"/>
        <v>-8232.76</v>
      </c>
      <c r="AB41" s="34"/>
    </row>
    <row r="42" spans="1:28" s="13" customFormat="1" ht="12" customHeight="1" x14ac:dyDescent="0.3">
      <c r="A42" s="9">
        <v>36</v>
      </c>
      <c r="B42" s="14" t="s">
        <v>59</v>
      </c>
      <c r="C42" s="11">
        <v>1980309.15</v>
      </c>
      <c r="D42" s="11">
        <v>-241391.66</v>
      </c>
      <c r="E42" s="11">
        <f t="shared" si="0"/>
        <v>1738917.49</v>
      </c>
      <c r="F42" s="11">
        <v>265275.53000000003</v>
      </c>
      <c r="G42" s="11">
        <v>-4944.1000000000004</v>
      </c>
      <c r="H42" s="11">
        <f t="shared" si="1"/>
        <v>260331.43000000002</v>
      </c>
      <c r="I42" s="11">
        <v>15198.77</v>
      </c>
      <c r="J42" s="11">
        <v>13726.96</v>
      </c>
      <c r="K42" s="11">
        <v>-5241.46</v>
      </c>
      <c r="L42" s="11">
        <f t="shared" si="2"/>
        <v>8485.5</v>
      </c>
      <c r="M42" s="11">
        <v>5076.38</v>
      </c>
      <c r="N42" s="11">
        <v>1001.93</v>
      </c>
      <c r="O42" s="11">
        <f t="shared" si="3"/>
        <v>6078.31</v>
      </c>
      <c r="P42" s="11">
        <v>17408.02</v>
      </c>
      <c r="Q42" s="11">
        <v>20896.27</v>
      </c>
      <c r="R42" s="11">
        <v>2463.1999999999998</v>
      </c>
      <c r="S42" s="11">
        <v>0</v>
      </c>
      <c r="T42" s="11">
        <v>0</v>
      </c>
      <c r="U42" s="11">
        <f t="shared" si="4"/>
        <v>0</v>
      </c>
      <c r="V42" s="11">
        <v>766.02</v>
      </c>
      <c r="W42" s="11">
        <v>0</v>
      </c>
      <c r="X42" s="12">
        <f t="shared" si="5"/>
        <v>2070545.01</v>
      </c>
      <c r="Z42" s="11">
        <v>-7092.72</v>
      </c>
      <c r="AA42" s="12">
        <f t="shared" si="6"/>
        <v>-7092.72</v>
      </c>
      <c r="AB42" s="34"/>
    </row>
    <row r="43" spans="1:28" s="13" customFormat="1" ht="12" customHeight="1" x14ac:dyDescent="0.3">
      <c r="A43" s="9">
        <v>37</v>
      </c>
      <c r="B43" s="14" t="s">
        <v>60</v>
      </c>
      <c r="C43" s="11">
        <v>3886293.68</v>
      </c>
      <c r="D43" s="11">
        <v>-412209.38</v>
      </c>
      <c r="E43" s="11">
        <f t="shared" si="0"/>
        <v>3474084.3000000003</v>
      </c>
      <c r="F43" s="11">
        <v>632411.84</v>
      </c>
      <c r="G43" s="11">
        <v>-9137.83</v>
      </c>
      <c r="H43" s="11">
        <f t="shared" si="1"/>
        <v>623274.01</v>
      </c>
      <c r="I43" s="11">
        <v>25953.99</v>
      </c>
      <c r="J43" s="11">
        <v>23440.67</v>
      </c>
      <c r="K43" s="11">
        <v>-8950.52</v>
      </c>
      <c r="L43" s="11">
        <f t="shared" si="2"/>
        <v>14490.149999999998</v>
      </c>
      <c r="M43" s="11">
        <v>23855.43</v>
      </c>
      <c r="N43" s="11">
        <v>4708.37</v>
      </c>
      <c r="O43" s="11">
        <f t="shared" si="3"/>
        <v>28563.8</v>
      </c>
      <c r="P43" s="11">
        <v>81877.710000000006</v>
      </c>
      <c r="Q43" s="11">
        <v>98284.52</v>
      </c>
      <c r="R43" s="11">
        <v>4206.25</v>
      </c>
      <c r="S43" s="11">
        <v>0</v>
      </c>
      <c r="T43" s="11">
        <v>0</v>
      </c>
      <c r="U43" s="11">
        <f t="shared" si="4"/>
        <v>0</v>
      </c>
      <c r="V43" s="11">
        <v>1308.08</v>
      </c>
      <c r="W43" s="11">
        <v>320882</v>
      </c>
      <c r="X43" s="12">
        <f t="shared" si="5"/>
        <v>4672924.8100000005</v>
      </c>
      <c r="Z43" s="11">
        <v>-12111.79</v>
      </c>
      <c r="AA43" s="12">
        <f t="shared" si="6"/>
        <v>-12111.79</v>
      </c>
      <c r="AB43" s="34"/>
    </row>
    <row r="44" spans="1:28" s="13" customFormat="1" ht="12" customHeight="1" x14ac:dyDescent="0.3">
      <c r="A44" s="9">
        <v>38</v>
      </c>
      <c r="B44" s="14" t="s">
        <v>61</v>
      </c>
      <c r="C44" s="11">
        <v>2797587.92</v>
      </c>
      <c r="D44" s="11">
        <v>-296504.36</v>
      </c>
      <c r="E44" s="11">
        <f t="shared" si="0"/>
        <v>2501083.56</v>
      </c>
      <c r="F44" s="11">
        <v>463194.69</v>
      </c>
      <c r="G44" s="11">
        <v>-6474.27</v>
      </c>
      <c r="H44" s="11">
        <f t="shared" si="1"/>
        <v>456720.42</v>
      </c>
      <c r="I44" s="11">
        <v>18668.84</v>
      </c>
      <c r="J44" s="11">
        <v>16861</v>
      </c>
      <c r="K44" s="11">
        <v>-6438.15</v>
      </c>
      <c r="L44" s="11">
        <f t="shared" si="2"/>
        <v>10422.85</v>
      </c>
      <c r="M44" s="11">
        <v>183634.03</v>
      </c>
      <c r="N44" s="11">
        <v>36244.06</v>
      </c>
      <c r="O44" s="11">
        <f t="shared" si="3"/>
        <v>219878.09</v>
      </c>
      <c r="P44" s="11">
        <v>53083.35</v>
      </c>
      <c r="Q44" s="11">
        <v>63720.29</v>
      </c>
      <c r="R44" s="11">
        <v>3025.58</v>
      </c>
      <c r="S44" s="11">
        <v>0</v>
      </c>
      <c r="T44" s="11">
        <v>0</v>
      </c>
      <c r="U44" s="11">
        <f t="shared" si="4"/>
        <v>0</v>
      </c>
      <c r="V44" s="11">
        <v>940.91</v>
      </c>
      <c r="W44" s="11">
        <v>0</v>
      </c>
      <c r="X44" s="12">
        <f t="shared" si="5"/>
        <v>3327543.89</v>
      </c>
      <c r="Z44" s="11">
        <v>-8712.08</v>
      </c>
      <c r="AA44" s="12">
        <f t="shared" si="6"/>
        <v>-8712.08</v>
      </c>
      <c r="AB44" s="34"/>
    </row>
    <row r="45" spans="1:28" s="13" customFormat="1" ht="12" customHeight="1" x14ac:dyDescent="0.3">
      <c r="A45" s="9">
        <v>39</v>
      </c>
      <c r="B45" s="14" t="s">
        <v>62</v>
      </c>
      <c r="C45" s="11">
        <v>2977402.46</v>
      </c>
      <c r="D45" s="11">
        <v>-334568.93</v>
      </c>
      <c r="E45" s="11">
        <f t="shared" si="0"/>
        <v>2642833.5299999998</v>
      </c>
      <c r="F45" s="11">
        <v>584126.71999999997</v>
      </c>
      <c r="G45" s="11">
        <v>-9869.77</v>
      </c>
      <c r="H45" s="11">
        <f t="shared" si="1"/>
        <v>574256.94999999995</v>
      </c>
      <c r="I45" s="11">
        <v>21065.51</v>
      </c>
      <c r="J45" s="11">
        <v>19025.57</v>
      </c>
      <c r="K45" s="11">
        <v>-7264.67</v>
      </c>
      <c r="L45" s="11">
        <f t="shared" si="2"/>
        <v>11760.9</v>
      </c>
      <c r="M45" s="11">
        <v>169653.36</v>
      </c>
      <c r="N45" s="11">
        <v>33484.68</v>
      </c>
      <c r="O45" s="11">
        <f t="shared" si="3"/>
        <v>203138.03999999998</v>
      </c>
      <c r="P45" s="11">
        <v>64292.39</v>
      </c>
      <c r="Q45" s="11">
        <v>77175.41</v>
      </c>
      <c r="R45" s="11">
        <v>3413.99</v>
      </c>
      <c r="S45" s="11">
        <v>0</v>
      </c>
      <c r="T45" s="11">
        <v>0</v>
      </c>
      <c r="U45" s="11">
        <f t="shared" si="4"/>
        <v>0</v>
      </c>
      <c r="V45" s="11">
        <v>1061.7</v>
      </c>
      <c r="W45" s="11">
        <v>0</v>
      </c>
      <c r="X45" s="12">
        <f t="shared" si="5"/>
        <v>3598998.42</v>
      </c>
      <c r="Z45" s="11">
        <v>-9830.51</v>
      </c>
      <c r="AA45" s="12">
        <f t="shared" si="6"/>
        <v>-9830.51</v>
      </c>
      <c r="AB45" s="34"/>
    </row>
    <row r="46" spans="1:28" s="13" customFormat="1" ht="12" customHeight="1" x14ac:dyDescent="0.3">
      <c r="A46" s="9">
        <v>40</v>
      </c>
      <c r="B46" s="14" t="s">
        <v>63</v>
      </c>
      <c r="C46" s="11">
        <v>6655045.8399999999</v>
      </c>
      <c r="D46" s="11">
        <v>-717649.34</v>
      </c>
      <c r="E46" s="11">
        <f t="shared" si="0"/>
        <v>5937396.5</v>
      </c>
      <c r="F46" s="11">
        <v>1078971.6599999999</v>
      </c>
      <c r="G46" s="11">
        <v>-14428.11</v>
      </c>
      <c r="H46" s="11">
        <f t="shared" si="1"/>
        <v>1064543.5499999998</v>
      </c>
      <c r="I46" s="11">
        <v>45185.45</v>
      </c>
      <c r="J46" s="11">
        <v>40809.79</v>
      </c>
      <c r="K46" s="11">
        <v>-15582.69</v>
      </c>
      <c r="L46" s="11">
        <f t="shared" si="2"/>
        <v>25227.1</v>
      </c>
      <c r="M46" s="11">
        <v>21532.86</v>
      </c>
      <c r="N46" s="11">
        <v>4249.97</v>
      </c>
      <c r="O46" s="11">
        <f t="shared" si="3"/>
        <v>25782.83</v>
      </c>
      <c r="P46" s="11">
        <v>118520.83</v>
      </c>
      <c r="Q46" s="11">
        <v>142270.25</v>
      </c>
      <c r="R46" s="11">
        <v>7323.01</v>
      </c>
      <c r="S46" s="11">
        <v>0</v>
      </c>
      <c r="T46" s="11">
        <v>0</v>
      </c>
      <c r="U46" s="11">
        <f t="shared" si="4"/>
        <v>0</v>
      </c>
      <c r="V46" s="11">
        <v>2277.35</v>
      </c>
      <c r="W46" s="11">
        <v>236520</v>
      </c>
      <c r="X46" s="12">
        <f t="shared" si="5"/>
        <v>7605046.8699999992</v>
      </c>
      <c r="Z46" s="11">
        <v>-21086.42</v>
      </c>
      <c r="AA46" s="12">
        <f t="shared" si="6"/>
        <v>-21086.42</v>
      </c>
      <c r="AB46" s="34"/>
    </row>
    <row r="47" spans="1:28" s="13" customFormat="1" ht="12" customHeight="1" x14ac:dyDescent="0.3">
      <c r="A47" s="9">
        <v>41</v>
      </c>
      <c r="B47" s="14" t="s">
        <v>64</v>
      </c>
      <c r="C47" s="11">
        <v>4325729.8999999994</v>
      </c>
      <c r="D47" s="11">
        <v>-431052.79999999999</v>
      </c>
      <c r="E47" s="11">
        <f t="shared" si="0"/>
        <v>3894677.0999999996</v>
      </c>
      <c r="F47" s="11">
        <v>728078.38</v>
      </c>
      <c r="G47" s="11">
        <v>-9746.5300000000007</v>
      </c>
      <c r="H47" s="11">
        <f t="shared" si="1"/>
        <v>718331.85</v>
      </c>
      <c r="I47" s="11">
        <v>27140.43</v>
      </c>
      <c r="J47" s="11">
        <v>24512.22</v>
      </c>
      <c r="K47" s="11">
        <v>-9359.67</v>
      </c>
      <c r="L47" s="11">
        <f t="shared" si="2"/>
        <v>15152.550000000001</v>
      </c>
      <c r="M47" s="11">
        <v>30535.54</v>
      </c>
      <c r="N47" s="11">
        <v>6026.84</v>
      </c>
      <c r="O47" s="11">
        <f t="shared" si="3"/>
        <v>36562.380000000005</v>
      </c>
      <c r="P47" s="11">
        <v>104756.15</v>
      </c>
      <c r="Q47" s="11">
        <v>125747.38</v>
      </c>
      <c r="R47" s="11">
        <v>4398.53</v>
      </c>
      <c r="S47" s="11">
        <v>0</v>
      </c>
      <c r="T47" s="11">
        <v>0</v>
      </c>
      <c r="U47" s="11">
        <f t="shared" si="4"/>
        <v>0</v>
      </c>
      <c r="V47" s="11">
        <v>1367.88</v>
      </c>
      <c r="W47" s="11">
        <v>928</v>
      </c>
      <c r="X47" s="12">
        <f t="shared" si="5"/>
        <v>4929062.2499999991</v>
      </c>
      <c r="Z47" s="11">
        <v>-12665.46</v>
      </c>
      <c r="AA47" s="12">
        <f t="shared" si="6"/>
        <v>-12665.46</v>
      </c>
      <c r="AB47" s="34"/>
    </row>
    <row r="48" spans="1:28" s="13" customFormat="1" ht="12" customHeight="1" x14ac:dyDescent="0.3">
      <c r="A48" s="9">
        <v>42</v>
      </c>
      <c r="B48" s="14" t="s">
        <v>65</v>
      </c>
      <c r="C48" s="11">
        <v>2437450.83</v>
      </c>
      <c r="D48" s="11">
        <v>-348179.92</v>
      </c>
      <c r="E48" s="11">
        <f t="shared" si="0"/>
        <v>2089270.9100000001</v>
      </c>
      <c r="F48" s="11">
        <v>556264.4</v>
      </c>
      <c r="G48" s="11">
        <v>-12854.11</v>
      </c>
      <c r="H48" s="11">
        <f t="shared" si="1"/>
        <v>543410.29</v>
      </c>
      <c r="I48" s="11">
        <v>21922.5</v>
      </c>
      <c r="J48" s="11">
        <v>19799.57</v>
      </c>
      <c r="K48" s="11">
        <v>-7560.21</v>
      </c>
      <c r="L48" s="11">
        <f t="shared" si="2"/>
        <v>12239.36</v>
      </c>
      <c r="M48" s="11">
        <v>4601.24</v>
      </c>
      <c r="N48" s="11">
        <v>908.15</v>
      </c>
      <c r="O48" s="11">
        <f t="shared" si="3"/>
        <v>5509.3899999999994</v>
      </c>
      <c r="P48" s="11">
        <v>25574.46</v>
      </c>
      <c r="Q48" s="11">
        <v>30699.119999999999</v>
      </c>
      <c r="R48" s="11">
        <v>3552.88</v>
      </c>
      <c r="S48" s="11">
        <v>0</v>
      </c>
      <c r="T48" s="11">
        <v>0</v>
      </c>
      <c r="U48" s="11">
        <f t="shared" si="4"/>
        <v>0</v>
      </c>
      <c r="V48" s="11">
        <v>1104.9000000000001</v>
      </c>
      <c r="W48" s="11">
        <v>68349</v>
      </c>
      <c r="X48" s="12">
        <f t="shared" si="5"/>
        <v>2801632.81</v>
      </c>
      <c r="Z48" s="11">
        <v>-10230.44</v>
      </c>
      <c r="AA48" s="12">
        <f t="shared" si="6"/>
        <v>-10230.44</v>
      </c>
      <c r="AB48" s="34"/>
    </row>
    <row r="49" spans="1:28" s="13" customFormat="1" ht="12" customHeight="1" x14ac:dyDescent="0.3">
      <c r="A49" s="9">
        <v>43</v>
      </c>
      <c r="B49" s="14" t="s">
        <v>66</v>
      </c>
      <c r="C49" s="11">
        <v>2043530.5</v>
      </c>
      <c r="D49" s="11">
        <v>-247585.83</v>
      </c>
      <c r="E49" s="11">
        <f t="shared" si="0"/>
        <v>1795944.67</v>
      </c>
      <c r="F49" s="11">
        <v>279908.94</v>
      </c>
      <c r="G49" s="11">
        <v>-4629.3999999999996</v>
      </c>
      <c r="H49" s="11">
        <f t="shared" si="1"/>
        <v>275279.53999999998</v>
      </c>
      <c r="I49" s="11">
        <v>15588.78</v>
      </c>
      <c r="J49" s="11">
        <v>14079.2</v>
      </c>
      <c r="K49" s="11">
        <v>-5375.96</v>
      </c>
      <c r="L49" s="11">
        <f t="shared" si="2"/>
        <v>8703.2400000000016</v>
      </c>
      <c r="M49" s="11">
        <v>4433</v>
      </c>
      <c r="N49" s="11">
        <v>874.95</v>
      </c>
      <c r="O49" s="11">
        <f t="shared" si="3"/>
        <v>5307.95</v>
      </c>
      <c r="P49" s="11">
        <v>24558.84</v>
      </c>
      <c r="Q49" s="11">
        <v>29479.99</v>
      </c>
      <c r="R49" s="11">
        <v>2526.41</v>
      </c>
      <c r="S49" s="11">
        <v>117251.36</v>
      </c>
      <c r="T49" s="11">
        <v>5465.92</v>
      </c>
      <c r="U49" s="11">
        <f t="shared" si="4"/>
        <v>122717.28</v>
      </c>
      <c r="V49" s="11">
        <v>785.68</v>
      </c>
      <c r="W49" s="11">
        <v>83086</v>
      </c>
      <c r="X49" s="12">
        <f t="shared" si="5"/>
        <v>2363978.3800000004</v>
      </c>
      <c r="Z49" s="11">
        <v>-7274.72</v>
      </c>
      <c r="AA49" s="12">
        <f t="shared" si="6"/>
        <v>-7274.72</v>
      </c>
      <c r="AB49" s="34"/>
    </row>
    <row r="50" spans="1:28" s="13" customFormat="1" ht="12" customHeight="1" x14ac:dyDescent="0.3">
      <c r="A50" s="9">
        <v>44</v>
      </c>
      <c r="B50" s="14" t="s">
        <v>67</v>
      </c>
      <c r="C50" s="11">
        <v>2901352.69</v>
      </c>
      <c r="D50" s="11">
        <v>-321182.68</v>
      </c>
      <c r="E50" s="11">
        <f t="shared" si="0"/>
        <v>2580170.0099999998</v>
      </c>
      <c r="F50" s="11">
        <v>681192.9</v>
      </c>
      <c r="G50" s="11">
        <v>-11853.01</v>
      </c>
      <c r="H50" s="11">
        <f t="shared" si="1"/>
        <v>669339.89</v>
      </c>
      <c r="I50" s="11">
        <v>20222.669999999998</v>
      </c>
      <c r="J50" s="11">
        <v>18264.349999999999</v>
      </c>
      <c r="K50" s="11">
        <v>-6974.01</v>
      </c>
      <c r="L50" s="11">
        <f t="shared" si="2"/>
        <v>11290.339999999998</v>
      </c>
      <c r="M50" s="11">
        <v>19178.46</v>
      </c>
      <c r="N50" s="11">
        <v>3785.27</v>
      </c>
      <c r="O50" s="11">
        <f t="shared" si="3"/>
        <v>22963.73</v>
      </c>
      <c r="P50" s="11">
        <v>65719.23</v>
      </c>
      <c r="Q50" s="11">
        <v>78888.17</v>
      </c>
      <c r="R50" s="11">
        <v>3277.4</v>
      </c>
      <c r="S50" s="11">
        <v>0</v>
      </c>
      <c r="T50" s="11">
        <v>0</v>
      </c>
      <c r="U50" s="11">
        <f t="shared" si="4"/>
        <v>0</v>
      </c>
      <c r="V50" s="11">
        <v>1019.22</v>
      </c>
      <c r="W50" s="11">
        <v>75102</v>
      </c>
      <c r="X50" s="12">
        <f t="shared" si="5"/>
        <v>3527992.6599999997</v>
      </c>
      <c r="Z50" s="11">
        <v>-9437.19</v>
      </c>
      <c r="AA50" s="12">
        <f t="shared" si="6"/>
        <v>-9437.19</v>
      </c>
      <c r="AB50" s="34"/>
    </row>
    <row r="51" spans="1:28" s="13" customFormat="1" ht="12" customHeight="1" x14ac:dyDescent="0.3">
      <c r="A51" s="9">
        <v>45</v>
      </c>
      <c r="B51" s="14" t="s">
        <v>68</v>
      </c>
      <c r="C51" s="11">
        <v>2278595.2800000003</v>
      </c>
      <c r="D51" s="11">
        <v>-222013.91</v>
      </c>
      <c r="E51" s="11">
        <f t="shared" si="0"/>
        <v>2056581.3700000003</v>
      </c>
      <c r="F51" s="11">
        <v>264869.61</v>
      </c>
      <c r="G51" s="11">
        <v>-4290.8900000000003</v>
      </c>
      <c r="H51" s="11">
        <f t="shared" si="1"/>
        <v>260578.71999999997</v>
      </c>
      <c r="I51" s="11">
        <v>13978.69</v>
      </c>
      <c r="J51" s="11">
        <v>12625.03</v>
      </c>
      <c r="K51" s="11">
        <v>-4820.7</v>
      </c>
      <c r="L51" s="11">
        <f t="shared" si="2"/>
        <v>7804.3300000000008</v>
      </c>
      <c r="M51" s="11">
        <v>4175.8100000000004</v>
      </c>
      <c r="N51" s="11">
        <v>824.18</v>
      </c>
      <c r="O51" s="11">
        <f t="shared" si="3"/>
        <v>4999.9900000000007</v>
      </c>
      <c r="P51" s="11">
        <v>14294.21</v>
      </c>
      <c r="Q51" s="11">
        <v>17158.509999999998</v>
      </c>
      <c r="R51" s="11">
        <v>2265.4699999999998</v>
      </c>
      <c r="S51" s="11">
        <v>67220.84</v>
      </c>
      <c r="T51" s="11">
        <v>3133.64</v>
      </c>
      <c r="U51" s="11">
        <f t="shared" si="4"/>
        <v>70354.48</v>
      </c>
      <c r="V51" s="11">
        <v>704.53</v>
      </c>
      <c r="W51" s="11">
        <v>62634</v>
      </c>
      <c r="X51" s="12">
        <f t="shared" si="5"/>
        <v>2511354.3000000003</v>
      </c>
      <c r="Z51" s="11">
        <v>-6523.35</v>
      </c>
      <c r="AA51" s="12">
        <f t="shared" si="6"/>
        <v>-6523.35</v>
      </c>
      <c r="AB51" s="34"/>
    </row>
    <row r="52" spans="1:28" s="13" customFormat="1" ht="12" customHeight="1" x14ac:dyDescent="0.3">
      <c r="A52" s="9">
        <v>46</v>
      </c>
      <c r="B52" s="14" t="s">
        <v>69</v>
      </c>
      <c r="C52" s="11">
        <v>4370352.8</v>
      </c>
      <c r="D52" s="11">
        <v>-405878.72</v>
      </c>
      <c r="E52" s="11">
        <f t="shared" si="0"/>
        <v>3964474.08</v>
      </c>
      <c r="F52" s="11">
        <v>738492.74</v>
      </c>
      <c r="G52" s="11">
        <v>-9132.34</v>
      </c>
      <c r="H52" s="11">
        <f t="shared" si="1"/>
        <v>729360.4</v>
      </c>
      <c r="I52" s="11">
        <v>25555.39</v>
      </c>
      <c r="J52" s="11">
        <v>23080.67</v>
      </c>
      <c r="K52" s="11">
        <v>-8813.06</v>
      </c>
      <c r="L52" s="11">
        <f t="shared" si="2"/>
        <v>14267.609999999999</v>
      </c>
      <c r="M52" s="11">
        <v>16607.259999999998</v>
      </c>
      <c r="N52" s="11">
        <v>3277.79</v>
      </c>
      <c r="O52" s="11">
        <f t="shared" si="3"/>
        <v>19885.05</v>
      </c>
      <c r="P52" s="11">
        <v>92024.05</v>
      </c>
      <c r="Q52" s="11">
        <v>110464</v>
      </c>
      <c r="R52" s="11">
        <v>4141.6499999999996</v>
      </c>
      <c r="S52" s="11">
        <v>0</v>
      </c>
      <c r="T52" s="11">
        <v>0</v>
      </c>
      <c r="U52" s="11">
        <f t="shared" si="4"/>
        <v>0</v>
      </c>
      <c r="V52" s="11">
        <v>1287.99</v>
      </c>
      <c r="W52" s="11">
        <v>114107</v>
      </c>
      <c r="X52" s="12">
        <f t="shared" si="5"/>
        <v>5075567.2200000007</v>
      </c>
      <c r="Z52" s="11">
        <v>-11925.78</v>
      </c>
      <c r="AA52" s="12">
        <f t="shared" si="6"/>
        <v>-11925.78</v>
      </c>
      <c r="AB52" s="34"/>
    </row>
    <row r="53" spans="1:28" s="13" customFormat="1" ht="12" customHeight="1" x14ac:dyDescent="0.3">
      <c r="A53" s="9">
        <v>47</v>
      </c>
      <c r="B53" s="14" t="s">
        <v>70</v>
      </c>
      <c r="C53" s="11">
        <v>2733325.0700000003</v>
      </c>
      <c r="D53" s="11">
        <v>-314536.05</v>
      </c>
      <c r="E53" s="11">
        <f t="shared" si="0"/>
        <v>2418789.0200000005</v>
      </c>
      <c r="F53" s="11">
        <v>459890.47</v>
      </c>
      <c r="G53" s="11">
        <v>-9768.52</v>
      </c>
      <c r="H53" s="11">
        <f t="shared" si="1"/>
        <v>450121.94999999995</v>
      </c>
      <c r="I53" s="11">
        <v>19804.169999999998</v>
      </c>
      <c r="J53" s="11">
        <v>17886.38</v>
      </c>
      <c r="K53" s="11">
        <v>-6829.68</v>
      </c>
      <c r="L53" s="11">
        <f t="shared" si="2"/>
        <v>11056.7</v>
      </c>
      <c r="M53" s="11">
        <v>16396.3</v>
      </c>
      <c r="N53" s="11">
        <v>3236.16</v>
      </c>
      <c r="O53" s="11">
        <f t="shared" si="3"/>
        <v>19632.46</v>
      </c>
      <c r="P53" s="11">
        <v>56272.92</v>
      </c>
      <c r="Q53" s="11">
        <v>67548.990000000005</v>
      </c>
      <c r="R53" s="11">
        <v>3209.58</v>
      </c>
      <c r="S53" s="11">
        <v>0</v>
      </c>
      <c r="T53" s="11">
        <v>0</v>
      </c>
      <c r="U53" s="11">
        <f t="shared" si="4"/>
        <v>0</v>
      </c>
      <c r="V53" s="11">
        <v>998.13</v>
      </c>
      <c r="W53" s="11">
        <v>0</v>
      </c>
      <c r="X53" s="12">
        <f t="shared" si="5"/>
        <v>3047433.9200000009</v>
      </c>
      <c r="Z53" s="11">
        <v>-9241.89</v>
      </c>
      <c r="AA53" s="12">
        <f t="shared" si="6"/>
        <v>-9241.89</v>
      </c>
      <c r="AB53" s="34"/>
    </row>
    <row r="54" spans="1:28" s="13" customFormat="1" ht="12" customHeight="1" x14ac:dyDescent="0.3">
      <c r="A54" s="9">
        <v>48</v>
      </c>
      <c r="B54" s="14" t="s">
        <v>71</v>
      </c>
      <c r="C54" s="11">
        <v>3652925.37</v>
      </c>
      <c r="D54" s="11">
        <v>-359825.58</v>
      </c>
      <c r="E54" s="11">
        <f t="shared" si="0"/>
        <v>3293099.79</v>
      </c>
      <c r="F54" s="11">
        <v>523731.16</v>
      </c>
      <c r="G54" s="11">
        <v>-7452.43</v>
      </c>
      <c r="H54" s="11">
        <f t="shared" si="1"/>
        <v>516278.73</v>
      </c>
      <c r="I54" s="11">
        <v>22655.74</v>
      </c>
      <c r="J54" s="11">
        <v>20461.810000000001</v>
      </c>
      <c r="K54" s="11">
        <v>-7813.08</v>
      </c>
      <c r="L54" s="11">
        <f t="shared" si="2"/>
        <v>12648.730000000001</v>
      </c>
      <c r="M54" s="11">
        <v>8819.49</v>
      </c>
      <c r="N54" s="11">
        <v>1740.71</v>
      </c>
      <c r="O54" s="11">
        <f t="shared" si="3"/>
        <v>10560.2</v>
      </c>
      <c r="P54" s="11">
        <v>48782.720000000001</v>
      </c>
      <c r="Q54" s="11">
        <v>58557.89</v>
      </c>
      <c r="R54" s="11">
        <v>3671.72</v>
      </c>
      <c r="S54" s="11">
        <v>233272.56</v>
      </c>
      <c r="T54" s="11">
        <v>10874.5</v>
      </c>
      <c r="U54" s="11">
        <f t="shared" si="4"/>
        <v>244147.06</v>
      </c>
      <c r="V54" s="11">
        <v>1141.8499999999999</v>
      </c>
      <c r="W54" s="11">
        <v>0</v>
      </c>
      <c r="X54" s="12">
        <f t="shared" si="5"/>
        <v>4211544.4300000006</v>
      </c>
      <c r="Z54" s="11">
        <v>-10572.62</v>
      </c>
      <c r="AA54" s="12">
        <f t="shared" si="6"/>
        <v>-10572.62</v>
      </c>
      <c r="AB54" s="34"/>
    </row>
    <row r="55" spans="1:28" s="13" customFormat="1" ht="12" customHeight="1" x14ac:dyDescent="0.3">
      <c r="A55" s="9">
        <v>49</v>
      </c>
      <c r="B55" s="14" t="s">
        <v>72</v>
      </c>
      <c r="C55" s="11">
        <v>3319991.7</v>
      </c>
      <c r="D55" s="11">
        <v>-350945.53</v>
      </c>
      <c r="E55" s="11">
        <f t="shared" si="0"/>
        <v>2969046.17</v>
      </c>
      <c r="F55" s="11">
        <v>442718.37</v>
      </c>
      <c r="G55" s="11">
        <v>-7960.68</v>
      </c>
      <c r="H55" s="11">
        <f t="shared" si="1"/>
        <v>434757.69</v>
      </c>
      <c r="I55" s="11">
        <v>22096.63</v>
      </c>
      <c r="J55" s="11">
        <v>19956.84</v>
      </c>
      <c r="K55" s="11">
        <v>-7620.26</v>
      </c>
      <c r="L55" s="11">
        <f t="shared" si="2"/>
        <v>12336.58</v>
      </c>
      <c r="M55" s="11">
        <v>173620.73</v>
      </c>
      <c r="N55" s="11">
        <v>34267.72</v>
      </c>
      <c r="O55" s="11">
        <f t="shared" si="3"/>
        <v>207888.45</v>
      </c>
      <c r="P55" s="11">
        <v>71347.570000000007</v>
      </c>
      <c r="Q55" s="11">
        <v>85644.32</v>
      </c>
      <c r="R55" s="11">
        <v>3581.1</v>
      </c>
      <c r="S55" s="11">
        <v>0</v>
      </c>
      <c r="T55" s="11">
        <v>0</v>
      </c>
      <c r="U55" s="11">
        <f t="shared" si="4"/>
        <v>0</v>
      </c>
      <c r="V55" s="11">
        <v>1113.67</v>
      </c>
      <c r="W55" s="11">
        <v>297820</v>
      </c>
      <c r="X55" s="12">
        <f t="shared" si="5"/>
        <v>4105632.1799999997</v>
      </c>
      <c r="Z55" s="11">
        <v>-10311.700000000001</v>
      </c>
      <c r="AA55" s="12">
        <f t="shared" si="6"/>
        <v>-10311.700000000001</v>
      </c>
      <c r="AB55" s="34"/>
    </row>
    <row r="56" spans="1:28" s="13" customFormat="1" ht="12" customHeight="1" x14ac:dyDescent="0.3">
      <c r="A56" s="9">
        <v>50</v>
      </c>
      <c r="B56" s="14" t="s">
        <v>73</v>
      </c>
      <c r="C56" s="11">
        <v>2306261.69</v>
      </c>
      <c r="D56" s="11">
        <v>-207032.07</v>
      </c>
      <c r="E56" s="11">
        <f t="shared" si="0"/>
        <v>2099229.62</v>
      </c>
      <c r="F56" s="11">
        <v>212749.63</v>
      </c>
      <c r="G56" s="11">
        <v>-3707.13</v>
      </c>
      <c r="H56" s="11">
        <f t="shared" si="1"/>
        <v>209042.5</v>
      </c>
      <c r="I56" s="11">
        <v>13035.39</v>
      </c>
      <c r="J56" s="11">
        <v>11773.07</v>
      </c>
      <c r="K56" s="11">
        <v>-4495.3999999999996</v>
      </c>
      <c r="L56" s="11">
        <f t="shared" si="2"/>
        <v>7277.67</v>
      </c>
      <c r="M56" s="11">
        <v>2116</v>
      </c>
      <c r="N56" s="11">
        <v>417.64</v>
      </c>
      <c r="O56" s="11">
        <f t="shared" si="3"/>
        <v>2533.64</v>
      </c>
      <c r="P56" s="11">
        <v>11779.96</v>
      </c>
      <c r="Q56" s="11">
        <v>14140.45</v>
      </c>
      <c r="R56" s="11">
        <v>2112.59</v>
      </c>
      <c r="S56" s="11">
        <v>0</v>
      </c>
      <c r="T56" s="11">
        <v>0</v>
      </c>
      <c r="U56" s="11">
        <f t="shared" si="4"/>
        <v>0</v>
      </c>
      <c r="V56" s="11">
        <v>656.99</v>
      </c>
      <c r="W56" s="11">
        <v>0</v>
      </c>
      <c r="X56" s="12">
        <f t="shared" si="5"/>
        <v>2359808.8100000005</v>
      </c>
      <c r="Z56" s="11">
        <v>-6083.15</v>
      </c>
      <c r="AA56" s="12">
        <f t="shared" si="6"/>
        <v>-6083.15</v>
      </c>
      <c r="AB56" s="34"/>
    </row>
    <row r="57" spans="1:28" s="13" customFormat="1" ht="12" customHeight="1" x14ac:dyDescent="0.3">
      <c r="A57" s="9">
        <v>51</v>
      </c>
      <c r="B57" s="14" t="s">
        <v>74</v>
      </c>
      <c r="C57" s="11">
        <v>4882782.88</v>
      </c>
      <c r="D57" s="11">
        <v>-502644.81</v>
      </c>
      <c r="E57" s="11">
        <f t="shared" si="0"/>
        <v>4380138.07</v>
      </c>
      <c r="F57" s="11">
        <v>1708907.4</v>
      </c>
      <c r="G57" s="11">
        <v>-36969.86</v>
      </c>
      <c r="H57" s="11">
        <f t="shared" si="1"/>
        <v>1671937.5399999998</v>
      </c>
      <c r="I57" s="11">
        <v>31648.09</v>
      </c>
      <c r="J57" s="11">
        <v>28583.360000000001</v>
      </c>
      <c r="K57" s="11">
        <v>-10914.19</v>
      </c>
      <c r="L57" s="11">
        <f t="shared" si="2"/>
        <v>17669.169999999998</v>
      </c>
      <c r="M57" s="11">
        <v>18656.53</v>
      </c>
      <c r="N57" s="11">
        <v>3682.26</v>
      </c>
      <c r="O57" s="11">
        <f t="shared" si="3"/>
        <v>22338.79</v>
      </c>
      <c r="P57" s="11">
        <v>103607.13</v>
      </c>
      <c r="Q57" s="11">
        <v>124368.12</v>
      </c>
      <c r="R57" s="11">
        <v>5129.07</v>
      </c>
      <c r="S57" s="11">
        <v>0</v>
      </c>
      <c r="T57" s="11">
        <v>0</v>
      </c>
      <c r="U57" s="11">
        <f t="shared" si="4"/>
        <v>0</v>
      </c>
      <c r="V57" s="11">
        <v>1595.07</v>
      </c>
      <c r="W57" s="11">
        <v>141578</v>
      </c>
      <c r="X57" s="12">
        <f t="shared" si="5"/>
        <v>6500009.0500000007</v>
      </c>
      <c r="Z57" s="11">
        <v>-14769.02</v>
      </c>
      <c r="AA57" s="12">
        <f t="shared" si="6"/>
        <v>-14769.02</v>
      </c>
      <c r="AB57" s="34"/>
    </row>
    <row r="58" spans="1:28" s="13" customFormat="1" ht="12" customHeight="1" x14ac:dyDescent="0.3">
      <c r="A58" s="9">
        <v>52</v>
      </c>
      <c r="B58" s="14" t="s">
        <v>75</v>
      </c>
      <c r="C58" s="11">
        <v>9300583.0899999999</v>
      </c>
      <c r="D58" s="11">
        <v>-1027109.24</v>
      </c>
      <c r="E58" s="11">
        <f t="shared" si="0"/>
        <v>8273473.8499999996</v>
      </c>
      <c r="F58" s="11">
        <v>1927017.47</v>
      </c>
      <c r="G58" s="11">
        <v>-25728.09</v>
      </c>
      <c r="H58" s="11">
        <f t="shared" si="1"/>
        <v>1901289.38</v>
      </c>
      <c r="I58" s="11">
        <v>64670.01</v>
      </c>
      <c r="J58" s="11">
        <v>58407.519999999997</v>
      </c>
      <c r="K58" s="11">
        <v>-22302.16</v>
      </c>
      <c r="L58" s="11">
        <f t="shared" si="2"/>
        <v>36105.360000000001</v>
      </c>
      <c r="M58" s="11">
        <v>972852.8</v>
      </c>
      <c r="N58" s="11">
        <v>192013.08</v>
      </c>
      <c r="O58" s="11">
        <f t="shared" si="3"/>
        <v>1164865.8800000001</v>
      </c>
      <c r="P58" s="11">
        <v>324644.86</v>
      </c>
      <c r="Q58" s="11">
        <v>389697.8</v>
      </c>
      <c r="R58" s="11">
        <v>10480.790000000001</v>
      </c>
      <c r="S58" s="11">
        <v>0</v>
      </c>
      <c r="T58" s="11">
        <v>0</v>
      </c>
      <c r="U58" s="11">
        <f t="shared" si="4"/>
        <v>0</v>
      </c>
      <c r="V58" s="11">
        <v>3259.38</v>
      </c>
      <c r="W58" s="11">
        <v>1392452</v>
      </c>
      <c r="X58" s="12">
        <f t="shared" si="5"/>
        <v>13560939.310000001</v>
      </c>
      <c r="Z58" s="11">
        <v>-30179.16</v>
      </c>
      <c r="AA58" s="12">
        <f t="shared" si="6"/>
        <v>-30179.16</v>
      </c>
      <c r="AB58" s="34"/>
    </row>
    <row r="59" spans="1:28" s="13" customFormat="1" ht="12" customHeight="1" x14ac:dyDescent="0.3">
      <c r="A59" s="9">
        <v>53</v>
      </c>
      <c r="B59" s="14" t="s">
        <v>76</v>
      </c>
      <c r="C59" s="11">
        <v>1652951.45</v>
      </c>
      <c r="D59" s="11">
        <v>-189682.28</v>
      </c>
      <c r="E59" s="11">
        <f t="shared" si="0"/>
        <v>1463269.17</v>
      </c>
      <c r="F59" s="11">
        <v>233489.41</v>
      </c>
      <c r="G59" s="11">
        <v>-3078.73</v>
      </c>
      <c r="H59" s="11">
        <f t="shared" si="1"/>
        <v>230410.68</v>
      </c>
      <c r="I59" s="11">
        <v>11942.99</v>
      </c>
      <c r="J59" s="11">
        <v>10786.46</v>
      </c>
      <c r="K59" s="11">
        <v>-4118.67</v>
      </c>
      <c r="L59" s="11">
        <f t="shared" si="2"/>
        <v>6667.7899999999991</v>
      </c>
      <c r="M59" s="11">
        <v>5187.8</v>
      </c>
      <c r="N59" s="11">
        <v>1023.92</v>
      </c>
      <c r="O59" s="11">
        <f t="shared" si="3"/>
        <v>6211.72</v>
      </c>
      <c r="P59" s="11">
        <v>17805.68</v>
      </c>
      <c r="Q59" s="11">
        <v>21373.61</v>
      </c>
      <c r="R59" s="11">
        <v>1935.55</v>
      </c>
      <c r="S59" s="11">
        <v>0</v>
      </c>
      <c r="T59" s="11">
        <v>0</v>
      </c>
      <c r="U59" s="11">
        <f t="shared" si="4"/>
        <v>0</v>
      </c>
      <c r="V59" s="11">
        <v>601.92999999999995</v>
      </c>
      <c r="W59" s="11">
        <v>0</v>
      </c>
      <c r="X59" s="12">
        <f t="shared" si="5"/>
        <v>1760219.1199999999</v>
      </c>
      <c r="Z59" s="11">
        <v>-5573.36</v>
      </c>
      <c r="AA59" s="12">
        <f t="shared" si="6"/>
        <v>-5573.36</v>
      </c>
      <c r="AB59" s="34"/>
    </row>
    <row r="60" spans="1:28" s="13" customFormat="1" ht="12" customHeight="1" x14ac:dyDescent="0.3">
      <c r="A60" s="9">
        <v>54</v>
      </c>
      <c r="B60" s="14" t="s">
        <v>77</v>
      </c>
      <c r="C60" s="11">
        <v>3370469.13</v>
      </c>
      <c r="D60" s="11">
        <v>-348650.38</v>
      </c>
      <c r="E60" s="11">
        <f t="shared" si="0"/>
        <v>3021818.75</v>
      </c>
      <c r="F60" s="11">
        <v>574240.21</v>
      </c>
      <c r="G60" s="11">
        <v>-7507.09</v>
      </c>
      <c r="H60" s="11">
        <f t="shared" si="1"/>
        <v>566733.12</v>
      </c>
      <c r="I60" s="11">
        <v>21952.12</v>
      </c>
      <c r="J60" s="11">
        <v>19826.330000000002</v>
      </c>
      <c r="K60" s="11">
        <v>-7570.43</v>
      </c>
      <c r="L60" s="11">
        <f t="shared" si="2"/>
        <v>12255.900000000001</v>
      </c>
      <c r="M60" s="11">
        <v>18573.78</v>
      </c>
      <c r="N60" s="11">
        <v>3665.93</v>
      </c>
      <c r="O60" s="11">
        <f t="shared" si="3"/>
        <v>22239.71</v>
      </c>
      <c r="P60" s="11">
        <v>63730.27</v>
      </c>
      <c r="Q60" s="11">
        <v>76500.66</v>
      </c>
      <c r="R60" s="11">
        <v>3557.68</v>
      </c>
      <c r="S60" s="11">
        <v>0</v>
      </c>
      <c r="T60" s="11">
        <v>0</v>
      </c>
      <c r="U60" s="11">
        <f t="shared" si="4"/>
        <v>0</v>
      </c>
      <c r="V60" s="11">
        <v>1106.3900000000001</v>
      </c>
      <c r="W60" s="11">
        <v>202052</v>
      </c>
      <c r="X60" s="12">
        <f t="shared" si="5"/>
        <v>3991946.6000000006</v>
      </c>
      <c r="Z60" s="11">
        <v>-10244.26</v>
      </c>
      <c r="AA60" s="12">
        <f t="shared" si="6"/>
        <v>-10244.26</v>
      </c>
      <c r="AB60" s="34"/>
    </row>
    <row r="61" spans="1:28" s="13" customFormat="1" ht="12" customHeight="1" x14ac:dyDescent="0.3">
      <c r="A61" s="9">
        <v>55</v>
      </c>
      <c r="B61" s="14" t="s">
        <v>78</v>
      </c>
      <c r="C61" s="11">
        <v>1813283.92</v>
      </c>
      <c r="D61" s="11">
        <v>-232882.91</v>
      </c>
      <c r="E61" s="11">
        <f t="shared" si="0"/>
        <v>1580401.01</v>
      </c>
      <c r="F61" s="11">
        <v>210862.93</v>
      </c>
      <c r="G61" s="11">
        <v>-4242.91</v>
      </c>
      <c r="H61" s="11">
        <f t="shared" si="1"/>
        <v>206620.02</v>
      </c>
      <c r="I61" s="11">
        <v>14663.04</v>
      </c>
      <c r="J61" s="11">
        <v>13243.1</v>
      </c>
      <c r="K61" s="11">
        <v>-5056.71</v>
      </c>
      <c r="L61" s="11">
        <f t="shared" si="2"/>
        <v>8186.39</v>
      </c>
      <c r="M61" s="11">
        <v>2376.4499999999998</v>
      </c>
      <c r="N61" s="11">
        <v>469.04</v>
      </c>
      <c r="O61" s="11">
        <f t="shared" si="3"/>
        <v>2845.49</v>
      </c>
      <c r="P61" s="11">
        <v>13144.65</v>
      </c>
      <c r="Q61" s="11">
        <v>15778.6</v>
      </c>
      <c r="R61" s="11">
        <v>2376.37</v>
      </c>
      <c r="S61" s="11">
        <v>0</v>
      </c>
      <c r="T61" s="11">
        <v>0</v>
      </c>
      <c r="U61" s="11">
        <f t="shared" si="4"/>
        <v>0</v>
      </c>
      <c r="V61" s="11">
        <v>739.02</v>
      </c>
      <c r="W61" s="11">
        <v>90474</v>
      </c>
      <c r="X61" s="12">
        <f t="shared" si="5"/>
        <v>1935228.59</v>
      </c>
      <c r="Z61" s="11">
        <v>-6842.71</v>
      </c>
      <c r="AA61" s="12">
        <f t="shared" si="6"/>
        <v>-6842.71</v>
      </c>
      <c r="AB61" s="34"/>
    </row>
    <row r="62" spans="1:28" s="13" customFormat="1" ht="12" customHeight="1" x14ac:dyDescent="0.3">
      <c r="A62" s="9">
        <v>56</v>
      </c>
      <c r="B62" s="14" t="s">
        <v>79</v>
      </c>
      <c r="C62" s="11">
        <v>1514339.63</v>
      </c>
      <c r="D62" s="11">
        <v>-180119.77</v>
      </c>
      <c r="E62" s="11">
        <f t="shared" si="0"/>
        <v>1334219.8599999999</v>
      </c>
      <c r="F62" s="11">
        <v>132413.47</v>
      </c>
      <c r="G62" s="11">
        <v>-1984.13</v>
      </c>
      <c r="H62" s="11">
        <f t="shared" si="1"/>
        <v>130429.34</v>
      </c>
      <c r="I62" s="11">
        <v>11340.9</v>
      </c>
      <c r="J62" s="11">
        <v>10242.68</v>
      </c>
      <c r="K62" s="11">
        <v>-3911.03</v>
      </c>
      <c r="L62" s="11">
        <f t="shared" si="2"/>
        <v>6331.65</v>
      </c>
      <c r="M62" s="11">
        <v>162945.38</v>
      </c>
      <c r="N62" s="11">
        <v>32160.720000000001</v>
      </c>
      <c r="O62" s="11">
        <f t="shared" si="3"/>
        <v>195106.1</v>
      </c>
      <c r="P62" s="11">
        <v>32357.74</v>
      </c>
      <c r="Q62" s="11">
        <v>38841.64</v>
      </c>
      <c r="R62" s="11">
        <v>1837.97</v>
      </c>
      <c r="S62" s="11">
        <v>0</v>
      </c>
      <c r="T62" s="11">
        <v>0</v>
      </c>
      <c r="U62" s="11">
        <f t="shared" si="4"/>
        <v>0</v>
      </c>
      <c r="V62" s="11">
        <v>571.58000000000004</v>
      </c>
      <c r="W62" s="11">
        <v>0</v>
      </c>
      <c r="X62" s="12">
        <f t="shared" si="5"/>
        <v>1751036.7799999998</v>
      </c>
      <c r="Z62" s="11">
        <v>-5292.39</v>
      </c>
      <c r="AA62" s="12">
        <f t="shared" si="6"/>
        <v>-5292.39</v>
      </c>
      <c r="AB62" s="34"/>
    </row>
    <row r="63" spans="1:28" s="13" customFormat="1" ht="12" customHeight="1" x14ac:dyDescent="0.3">
      <c r="A63" s="9">
        <v>57</v>
      </c>
      <c r="B63" s="14" t="s">
        <v>80</v>
      </c>
      <c r="C63" s="11">
        <v>6463615.21</v>
      </c>
      <c r="D63" s="11">
        <v>-698506.06</v>
      </c>
      <c r="E63" s="11">
        <f t="shared" si="0"/>
        <v>5765109.1500000004</v>
      </c>
      <c r="F63" s="11">
        <v>1251845.97</v>
      </c>
      <c r="G63" s="11">
        <v>-15781.63</v>
      </c>
      <c r="H63" s="11">
        <f t="shared" si="1"/>
        <v>1236064.3400000001</v>
      </c>
      <c r="I63" s="11">
        <v>43980.13</v>
      </c>
      <c r="J63" s="11">
        <v>39721.19</v>
      </c>
      <c r="K63" s="11">
        <v>-15167.03</v>
      </c>
      <c r="L63" s="11">
        <f t="shared" si="2"/>
        <v>24554.160000000003</v>
      </c>
      <c r="M63" s="11">
        <v>30897.93</v>
      </c>
      <c r="N63" s="11">
        <v>6098.36</v>
      </c>
      <c r="O63" s="11">
        <f t="shared" si="3"/>
        <v>36996.29</v>
      </c>
      <c r="P63" s="11">
        <v>171674.42</v>
      </c>
      <c r="Q63" s="11">
        <v>206074.85</v>
      </c>
      <c r="R63" s="11">
        <v>7127.67</v>
      </c>
      <c r="S63" s="11">
        <v>0</v>
      </c>
      <c r="T63" s="11">
        <v>0</v>
      </c>
      <c r="U63" s="11">
        <f t="shared" si="4"/>
        <v>0</v>
      </c>
      <c r="V63" s="11">
        <v>2216.6</v>
      </c>
      <c r="W63" s="11">
        <v>463562</v>
      </c>
      <c r="X63" s="12">
        <f t="shared" si="5"/>
        <v>7957359.6099999994</v>
      </c>
      <c r="Z63" s="11">
        <v>-20523.939999999999</v>
      </c>
      <c r="AA63" s="12">
        <f t="shared" si="6"/>
        <v>-20523.939999999999</v>
      </c>
      <c r="AB63" s="34"/>
    </row>
    <row r="64" spans="1:28" s="13" customFormat="1" ht="12" customHeight="1" x14ac:dyDescent="0.3">
      <c r="A64" s="9">
        <v>58</v>
      </c>
      <c r="B64" s="14" t="s">
        <v>81</v>
      </c>
      <c r="C64" s="11">
        <v>1537366.96</v>
      </c>
      <c r="D64" s="11">
        <v>-196556.51</v>
      </c>
      <c r="E64" s="11">
        <f t="shared" si="0"/>
        <v>1340810.45</v>
      </c>
      <c r="F64" s="11">
        <v>165784.18</v>
      </c>
      <c r="G64" s="11">
        <v>-3405.19</v>
      </c>
      <c r="H64" s="11">
        <f t="shared" si="1"/>
        <v>162378.99</v>
      </c>
      <c r="I64" s="11">
        <v>12375.81</v>
      </c>
      <c r="J64" s="11">
        <v>11177.37</v>
      </c>
      <c r="K64" s="11">
        <v>-4267.93</v>
      </c>
      <c r="L64" s="11">
        <f t="shared" si="2"/>
        <v>6909.4400000000005</v>
      </c>
      <c r="M64" s="11">
        <v>3155.56</v>
      </c>
      <c r="N64" s="11">
        <v>622.82000000000005</v>
      </c>
      <c r="O64" s="11">
        <f t="shared" si="3"/>
        <v>3778.38</v>
      </c>
      <c r="P64" s="11">
        <v>10809.99</v>
      </c>
      <c r="Q64" s="11">
        <v>12976.12</v>
      </c>
      <c r="R64" s="11">
        <v>2005.69</v>
      </c>
      <c r="S64" s="11">
        <v>0</v>
      </c>
      <c r="T64" s="11">
        <v>0</v>
      </c>
      <c r="U64" s="11">
        <f t="shared" si="4"/>
        <v>0</v>
      </c>
      <c r="V64" s="11">
        <v>623.74</v>
      </c>
      <c r="W64" s="11">
        <v>0</v>
      </c>
      <c r="X64" s="12">
        <f t="shared" si="5"/>
        <v>1552668.6099999999</v>
      </c>
      <c r="Z64" s="11">
        <v>-5775.35</v>
      </c>
      <c r="AA64" s="12">
        <f t="shared" si="6"/>
        <v>-5775.35</v>
      </c>
      <c r="AB64" s="34"/>
    </row>
    <row r="65" spans="1:28" s="13" customFormat="1" ht="12" customHeight="1" x14ac:dyDescent="0.3">
      <c r="A65" s="9">
        <v>59</v>
      </c>
      <c r="B65" s="14" t="s">
        <v>82</v>
      </c>
      <c r="C65" s="11">
        <v>16046019.25</v>
      </c>
      <c r="D65" s="11">
        <v>-1872356.18</v>
      </c>
      <c r="E65" s="11">
        <f t="shared" si="0"/>
        <v>14173663.07</v>
      </c>
      <c r="F65" s="11">
        <v>3439950.84</v>
      </c>
      <c r="G65" s="11">
        <v>-41677.51</v>
      </c>
      <c r="H65" s="11">
        <f t="shared" si="1"/>
        <v>3398273.33</v>
      </c>
      <c r="I65" s="11">
        <v>117889.4</v>
      </c>
      <c r="J65" s="11">
        <v>106473.27</v>
      </c>
      <c r="K65" s="11">
        <v>-40655.440000000002</v>
      </c>
      <c r="L65" s="11">
        <f t="shared" si="2"/>
        <v>65817.83</v>
      </c>
      <c r="M65" s="11">
        <v>1749926.93</v>
      </c>
      <c r="N65" s="11">
        <v>345385.09</v>
      </c>
      <c r="O65" s="11">
        <f t="shared" si="3"/>
        <v>2095312.02</v>
      </c>
      <c r="P65" s="11">
        <v>547059.06999999995</v>
      </c>
      <c r="Q65" s="11">
        <v>656679.77</v>
      </c>
      <c r="R65" s="11">
        <v>19105.82</v>
      </c>
      <c r="S65" s="11">
        <v>0</v>
      </c>
      <c r="T65" s="11">
        <v>0</v>
      </c>
      <c r="U65" s="11">
        <f t="shared" si="4"/>
        <v>0</v>
      </c>
      <c r="V65" s="11">
        <v>5941.64</v>
      </c>
      <c r="W65" s="11">
        <v>0</v>
      </c>
      <c r="X65" s="12">
        <f t="shared" si="5"/>
        <v>21079741.949999996</v>
      </c>
      <c r="Z65" s="11">
        <v>-55014.74</v>
      </c>
      <c r="AA65" s="12">
        <f t="shared" si="6"/>
        <v>-55014.74</v>
      </c>
      <c r="AB65" s="34"/>
    </row>
    <row r="66" spans="1:28" s="13" customFormat="1" ht="12" customHeight="1" x14ac:dyDescent="0.3">
      <c r="A66" s="9">
        <v>60</v>
      </c>
      <c r="B66" s="14" t="s">
        <v>83</v>
      </c>
      <c r="C66" s="11">
        <v>2117092.29</v>
      </c>
      <c r="D66" s="11">
        <v>-259226.45</v>
      </c>
      <c r="E66" s="11">
        <f t="shared" si="0"/>
        <v>1857865.84</v>
      </c>
      <c r="F66" s="11">
        <v>336118.4</v>
      </c>
      <c r="G66" s="11">
        <v>-5448.53</v>
      </c>
      <c r="H66" s="11">
        <f t="shared" si="1"/>
        <v>330669.87</v>
      </c>
      <c r="I66" s="11">
        <v>16321.71</v>
      </c>
      <c r="J66" s="11">
        <v>14741.15</v>
      </c>
      <c r="K66" s="11">
        <v>-5628.72</v>
      </c>
      <c r="L66" s="11">
        <f t="shared" si="2"/>
        <v>9112.43</v>
      </c>
      <c r="M66" s="11">
        <v>99744.71</v>
      </c>
      <c r="N66" s="11">
        <v>19686.73</v>
      </c>
      <c r="O66" s="11">
        <f t="shared" si="3"/>
        <v>119431.44</v>
      </c>
      <c r="P66" s="11">
        <v>32496.83</v>
      </c>
      <c r="Q66" s="11">
        <v>39008.6</v>
      </c>
      <c r="R66" s="11">
        <v>2645.19</v>
      </c>
      <c r="S66" s="11">
        <v>0</v>
      </c>
      <c r="T66" s="11">
        <v>0</v>
      </c>
      <c r="U66" s="11">
        <f t="shared" si="4"/>
        <v>0</v>
      </c>
      <c r="V66" s="11">
        <v>822.62</v>
      </c>
      <c r="W66" s="11">
        <v>95344</v>
      </c>
      <c r="X66" s="12">
        <f t="shared" si="5"/>
        <v>2503718.5300000003</v>
      </c>
      <c r="Z66" s="11">
        <v>-7616.75</v>
      </c>
      <c r="AA66" s="12">
        <f t="shared" si="6"/>
        <v>-7616.75</v>
      </c>
      <c r="AB66" s="34"/>
    </row>
    <row r="67" spans="1:28" s="13" customFormat="1" ht="12" customHeight="1" x14ac:dyDescent="0.3">
      <c r="A67" s="9">
        <v>61</v>
      </c>
      <c r="B67" s="14" t="s">
        <v>84</v>
      </c>
      <c r="C67" s="11">
        <v>7774126.3899999997</v>
      </c>
      <c r="D67" s="11">
        <v>-928289.78</v>
      </c>
      <c r="E67" s="11">
        <f t="shared" si="0"/>
        <v>6845836.6099999994</v>
      </c>
      <c r="F67" s="11">
        <v>1398873.03</v>
      </c>
      <c r="G67" s="11">
        <v>-20388.8</v>
      </c>
      <c r="H67" s="11">
        <f t="shared" si="1"/>
        <v>1378484.23</v>
      </c>
      <c r="I67" s="11">
        <v>58448.03</v>
      </c>
      <c r="J67" s="11">
        <v>52788.06</v>
      </c>
      <c r="K67" s="11">
        <v>-20156.439999999999</v>
      </c>
      <c r="L67" s="11">
        <f t="shared" si="2"/>
        <v>32631.62</v>
      </c>
      <c r="M67" s="11">
        <v>39390.639999999999</v>
      </c>
      <c r="N67" s="11">
        <v>7774.58</v>
      </c>
      <c r="O67" s="11">
        <f t="shared" si="3"/>
        <v>47165.22</v>
      </c>
      <c r="P67" s="11">
        <v>219157.79</v>
      </c>
      <c r="Q67" s="11">
        <v>263073.03000000003</v>
      </c>
      <c r="R67" s="11">
        <v>9472.42</v>
      </c>
      <c r="S67" s="11">
        <v>0</v>
      </c>
      <c r="T67" s="11">
        <v>0</v>
      </c>
      <c r="U67" s="11">
        <f t="shared" si="4"/>
        <v>0</v>
      </c>
      <c r="V67" s="11">
        <v>2945.79</v>
      </c>
      <c r="W67" s="11">
        <v>635100</v>
      </c>
      <c r="X67" s="12">
        <f t="shared" si="5"/>
        <v>9492314.7399999984</v>
      </c>
      <c r="Z67" s="11">
        <v>-27275.59</v>
      </c>
      <c r="AA67" s="12">
        <f t="shared" si="6"/>
        <v>-27275.59</v>
      </c>
      <c r="AB67" s="34"/>
    </row>
    <row r="68" spans="1:28" s="13" customFormat="1" ht="12" customHeight="1" x14ac:dyDescent="0.3">
      <c r="A68" s="9">
        <v>62</v>
      </c>
      <c r="B68" s="14" t="s">
        <v>85</v>
      </c>
      <c r="C68" s="11">
        <v>2853705.37</v>
      </c>
      <c r="D68" s="11">
        <v>-288573.62</v>
      </c>
      <c r="E68" s="11">
        <f t="shared" si="0"/>
        <v>2565131.75</v>
      </c>
      <c r="F68" s="11">
        <v>453642.93</v>
      </c>
      <c r="G68" s="11">
        <v>-6160.01</v>
      </c>
      <c r="H68" s="11">
        <f t="shared" si="1"/>
        <v>447482.92</v>
      </c>
      <c r="I68" s="11">
        <v>18169.5</v>
      </c>
      <c r="J68" s="11">
        <v>16410.009999999998</v>
      </c>
      <c r="K68" s="11">
        <v>-6265.95</v>
      </c>
      <c r="L68" s="11">
        <f t="shared" si="2"/>
        <v>10144.059999999998</v>
      </c>
      <c r="M68" s="11">
        <v>12214.83</v>
      </c>
      <c r="N68" s="11">
        <v>2410.85</v>
      </c>
      <c r="O68" s="11">
        <f t="shared" si="3"/>
        <v>14625.68</v>
      </c>
      <c r="P68" s="11">
        <v>41856.519999999997</v>
      </c>
      <c r="Q68" s="11">
        <v>50243.8</v>
      </c>
      <c r="R68" s="11">
        <v>2944.65</v>
      </c>
      <c r="S68" s="11">
        <v>197565.5</v>
      </c>
      <c r="T68" s="11">
        <v>9209.94</v>
      </c>
      <c r="U68" s="11">
        <f t="shared" si="4"/>
        <v>206775.44</v>
      </c>
      <c r="V68" s="11">
        <v>915.74</v>
      </c>
      <c r="W68" s="11">
        <v>1587</v>
      </c>
      <c r="X68" s="12">
        <f t="shared" si="5"/>
        <v>3359877.06</v>
      </c>
      <c r="Z68" s="11">
        <v>-8479.0499999999993</v>
      </c>
      <c r="AA68" s="12">
        <f t="shared" si="6"/>
        <v>-8479.0499999999993</v>
      </c>
      <c r="AB68" s="34"/>
    </row>
    <row r="69" spans="1:28" s="13" customFormat="1" ht="12" customHeight="1" x14ac:dyDescent="0.3">
      <c r="A69" s="9">
        <v>63</v>
      </c>
      <c r="B69" s="14" t="s">
        <v>86</v>
      </c>
      <c r="C69" s="11">
        <v>1535149.03</v>
      </c>
      <c r="D69" s="11">
        <v>-205236.68</v>
      </c>
      <c r="E69" s="11">
        <f t="shared" si="0"/>
        <v>1329912.3500000001</v>
      </c>
      <c r="F69" s="11">
        <v>249832.01</v>
      </c>
      <c r="G69" s="11">
        <v>-4526.8999999999996</v>
      </c>
      <c r="H69" s="11">
        <f t="shared" si="1"/>
        <v>245305.11000000002</v>
      </c>
      <c r="I69" s="11">
        <v>12922.34</v>
      </c>
      <c r="J69" s="11">
        <v>11670.97</v>
      </c>
      <c r="K69" s="11">
        <v>-4456.41</v>
      </c>
      <c r="L69" s="11">
        <f t="shared" si="2"/>
        <v>7214.5599999999995</v>
      </c>
      <c r="M69" s="11">
        <v>1610.86</v>
      </c>
      <c r="N69" s="11">
        <v>317.94</v>
      </c>
      <c r="O69" s="11">
        <f t="shared" si="3"/>
        <v>1928.8</v>
      </c>
      <c r="P69" s="11">
        <v>8862.2000000000007</v>
      </c>
      <c r="Q69" s="11">
        <v>10638.03</v>
      </c>
      <c r="R69" s="11">
        <v>2094.27</v>
      </c>
      <c r="S69" s="11">
        <v>0</v>
      </c>
      <c r="T69" s="11">
        <v>0</v>
      </c>
      <c r="U69" s="11">
        <f t="shared" si="4"/>
        <v>0</v>
      </c>
      <c r="V69" s="11">
        <v>651.29</v>
      </c>
      <c r="W69" s="11">
        <v>55132</v>
      </c>
      <c r="X69" s="12">
        <f t="shared" si="5"/>
        <v>1674660.9500000004</v>
      </c>
      <c r="Z69" s="11">
        <v>-6030.39</v>
      </c>
      <c r="AA69" s="12">
        <f t="shared" si="6"/>
        <v>-6030.39</v>
      </c>
      <c r="AB69" s="34"/>
    </row>
    <row r="70" spans="1:28" s="13" customFormat="1" ht="12" customHeight="1" x14ac:dyDescent="0.3">
      <c r="A70" s="9">
        <v>64</v>
      </c>
      <c r="B70" s="14" t="s">
        <v>87</v>
      </c>
      <c r="C70" s="11">
        <v>4697889.4800000004</v>
      </c>
      <c r="D70" s="11">
        <v>-577408.63</v>
      </c>
      <c r="E70" s="11">
        <f t="shared" si="0"/>
        <v>4120480.8500000006</v>
      </c>
      <c r="F70" s="11">
        <v>855393.91</v>
      </c>
      <c r="G70" s="11">
        <v>-13714.63</v>
      </c>
      <c r="H70" s="11">
        <f t="shared" si="1"/>
        <v>841679.28</v>
      </c>
      <c r="I70" s="11">
        <v>36355.449999999997</v>
      </c>
      <c r="J70" s="11">
        <v>32834.879999999997</v>
      </c>
      <c r="K70" s="11">
        <v>-12537.57</v>
      </c>
      <c r="L70" s="11">
        <f t="shared" si="2"/>
        <v>20297.309999999998</v>
      </c>
      <c r="M70" s="11">
        <v>761808.81</v>
      </c>
      <c r="N70" s="11">
        <v>150359.07999999999</v>
      </c>
      <c r="O70" s="11">
        <f t="shared" si="3"/>
        <v>912167.89</v>
      </c>
      <c r="P70" s="11">
        <v>132910.81</v>
      </c>
      <c r="Q70" s="11">
        <v>159543.73000000001</v>
      </c>
      <c r="R70" s="11">
        <v>5891.97</v>
      </c>
      <c r="S70" s="11">
        <v>0</v>
      </c>
      <c r="T70" s="11">
        <v>0</v>
      </c>
      <c r="U70" s="11">
        <f t="shared" si="4"/>
        <v>0</v>
      </c>
      <c r="V70" s="11">
        <v>1832.32</v>
      </c>
      <c r="W70" s="11">
        <v>0</v>
      </c>
      <c r="X70" s="12">
        <f t="shared" si="5"/>
        <v>6231159.6100000003</v>
      </c>
      <c r="Z70" s="11">
        <v>-16965.78</v>
      </c>
      <c r="AA70" s="12">
        <f t="shared" si="6"/>
        <v>-16965.78</v>
      </c>
      <c r="AB70" s="34"/>
    </row>
    <row r="71" spans="1:28" s="13" customFormat="1" ht="12" customHeight="1" x14ac:dyDescent="0.3">
      <c r="A71" s="9">
        <v>65</v>
      </c>
      <c r="B71" s="14" t="s">
        <v>88</v>
      </c>
      <c r="C71" s="11">
        <v>13216515.120000001</v>
      </c>
      <c r="D71" s="11">
        <v>-1471427.45</v>
      </c>
      <c r="E71" s="11">
        <f t="shared" si="0"/>
        <v>11745087.670000002</v>
      </c>
      <c r="F71" s="11">
        <v>5803041.0300000003</v>
      </c>
      <c r="G71" s="11">
        <v>-137178.82</v>
      </c>
      <c r="H71" s="11">
        <f t="shared" si="1"/>
        <v>5665862.21</v>
      </c>
      <c r="I71" s="11">
        <v>92645.68</v>
      </c>
      <c r="J71" s="11">
        <v>83674.080000000002</v>
      </c>
      <c r="K71" s="11">
        <v>-31949.87</v>
      </c>
      <c r="L71" s="11">
        <f t="shared" si="2"/>
        <v>51724.210000000006</v>
      </c>
      <c r="M71" s="11">
        <v>53492.43</v>
      </c>
      <c r="N71" s="11">
        <v>10557.86</v>
      </c>
      <c r="O71" s="11">
        <f t="shared" si="3"/>
        <v>64050.29</v>
      </c>
      <c r="P71" s="11">
        <v>297832.38</v>
      </c>
      <c r="Q71" s="11">
        <v>357512.58</v>
      </c>
      <c r="R71" s="11">
        <v>15014.68</v>
      </c>
      <c r="S71" s="11">
        <v>0</v>
      </c>
      <c r="T71" s="11">
        <v>0</v>
      </c>
      <c r="U71" s="11">
        <f t="shared" si="4"/>
        <v>0</v>
      </c>
      <c r="V71" s="11">
        <v>4669.3500000000004</v>
      </c>
      <c r="W71" s="11">
        <v>618444</v>
      </c>
      <c r="X71" s="12">
        <f t="shared" si="5"/>
        <v>18912843.050000001</v>
      </c>
      <c r="Z71" s="11">
        <v>-43234.400000000001</v>
      </c>
      <c r="AA71" s="12">
        <f t="shared" si="6"/>
        <v>-43234.400000000001</v>
      </c>
      <c r="AB71" s="34"/>
    </row>
    <row r="72" spans="1:28" s="13" customFormat="1" ht="12" customHeight="1" x14ac:dyDescent="0.3">
      <c r="A72" s="9">
        <v>66</v>
      </c>
      <c r="B72" s="14" t="s">
        <v>89</v>
      </c>
      <c r="C72" s="11">
        <v>2622172.85</v>
      </c>
      <c r="D72" s="11">
        <v>-318716.12</v>
      </c>
      <c r="E72" s="11">
        <f t="shared" ref="E72:E131" si="7">C72+D72</f>
        <v>2303456.73</v>
      </c>
      <c r="F72" s="11">
        <v>495940.02</v>
      </c>
      <c r="G72" s="11">
        <v>-7976.01</v>
      </c>
      <c r="H72" s="11">
        <f t="shared" ref="H72:H131" si="8">F72+G72</f>
        <v>487964.01</v>
      </c>
      <c r="I72" s="11">
        <v>20067.36</v>
      </c>
      <c r="J72" s="11">
        <v>18124.09</v>
      </c>
      <c r="K72" s="11">
        <v>-6920.45</v>
      </c>
      <c r="L72" s="11">
        <f t="shared" ref="L72:L131" si="9">J72+K72</f>
        <v>11203.64</v>
      </c>
      <c r="M72" s="11">
        <v>274193.78999999998</v>
      </c>
      <c r="N72" s="11">
        <v>54117.94</v>
      </c>
      <c r="O72" s="11">
        <f t="shared" ref="O72:O131" si="10">M72+N72</f>
        <v>328311.73</v>
      </c>
      <c r="P72" s="11">
        <v>62112</v>
      </c>
      <c r="Q72" s="11">
        <v>74558.12</v>
      </c>
      <c r="R72" s="11">
        <v>3252.23</v>
      </c>
      <c r="S72" s="11">
        <v>0</v>
      </c>
      <c r="T72" s="11">
        <v>0</v>
      </c>
      <c r="U72" s="11">
        <f t="shared" ref="U72:U131" si="11">S72+T72</f>
        <v>0</v>
      </c>
      <c r="V72" s="11">
        <v>1011.4</v>
      </c>
      <c r="W72" s="11">
        <v>0</v>
      </c>
      <c r="X72" s="12">
        <f t="shared" ref="X72:X131" si="12">E72+H72+I72+L72+O72+P72+Q72+R72+U72+V72+W72</f>
        <v>3291937.22</v>
      </c>
      <c r="Z72" s="11">
        <v>-9364.7199999999993</v>
      </c>
      <c r="AA72" s="12">
        <f t="shared" ref="AA72:AA131" si="13">Z72</f>
        <v>-9364.7199999999993</v>
      </c>
      <c r="AB72" s="34"/>
    </row>
    <row r="73" spans="1:28" s="13" customFormat="1" ht="12" customHeight="1" x14ac:dyDescent="0.3">
      <c r="A73" s="9">
        <v>67</v>
      </c>
      <c r="B73" s="14" t="s">
        <v>90</v>
      </c>
      <c r="C73" s="11">
        <v>2093864.88</v>
      </c>
      <c r="D73" s="11">
        <v>-199106.8</v>
      </c>
      <c r="E73" s="11">
        <f t="shared" si="7"/>
        <v>1894758.0799999998</v>
      </c>
      <c r="F73" s="11">
        <v>335227.32</v>
      </c>
      <c r="G73" s="11">
        <v>-3477.17</v>
      </c>
      <c r="H73" s="11">
        <f t="shared" si="8"/>
        <v>331750.15000000002</v>
      </c>
      <c r="I73" s="11">
        <v>12536.39</v>
      </c>
      <c r="J73" s="11">
        <v>11322.39</v>
      </c>
      <c r="K73" s="11">
        <v>-4323.3100000000004</v>
      </c>
      <c r="L73" s="11">
        <f t="shared" si="9"/>
        <v>6999.079999999999</v>
      </c>
      <c r="M73" s="11">
        <v>62439</v>
      </c>
      <c r="N73" s="11">
        <v>12323.66</v>
      </c>
      <c r="O73" s="11">
        <f t="shared" si="10"/>
        <v>74762.66</v>
      </c>
      <c r="P73" s="11">
        <v>28133.05</v>
      </c>
      <c r="Q73" s="11">
        <v>33770.400000000001</v>
      </c>
      <c r="R73" s="11">
        <v>2031.72</v>
      </c>
      <c r="S73" s="11">
        <v>0</v>
      </c>
      <c r="T73" s="11">
        <v>0</v>
      </c>
      <c r="U73" s="11">
        <f t="shared" si="11"/>
        <v>0</v>
      </c>
      <c r="V73" s="11">
        <v>631.84</v>
      </c>
      <c r="W73" s="11">
        <v>37536</v>
      </c>
      <c r="X73" s="12">
        <f t="shared" si="12"/>
        <v>2422909.37</v>
      </c>
      <c r="Z73" s="11">
        <v>-5850.28</v>
      </c>
      <c r="AA73" s="12">
        <f t="shared" si="13"/>
        <v>-5850.28</v>
      </c>
      <c r="AB73" s="34"/>
    </row>
    <row r="74" spans="1:28" s="13" customFormat="1" ht="12" customHeight="1" x14ac:dyDescent="0.3">
      <c r="A74" s="9">
        <v>68</v>
      </c>
      <c r="B74" s="14" t="s">
        <v>91</v>
      </c>
      <c r="C74" s="11">
        <v>4409627.8899999997</v>
      </c>
      <c r="D74" s="11">
        <v>-403454.26</v>
      </c>
      <c r="E74" s="11">
        <f t="shared" si="7"/>
        <v>4006173.63</v>
      </c>
      <c r="F74" s="11">
        <v>1594388.54</v>
      </c>
      <c r="G74" s="11">
        <v>-35457.29</v>
      </c>
      <c r="H74" s="11">
        <f t="shared" si="8"/>
        <v>1558931.25</v>
      </c>
      <c r="I74" s="11">
        <v>25402.74</v>
      </c>
      <c r="J74" s="11">
        <v>22942.799999999999</v>
      </c>
      <c r="K74" s="11">
        <v>-8760.41</v>
      </c>
      <c r="L74" s="11">
        <f t="shared" si="9"/>
        <v>14182.39</v>
      </c>
      <c r="M74" s="11">
        <v>12909.12</v>
      </c>
      <c r="N74" s="11">
        <v>2547.89</v>
      </c>
      <c r="O74" s="11">
        <f t="shared" si="10"/>
        <v>15457.01</v>
      </c>
      <c r="P74" s="11">
        <v>71334.39</v>
      </c>
      <c r="Q74" s="11">
        <v>85628.51</v>
      </c>
      <c r="R74" s="11">
        <v>4116.91</v>
      </c>
      <c r="S74" s="11">
        <v>341442.05</v>
      </c>
      <c r="T74" s="11">
        <v>15917.05</v>
      </c>
      <c r="U74" s="11">
        <f t="shared" si="11"/>
        <v>357359.1</v>
      </c>
      <c r="V74" s="11">
        <v>1280.3</v>
      </c>
      <c r="W74" s="11">
        <v>0</v>
      </c>
      <c r="X74" s="12">
        <f t="shared" si="12"/>
        <v>6139866.2299999986</v>
      </c>
      <c r="Z74" s="11">
        <v>-11854.54</v>
      </c>
      <c r="AA74" s="12">
        <f t="shared" si="13"/>
        <v>-11854.54</v>
      </c>
      <c r="AB74" s="34"/>
    </row>
    <row r="75" spans="1:28" s="13" customFormat="1" ht="12" customHeight="1" x14ac:dyDescent="0.3">
      <c r="A75" s="9">
        <v>69</v>
      </c>
      <c r="B75" s="14" t="s">
        <v>92</v>
      </c>
      <c r="C75" s="11">
        <v>5263733.6399999997</v>
      </c>
      <c r="D75" s="11">
        <v>-503334.65</v>
      </c>
      <c r="E75" s="11">
        <f t="shared" si="7"/>
        <v>4760398.9899999993</v>
      </c>
      <c r="F75" s="11">
        <v>953033.51</v>
      </c>
      <c r="G75" s="11">
        <v>-11320</v>
      </c>
      <c r="H75" s="11">
        <f t="shared" si="8"/>
        <v>941713.51</v>
      </c>
      <c r="I75" s="11">
        <v>31691.52</v>
      </c>
      <c r="J75" s="11">
        <v>28622.59</v>
      </c>
      <c r="K75" s="11">
        <v>-10929.17</v>
      </c>
      <c r="L75" s="11">
        <f t="shared" si="9"/>
        <v>17693.419999999998</v>
      </c>
      <c r="M75" s="11">
        <v>33703.21</v>
      </c>
      <c r="N75" s="11">
        <v>6652.04</v>
      </c>
      <c r="O75" s="11">
        <f t="shared" si="10"/>
        <v>40355.25</v>
      </c>
      <c r="P75" s="11">
        <v>115607.99</v>
      </c>
      <c r="Q75" s="11">
        <v>138773.74</v>
      </c>
      <c r="R75" s="11">
        <v>5136.1099999999997</v>
      </c>
      <c r="S75" s="11">
        <v>0</v>
      </c>
      <c r="T75" s="11">
        <v>0</v>
      </c>
      <c r="U75" s="11">
        <f t="shared" si="11"/>
        <v>0</v>
      </c>
      <c r="V75" s="11">
        <v>1597.26</v>
      </c>
      <c r="W75" s="11">
        <v>0</v>
      </c>
      <c r="X75" s="12">
        <f t="shared" si="12"/>
        <v>6052967.7899999991</v>
      </c>
      <c r="Z75" s="11">
        <v>-14789.29</v>
      </c>
      <c r="AA75" s="12">
        <f t="shared" si="13"/>
        <v>-14789.29</v>
      </c>
      <c r="AB75" s="34"/>
    </row>
    <row r="76" spans="1:28" s="13" customFormat="1" ht="12" customHeight="1" x14ac:dyDescent="0.3">
      <c r="A76" s="9">
        <v>70</v>
      </c>
      <c r="B76" s="14" t="s">
        <v>93</v>
      </c>
      <c r="C76" s="11">
        <v>2028986.2</v>
      </c>
      <c r="D76" s="11">
        <v>-185856.8</v>
      </c>
      <c r="E76" s="11">
        <f t="shared" si="7"/>
        <v>1843129.4</v>
      </c>
      <c r="F76" s="11">
        <v>234097.18</v>
      </c>
      <c r="G76" s="11">
        <v>-2855.71</v>
      </c>
      <c r="H76" s="11">
        <f t="shared" si="8"/>
        <v>231241.47</v>
      </c>
      <c r="I76" s="11">
        <v>11702.13</v>
      </c>
      <c r="J76" s="11">
        <v>10568.92</v>
      </c>
      <c r="K76" s="11">
        <v>-4035.61</v>
      </c>
      <c r="L76" s="11">
        <f t="shared" si="9"/>
        <v>6533.3099999999995</v>
      </c>
      <c r="M76" s="11">
        <v>4959.57</v>
      </c>
      <c r="N76" s="11">
        <v>978.88</v>
      </c>
      <c r="O76" s="11">
        <f t="shared" si="10"/>
        <v>5938.45</v>
      </c>
      <c r="P76" s="11">
        <v>27559.599999999999</v>
      </c>
      <c r="Q76" s="11">
        <v>33082.04</v>
      </c>
      <c r="R76" s="11">
        <v>1896.51</v>
      </c>
      <c r="S76" s="11">
        <v>0</v>
      </c>
      <c r="T76" s="11">
        <v>0</v>
      </c>
      <c r="U76" s="11">
        <f t="shared" si="11"/>
        <v>0</v>
      </c>
      <c r="V76" s="11">
        <v>589.79</v>
      </c>
      <c r="W76" s="11">
        <v>0</v>
      </c>
      <c r="X76" s="12">
        <f t="shared" si="12"/>
        <v>2161672.6999999997</v>
      </c>
      <c r="Z76" s="11">
        <v>-5460.96</v>
      </c>
      <c r="AA76" s="12">
        <f t="shared" si="13"/>
        <v>-5460.96</v>
      </c>
      <c r="AB76" s="34"/>
    </row>
    <row r="77" spans="1:28" s="13" customFormat="1" ht="12" customHeight="1" x14ac:dyDescent="0.3">
      <c r="A77" s="9">
        <v>71</v>
      </c>
      <c r="B77" s="14" t="s">
        <v>94</v>
      </c>
      <c r="C77" s="11">
        <v>4275475.8600000003</v>
      </c>
      <c r="D77" s="11">
        <v>-402231.45</v>
      </c>
      <c r="E77" s="11">
        <f t="shared" si="7"/>
        <v>3873244.41</v>
      </c>
      <c r="F77" s="11">
        <v>643525.1</v>
      </c>
      <c r="G77" s="11">
        <v>-8254.26</v>
      </c>
      <c r="H77" s="11">
        <f t="shared" si="8"/>
        <v>635270.84</v>
      </c>
      <c r="I77" s="11">
        <v>25325.75</v>
      </c>
      <c r="J77" s="11">
        <v>22873.26</v>
      </c>
      <c r="K77" s="11">
        <v>-8733.86</v>
      </c>
      <c r="L77" s="11">
        <f t="shared" si="9"/>
        <v>14139.399999999998</v>
      </c>
      <c r="M77" s="11">
        <v>19953.41</v>
      </c>
      <c r="N77" s="11">
        <v>3938.23</v>
      </c>
      <c r="O77" s="11">
        <f t="shared" si="10"/>
        <v>23891.64</v>
      </c>
      <c r="P77" s="11">
        <v>68438.25</v>
      </c>
      <c r="Q77" s="11">
        <v>82152.03</v>
      </c>
      <c r="R77" s="11">
        <v>4104.43</v>
      </c>
      <c r="S77" s="11">
        <v>0</v>
      </c>
      <c r="T77" s="11">
        <v>0</v>
      </c>
      <c r="U77" s="11">
        <f t="shared" si="11"/>
        <v>0</v>
      </c>
      <c r="V77" s="11">
        <v>1276.42</v>
      </c>
      <c r="W77" s="11">
        <v>0</v>
      </c>
      <c r="X77" s="12">
        <f t="shared" si="12"/>
        <v>4727843.17</v>
      </c>
      <c r="Z77" s="11">
        <v>-11818.62</v>
      </c>
      <c r="AA77" s="12">
        <f t="shared" si="13"/>
        <v>-11818.62</v>
      </c>
      <c r="AB77" s="34"/>
    </row>
    <row r="78" spans="1:28" s="13" customFormat="1" ht="12" customHeight="1" x14ac:dyDescent="0.3">
      <c r="A78" s="9">
        <v>72</v>
      </c>
      <c r="B78" s="14" t="s">
        <v>95</v>
      </c>
      <c r="C78" s="11">
        <v>2765842.49</v>
      </c>
      <c r="D78" s="11">
        <v>-341913.17</v>
      </c>
      <c r="E78" s="11">
        <f t="shared" si="7"/>
        <v>2423929.3200000003</v>
      </c>
      <c r="F78" s="11">
        <v>709715.25</v>
      </c>
      <c r="G78" s="11">
        <v>-11983.23</v>
      </c>
      <c r="H78" s="11">
        <f t="shared" si="8"/>
        <v>697732.02</v>
      </c>
      <c r="I78" s="11">
        <v>21527.919999999998</v>
      </c>
      <c r="J78" s="11">
        <v>19443.21</v>
      </c>
      <c r="K78" s="11">
        <v>-7424.14</v>
      </c>
      <c r="L78" s="11">
        <f t="shared" si="9"/>
        <v>12019.07</v>
      </c>
      <c r="M78" s="11">
        <v>148906.65</v>
      </c>
      <c r="N78" s="11">
        <v>29389.88</v>
      </c>
      <c r="O78" s="11">
        <f t="shared" si="10"/>
        <v>178296.53</v>
      </c>
      <c r="P78" s="11">
        <v>67691.05</v>
      </c>
      <c r="Q78" s="11">
        <v>81255.11</v>
      </c>
      <c r="R78" s="11">
        <v>3488.94</v>
      </c>
      <c r="S78" s="11">
        <v>0</v>
      </c>
      <c r="T78" s="11">
        <v>0</v>
      </c>
      <c r="U78" s="11">
        <f t="shared" si="11"/>
        <v>0</v>
      </c>
      <c r="V78" s="11">
        <v>1085.01</v>
      </c>
      <c r="W78" s="11">
        <v>3941</v>
      </c>
      <c r="X78" s="12">
        <f t="shared" si="12"/>
        <v>3490965.9699999993</v>
      </c>
      <c r="Z78" s="11">
        <v>-10046.31</v>
      </c>
      <c r="AA78" s="12">
        <f t="shared" si="13"/>
        <v>-10046.31</v>
      </c>
      <c r="AB78" s="34"/>
    </row>
    <row r="79" spans="1:28" s="13" customFormat="1" ht="12" customHeight="1" x14ac:dyDescent="0.3">
      <c r="A79" s="9">
        <v>73</v>
      </c>
      <c r="B79" s="14" t="s">
        <v>96</v>
      </c>
      <c r="C79" s="11">
        <v>1951244.01</v>
      </c>
      <c r="D79" s="11">
        <v>-234235.26</v>
      </c>
      <c r="E79" s="11">
        <f t="shared" si="7"/>
        <v>1717008.75</v>
      </c>
      <c r="F79" s="11">
        <v>265546.83</v>
      </c>
      <c r="G79" s="11">
        <v>-4682.13</v>
      </c>
      <c r="H79" s="11">
        <f t="shared" si="8"/>
        <v>260864.7</v>
      </c>
      <c r="I79" s="11">
        <v>14748.19</v>
      </c>
      <c r="J79" s="11">
        <v>13320.01</v>
      </c>
      <c r="K79" s="11">
        <v>-5086.07</v>
      </c>
      <c r="L79" s="11">
        <f t="shared" si="9"/>
        <v>8233.94</v>
      </c>
      <c r="M79" s="11">
        <v>7196.51</v>
      </c>
      <c r="N79" s="11">
        <v>1420.38</v>
      </c>
      <c r="O79" s="11">
        <f t="shared" si="10"/>
        <v>8616.89</v>
      </c>
      <c r="P79" s="11">
        <v>24652.61</v>
      </c>
      <c r="Q79" s="11">
        <v>29592.54</v>
      </c>
      <c r="R79" s="11">
        <v>2390.17</v>
      </c>
      <c r="S79" s="11">
        <v>0</v>
      </c>
      <c r="T79" s="11">
        <v>0</v>
      </c>
      <c r="U79" s="11">
        <f t="shared" si="11"/>
        <v>0</v>
      </c>
      <c r="V79" s="11">
        <v>743.31</v>
      </c>
      <c r="W79" s="11">
        <v>0</v>
      </c>
      <c r="X79" s="12">
        <f t="shared" si="12"/>
        <v>2066851.0999999999</v>
      </c>
      <c r="Z79" s="11">
        <v>-6882.45</v>
      </c>
      <c r="AA79" s="12">
        <f t="shared" si="13"/>
        <v>-6882.45</v>
      </c>
      <c r="AB79" s="34"/>
    </row>
    <row r="80" spans="1:28" s="13" customFormat="1" ht="12" customHeight="1" x14ac:dyDescent="0.3">
      <c r="A80" s="9">
        <v>74</v>
      </c>
      <c r="B80" s="14" t="s">
        <v>97</v>
      </c>
      <c r="C80" s="11">
        <v>6660638.2599999998</v>
      </c>
      <c r="D80" s="11">
        <v>-812178.9</v>
      </c>
      <c r="E80" s="11">
        <f t="shared" si="7"/>
        <v>5848459.3599999994</v>
      </c>
      <c r="F80" s="11">
        <v>991475.51</v>
      </c>
      <c r="G80" s="11">
        <v>-16731.95</v>
      </c>
      <c r="H80" s="11">
        <f t="shared" si="8"/>
        <v>974743.56</v>
      </c>
      <c r="I80" s="11">
        <v>51137.32</v>
      </c>
      <c r="J80" s="11">
        <v>46185.3</v>
      </c>
      <c r="K80" s="11">
        <v>-17635.259999999998</v>
      </c>
      <c r="L80" s="11">
        <f t="shared" si="9"/>
        <v>28550.040000000005</v>
      </c>
      <c r="M80" s="11">
        <v>18130.36</v>
      </c>
      <c r="N80" s="11">
        <v>3578.41</v>
      </c>
      <c r="O80" s="11">
        <f t="shared" si="10"/>
        <v>21708.77</v>
      </c>
      <c r="P80" s="11">
        <v>98652.55</v>
      </c>
      <c r="Q80" s="11">
        <v>118420.73</v>
      </c>
      <c r="R80" s="11">
        <v>8287.6</v>
      </c>
      <c r="S80" s="11">
        <v>479542.14</v>
      </c>
      <c r="T80" s="11">
        <v>22354.89</v>
      </c>
      <c r="U80" s="11">
        <f t="shared" si="11"/>
        <v>501897.03</v>
      </c>
      <c r="V80" s="11">
        <v>2577.33</v>
      </c>
      <c r="W80" s="11">
        <v>0</v>
      </c>
      <c r="X80" s="12">
        <f t="shared" si="12"/>
        <v>7654434.29</v>
      </c>
      <c r="Z80" s="11">
        <v>-23863.95</v>
      </c>
      <c r="AA80" s="12">
        <f t="shared" si="13"/>
        <v>-23863.95</v>
      </c>
      <c r="AB80" s="34"/>
    </row>
    <row r="81" spans="1:28" s="13" customFormat="1" ht="12" customHeight="1" x14ac:dyDescent="0.3">
      <c r="A81" s="9">
        <v>75</v>
      </c>
      <c r="B81" s="14" t="s">
        <v>98</v>
      </c>
      <c r="C81" s="11">
        <v>3282342.3600000003</v>
      </c>
      <c r="D81" s="11">
        <v>-373853.66</v>
      </c>
      <c r="E81" s="11">
        <f t="shared" si="7"/>
        <v>2908488.7</v>
      </c>
      <c r="F81" s="11">
        <v>496673.99</v>
      </c>
      <c r="G81" s="11">
        <v>-8183.71</v>
      </c>
      <c r="H81" s="11">
        <f t="shared" si="8"/>
        <v>488490.27999999997</v>
      </c>
      <c r="I81" s="11">
        <v>23539</v>
      </c>
      <c r="J81" s="11">
        <v>21259.53</v>
      </c>
      <c r="K81" s="11">
        <v>-8117.68</v>
      </c>
      <c r="L81" s="11">
        <f t="shared" si="9"/>
        <v>13141.849999999999</v>
      </c>
      <c r="M81" s="11">
        <v>137570.35999999999</v>
      </c>
      <c r="N81" s="11">
        <v>27152.42</v>
      </c>
      <c r="O81" s="11">
        <f t="shared" si="10"/>
        <v>164722.77999999997</v>
      </c>
      <c r="P81" s="11">
        <v>65984.789999999994</v>
      </c>
      <c r="Q81" s="11">
        <v>79206.95</v>
      </c>
      <c r="R81" s="11">
        <v>3814.86</v>
      </c>
      <c r="S81" s="11">
        <v>0</v>
      </c>
      <c r="T81" s="11">
        <v>0</v>
      </c>
      <c r="U81" s="11">
        <f t="shared" si="11"/>
        <v>0</v>
      </c>
      <c r="V81" s="11">
        <v>1186.3699999999999</v>
      </c>
      <c r="W81" s="11">
        <v>0</v>
      </c>
      <c r="X81" s="12">
        <f t="shared" si="12"/>
        <v>3748575.58</v>
      </c>
      <c r="Z81" s="11">
        <v>-10984.8</v>
      </c>
      <c r="AA81" s="12">
        <f t="shared" si="13"/>
        <v>-10984.8</v>
      </c>
      <c r="AB81" s="34"/>
    </row>
    <row r="82" spans="1:28" s="13" customFormat="1" ht="12" customHeight="1" x14ac:dyDescent="0.3">
      <c r="A82" s="9">
        <v>76</v>
      </c>
      <c r="B82" s="14" t="s">
        <v>99</v>
      </c>
      <c r="C82" s="11">
        <v>3034075.33</v>
      </c>
      <c r="D82" s="11">
        <v>-335297.03999999998</v>
      </c>
      <c r="E82" s="11">
        <f t="shared" si="7"/>
        <v>2698778.29</v>
      </c>
      <c r="F82" s="11">
        <v>657552.41</v>
      </c>
      <c r="G82" s="11">
        <v>-9448.9</v>
      </c>
      <c r="H82" s="11">
        <f t="shared" si="8"/>
        <v>648103.51</v>
      </c>
      <c r="I82" s="11">
        <v>21111.35</v>
      </c>
      <c r="J82" s="11">
        <v>19066.98</v>
      </c>
      <c r="K82" s="11">
        <v>-7280.48</v>
      </c>
      <c r="L82" s="11">
        <f t="shared" si="9"/>
        <v>11786.5</v>
      </c>
      <c r="M82" s="11">
        <v>178978.65</v>
      </c>
      <c r="N82" s="11">
        <v>35325.22</v>
      </c>
      <c r="O82" s="11">
        <f t="shared" si="10"/>
        <v>214303.87</v>
      </c>
      <c r="P82" s="11">
        <v>68886.69</v>
      </c>
      <c r="Q82" s="11">
        <v>82690.33</v>
      </c>
      <c r="R82" s="11">
        <v>3421.42</v>
      </c>
      <c r="S82" s="11">
        <v>0</v>
      </c>
      <c r="T82" s="11">
        <v>0</v>
      </c>
      <c r="U82" s="11">
        <f t="shared" si="11"/>
        <v>0</v>
      </c>
      <c r="V82" s="11">
        <v>1064.01</v>
      </c>
      <c r="W82" s="11">
        <v>0</v>
      </c>
      <c r="X82" s="12">
        <f t="shared" si="12"/>
        <v>3750145.9699999997</v>
      </c>
      <c r="Z82" s="11">
        <v>-9851.91</v>
      </c>
      <c r="AA82" s="12">
        <f t="shared" si="13"/>
        <v>-9851.91</v>
      </c>
      <c r="AB82" s="34"/>
    </row>
    <row r="83" spans="1:28" s="13" customFormat="1" ht="12" customHeight="1" x14ac:dyDescent="0.3">
      <c r="A83" s="9">
        <v>77</v>
      </c>
      <c r="B83" s="14" t="s">
        <v>100</v>
      </c>
      <c r="C83" s="11">
        <v>5418137.0499999998</v>
      </c>
      <c r="D83" s="11">
        <v>-565231.88</v>
      </c>
      <c r="E83" s="11">
        <f t="shared" si="7"/>
        <v>4852905.17</v>
      </c>
      <c r="F83" s="11">
        <v>933503.61</v>
      </c>
      <c r="G83" s="11">
        <v>-12874.73</v>
      </c>
      <c r="H83" s="11">
        <f t="shared" si="8"/>
        <v>920628.88</v>
      </c>
      <c r="I83" s="11">
        <v>35588.769999999997</v>
      </c>
      <c r="J83" s="11">
        <v>32142.43</v>
      </c>
      <c r="K83" s="11">
        <v>-12273.17</v>
      </c>
      <c r="L83" s="11">
        <f t="shared" si="9"/>
        <v>19869.260000000002</v>
      </c>
      <c r="M83" s="11">
        <v>355517.26</v>
      </c>
      <c r="N83" s="11">
        <v>70168.850000000006</v>
      </c>
      <c r="O83" s="11">
        <f t="shared" si="10"/>
        <v>425686.11</v>
      </c>
      <c r="P83" s="11">
        <v>148850.41</v>
      </c>
      <c r="Q83" s="11">
        <v>178677.33</v>
      </c>
      <c r="R83" s="11">
        <v>5767.72</v>
      </c>
      <c r="S83" s="11">
        <v>0</v>
      </c>
      <c r="T83" s="11">
        <v>0</v>
      </c>
      <c r="U83" s="11">
        <f t="shared" si="11"/>
        <v>0</v>
      </c>
      <c r="V83" s="11">
        <v>1793.68</v>
      </c>
      <c r="W83" s="11">
        <v>0</v>
      </c>
      <c r="X83" s="12">
        <f t="shared" si="12"/>
        <v>6589767.3299999991</v>
      </c>
      <c r="Z83" s="11">
        <v>-16608</v>
      </c>
      <c r="AA83" s="12">
        <f t="shared" si="13"/>
        <v>-16608</v>
      </c>
      <c r="AB83" s="34"/>
    </row>
    <row r="84" spans="1:28" s="13" customFormat="1" ht="12" customHeight="1" x14ac:dyDescent="0.3">
      <c r="A84" s="9">
        <v>78</v>
      </c>
      <c r="B84" s="14" t="s">
        <v>101</v>
      </c>
      <c r="C84" s="11">
        <v>27764451.769999996</v>
      </c>
      <c r="D84" s="11">
        <v>-3898147.54</v>
      </c>
      <c r="E84" s="11">
        <f t="shared" si="7"/>
        <v>23866304.229999997</v>
      </c>
      <c r="F84" s="11">
        <v>4345008.67</v>
      </c>
      <c r="G84" s="11">
        <v>-68751.17</v>
      </c>
      <c r="H84" s="11">
        <f t="shared" si="8"/>
        <v>4276257.5</v>
      </c>
      <c r="I84" s="11">
        <v>245439.57</v>
      </c>
      <c r="J84" s="11">
        <v>221671.77</v>
      </c>
      <c r="K84" s="11">
        <v>-84642.51</v>
      </c>
      <c r="L84" s="11">
        <f t="shared" si="9"/>
        <v>137029.26</v>
      </c>
      <c r="M84" s="11">
        <v>87306.74</v>
      </c>
      <c r="N84" s="11">
        <v>17231.830000000002</v>
      </c>
      <c r="O84" s="11">
        <f t="shared" si="10"/>
        <v>104538.57</v>
      </c>
      <c r="P84" s="11">
        <v>476439.98</v>
      </c>
      <c r="Q84" s="11">
        <v>571909.9</v>
      </c>
      <c r="R84" s="11">
        <v>39777.32</v>
      </c>
      <c r="S84" s="11">
        <v>0</v>
      </c>
      <c r="T84" s="11">
        <v>0</v>
      </c>
      <c r="U84" s="11">
        <f t="shared" si="11"/>
        <v>0</v>
      </c>
      <c r="V84" s="11">
        <v>12370.18</v>
      </c>
      <c r="W84" s="11">
        <v>3063598</v>
      </c>
      <c r="X84" s="12">
        <f t="shared" si="12"/>
        <v>32793664.509999998</v>
      </c>
      <c r="Z84" s="11">
        <v>-114537.8</v>
      </c>
      <c r="AA84" s="12">
        <f t="shared" si="13"/>
        <v>-114537.8</v>
      </c>
      <c r="AB84" s="34"/>
    </row>
    <row r="85" spans="1:28" s="13" customFormat="1" ht="12" customHeight="1" x14ac:dyDescent="0.3">
      <c r="A85" s="9">
        <v>79</v>
      </c>
      <c r="B85" s="14" t="s">
        <v>102</v>
      </c>
      <c r="C85" s="11">
        <v>4229234.0600000005</v>
      </c>
      <c r="D85" s="11">
        <v>-494694.74</v>
      </c>
      <c r="E85" s="11">
        <f t="shared" si="7"/>
        <v>3734539.3200000003</v>
      </c>
      <c r="F85" s="11">
        <v>756805.33</v>
      </c>
      <c r="G85" s="11">
        <v>-10399.219999999999</v>
      </c>
      <c r="H85" s="11">
        <f t="shared" si="8"/>
        <v>746406.11</v>
      </c>
      <c r="I85" s="11">
        <v>31147.53</v>
      </c>
      <c r="J85" s="11">
        <v>28131.27</v>
      </c>
      <c r="K85" s="11">
        <v>-10741.56</v>
      </c>
      <c r="L85" s="11">
        <f t="shared" si="9"/>
        <v>17389.71</v>
      </c>
      <c r="M85" s="11">
        <v>16902.5</v>
      </c>
      <c r="N85" s="11">
        <v>3336.07</v>
      </c>
      <c r="O85" s="11">
        <f t="shared" si="10"/>
        <v>20238.57</v>
      </c>
      <c r="P85" s="11">
        <v>93769.82</v>
      </c>
      <c r="Q85" s="11">
        <v>112559.58</v>
      </c>
      <c r="R85" s="11">
        <v>5047.9399999999996</v>
      </c>
      <c r="S85" s="11">
        <v>0</v>
      </c>
      <c r="T85" s="11">
        <v>0</v>
      </c>
      <c r="U85" s="11">
        <f t="shared" si="11"/>
        <v>0</v>
      </c>
      <c r="V85" s="11">
        <v>1569.84</v>
      </c>
      <c r="W85" s="11">
        <v>0</v>
      </c>
      <c r="X85" s="12">
        <f t="shared" si="12"/>
        <v>4762668.4200000018</v>
      </c>
      <c r="Z85" s="11">
        <v>-14535.43</v>
      </c>
      <c r="AA85" s="12">
        <f t="shared" si="13"/>
        <v>-14535.43</v>
      </c>
      <c r="AB85" s="34"/>
    </row>
    <row r="86" spans="1:28" s="13" customFormat="1" ht="12" customHeight="1" x14ac:dyDescent="0.3">
      <c r="A86" s="9">
        <v>80</v>
      </c>
      <c r="B86" s="14" t="s">
        <v>103</v>
      </c>
      <c r="C86" s="11">
        <v>3105896.96</v>
      </c>
      <c r="D86" s="11">
        <v>-424176.34</v>
      </c>
      <c r="E86" s="11">
        <f t="shared" si="7"/>
        <v>2681720.62</v>
      </c>
      <c r="F86" s="11">
        <v>586165.73</v>
      </c>
      <c r="G86" s="11">
        <v>-9850.26</v>
      </c>
      <c r="H86" s="11">
        <f t="shared" si="8"/>
        <v>576315.47</v>
      </c>
      <c r="I86" s="11">
        <v>26707.47</v>
      </c>
      <c r="J86" s="11">
        <v>24121.18</v>
      </c>
      <c r="K86" s="11">
        <v>-9210.36</v>
      </c>
      <c r="L86" s="11">
        <f t="shared" si="9"/>
        <v>14910.82</v>
      </c>
      <c r="M86" s="11">
        <v>17263.98</v>
      </c>
      <c r="N86" s="11">
        <v>3407.41</v>
      </c>
      <c r="O86" s="11">
        <f t="shared" si="10"/>
        <v>20671.39</v>
      </c>
      <c r="P86" s="11">
        <v>59074.78</v>
      </c>
      <c r="Q86" s="11">
        <v>70912.289999999994</v>
      </c>
      <c r="R86" s="11">
        <v>4328.3599999999997</v>
      </c>
      <c r="S86" s="11">
        <v>0</v>
      </c>
      <c r="T86" s="11">
        <v>0</v>
      </c>
      <c r="U86" s="11">
        <f t="shared" si="11"/>
        <v>0</v>
      </c>
      <c r="V86" s="11">
        <v>1346.06</v>
      </c>
      <c r="W86" s="11">
        <v>0</v>
      </c>
      <c r="X86" s="12">
        <f t="shared" si="12"/>
        <v>3455987.26</v>
      </c>
      <c r="Z86" s="11">
        <v>-12463.41</v>
      </c>
      <c r="AA86" s="12">
        <f t="shared" si="13"/>
        <v>-12463.41</v>
      </c>
      <c r="AB86" s="34"/>
    </row>
    <row r="87" spans="1:28" s="13" customFormat="1" ht="12" customHeight="1" x14ac:dyDescent="0.3">
      <c r="A87" s="9">
        <v>81</v>
      </c>
      <c r="B87" s="14" t="s">
        <v>104</v>
      </c>
      <c r="C87" s="11">
        <v>4376307.88</v>
      </c>
      <c r="D87" s="11">
        <v>-486169.21</v>
      </c>
      <c r="E87" s="11">
        <f t="shared" si="7"/>
        <v>3890138.67</v>
      </c>
      <c r="F87" s="11">
        <v>1083184.72</v>
      </c>
      <c r="G87" s="11">
        <v>-18800.21</v>
      </c>
      <c r="H87" s="11">
        <f t="shared" si="8"/>
        <v>1064384.51</v>
      </c>
      <c r="I87" s="11">
        <v>30610.73</v>
      </c>
      <c r="J87" s="11">
        <v>27646.46</v>
      </c>
      <c r="K87" s="11">
        <v>-10556.45</v>
      </c>
      <c r="L87" s="11">
        <f t="shared" si="9"/>
        <v>17090.009999999998</v>
      </c>
      <c r="M87" s="11">
        <v>346392.25</v>
      </c>
      <c r="N87" s="11">
        <v>68367.839999999997</v>
      </c>
      <c r="O87" s="11">
        <f t="shared" si="10"/>
        <v>414760.08999999997</v>
      </c>
      <c r="P87" s="11">
        <v>122180.06</v>
      </c>
      <c r="Q87" s="11">
        <v>146662.73000000001</v>
      </c>
      <c r="R87" s="11">
        <v>4960.95</v>
      </c>
      <c r="S87" s="11">
        <v>0</v>
      </c>
      <c r="T87" s="11">
        <v>0</v>
      </c>
      <c r="U87" s="11">
        <f t="shared" si="11"/>
        <v>0</v>
      </c>
      <c r="V87" s="11">
        <v>1542.78</v>
      </c>
      <c r="W87" s="11">
        <v>0</v>
      </c>
      <c r="X87" s="12">
        <f t="shared" si="12"/>
        <v>5692330.5300000003</v>
      </c>
      <c r="Z87" s="11">
        <v>-14284.93</v>
      </c>
      <c r="AA87" s="12">
        <f t="shared" si="13"/>
        <v>-14284.93</v>
      </c>
      <c r="AB87" s="34"/>
    </row>
    <row r="88" spans="1:28" s="13" customFormat="1" ht="12" customHeight="1" x14ac:dyDescent="0.3">
      <c r="A88" s="9">
        <v>82</v>
      </c>
      <c r="B88" s="14" t="s">
        <v>105</v>
      </c>
      <c r="C88" s="11">
        <v>2480888.9</v>
      </c>
      <c r="D88" s="11">
        <v>-300014.21999999997</v>
      </c>
      <c r="E88" s="11">
        <f t="shared" si="7"/>
        <v>2180874.6799999997</v>
      </c>
      <c r="F88" s="11">
        <v>331108.13</v>
      </c>
      <c r="G88" s="11">
        <v>-5979.58</v>
      </c>
      <c r="H88" s="11">
        <f t="shared" si="8"/>
        <v>325128.55</v>
      </c>
      <c r="I88" s="11">
        <v>18889.830000000002</v>
      </c>
      <c r="J88" s="11">
        <v>17060.59</v>
      </c>
      <c r="K88" s="11">
        <v>-6514.36</v>
      </c>
      <c r="L88" s="11">
        <f t="shared" si="9"/>
        <v>10546.23</v>
      </c>
      <c r="M88" s="11">
        <v>263634.14</v>
      </c>
      <c r="N88" s="11">
        <v>52033.77</v>
      </c>
      <c r="O88" s="11">
        <f t="shared" si="10"/>
        <v>315667.91000000003</v>
      </c>
      <c r="P88" s="11">
        <v>38631.120000000003</v>
      </c>
      <c r="Q88" s="11">
        <v>46372.1</v>
      </c>
      <c r="R88" s="11">
        <v>3061.39</v>
      </c>
      <c r="S88" s="11">
        <v>0</v>
      </c>
      <c r="T88" s="11">
        <v>0</v>
      </c>
      <c r="U88" s="11">
        <f t="shared" si="11"/>
        <v>0</v>
      </c>
      <c r="V88" s="11">
        <v>952.05</v>
      </c>
      <c r="W88" s="11">
        <v>0</v>
      </c>
      <c r="X88" s="12">
        <f t="shared" si="12"/>
        <v>2940123.86</v>
      </c>
      <c r="Z88" s="11">
        <v>-8815.2000000000007</v>
      </c>
      <c r="AA88" s="12">
        <f t="shared" si="13"/>
        <v>-8815.2000000000007</v>
      </c>
      <c r="AB88" s="34"/>
    </row>
    <row r="89" spans="1:28" s="13" customFormat="1" ht="12" customHeight="1" x14ac:dyDescent="0.3">
      <c r="A89" s="9">
        <v>83</v>
      </c>
      <c r="B89" s="14" t="s">
        <v>106</v>
      </c>
      <c r="C89" s="11">
        <v>2495191.79</v>
      </c>
      <c r="D89" s="11">
        <v>-288252.40000000002</v>
      </c>
      <c r="E89" s="11">
        <f t="shared" si="7"/>
        <v>2206939.39</v>
      </c>
      <c r="F89" s="11">
        <v>353395.56</v>
      </c>
      <c r="G89" s="11">
        <v>-6169.24</v>
      </c>
      <c r="H89" s="11">
        <f t="shared" si="8"/>
        <v>347226.32</v>
      </c>
      <c r="I89" s="11">
        <v>18149.27</v>
      </c>
      <c r="J89" s="11">
        <v>16391.740000000002</v>
      </c>
      <c r="K89" s="11">
        <v>-6258.97</v>
      </c>
      <c r="L89" s="11">
        <f t="shared" si="9"/>
        <v>10132.77</v>
      </c>
      <c r="M89" s="11">
        <v>12607.59</v>
      </c>
      <c r="N89" s="11">
        <v>2488.37</v>
      </c>
      <c r="O89" s="11">
        <f t="shared" si="10"/>
        <v>15095.96</v>
      </c>
      <c r="P89" s="11">
        <v>43217.04</v>
      </c>
      <c r="Q89" s="11">
        <v>51876.95</v>
      </c>
      <c r="R89" s="11">
        <v>2941.37</v>
      </c>
      <c r="S89" s="11">
        <v>0</v>
      </c>
      <c r="T89" s="11">
        <v>0</v>
      </c>
      <c r="U89" s="11">
        <f t="shared" si="11"/>
        <v>0</v>
      </c>
      <c r="V89" s="11">
        <v>914.73</v>
      </c>
      <c r="W89" s="11">
        <v>0</v>
      </c>
      <c r="X89" s="12">
        <f t="shared" si="12"/>
        <v>2696493.8000000003</v>
      </c>
      <c r="Z89" s="11">
        <v>-8469.61</v>
      </c>
      <c r="AA89" s="12">
        <f t="shared" si="13"/>
        <v>-8469.61</v>
      </c>
      <c r="AB89" s="34"/>
    </row>
    <row r="90" spans="1:28" s="13" customFormat="1" ht="12" customHeight="1" x14ac:dyDescent="0.3">
      <c r="A90" s="9">
        <v>84</v>
      </c>
      <c r="B90" s="14" t="s">
        <v>107</v>
      </c>
      <c r="C90" s="11">
        <v>2978509.92</v>
      </c>
      <c r="D90" s="11">
        <v>-338517.72</v>
      </c>
      <c r="E90" s="11">
        <f t="shared" si="7"/>
        <v>2639992.2000000002</v>
      </c>
      <c r="F90" s="11">
        <v>439828.82</v>
      </c>
      <c r="G90" s="11">
        <v>-5979.89</v>
      </c>
      <c r="H90" s="11">
        <f t="shared" si="8"/>
        <v>433848.93</v>
      </c>
      <c r="I90" s="11">
        <v>21314.13</v>
      </c>
      <c r="J90" s="11">
        <v>19250.12</v>
      </c>
      <c r="K90" s="11">
        <v>-7350.41</v>
      </c>
      <c r="L90" s="11">
        <f t="shared" si="9"/>
        <v>11899.71</v>
      </c>
      <c r="M90" s="11">
        <v>5629.7</v>
      </c>
      <c r="N90" s="11">
        <v>1111.1400000000001</v>
      </c>
      <c r="O90" s="11">
        <f t="shared" si="10"/>
        <v>6740.84</v>
      </c>
      <c r="P90" s="11">
        <v>19315.82</v>
      </c>
      <c r="Q90" s="11">
        <v>23186.36</v>
      </c>
      <c r="R90" s="11">
        <v>3454.29</v>
      </c>
      <c r="S90" s="11">
        <v>91578.23</v>
      </c>
      <c r="T90" s="11">
        <v>4269.12</v>
      </c>
      <c r="U90" s="11">
        <f t="shared" si="11"/>
        <v>95847.349999999991</v>
      </c>
      <c r="V90" s="11">
        <v>1074.23</v>
      </c>
      <c r="W90" s="11">
        <v>0</v>
      </c>
      <c r="X90" s="12">
        <f t="shared" si="12"/>
        <v>3256673.86</v>
      </c>
      <c r="Z90" s="11">
        <v>-9946.5400000000009</v>
      </c>
      <c r="AA90" s="12">
        <f t="shared" si="13"/>
        <v>-9946.5400000000009</v>
      </c>
      <c r="AB90" s="34"/>
    </row>
    <row r="91" spans="1:28" s="13" customFormat="1" ht="12" customHeight="1" x14ac:dyDescent="0.3">
      <c r="A91" s="9">
        <v>85</v>
      </c>
      <c r="B91" s="14" t="s">
        <v>108</v>
      </c>
      <c r="C91" s="11">
        <v>1842005.7400000002</v>
      </c>
      <c r="D91" s="11">
        <v>-191640.08</v>
      </c>
      <c r="E91" s="11">
        <f t="shared" si="7"/>
        <v>1650365.6600000001</v>
      </c>
      <c r="F91" s="11">
        <v>280533.83</v>
      </c>
      <c r="G91" s="11">
        <v>-3162.17</v>
      </c>
      <c r="H91" s="11">
        <f t="shared" si="8"/>
        <v>277371.66000000003</v>
      </c>
      <c r="I91" s="11">
        <v>12066.26</v>
      </c>
      <c r="J91" s="11">
        <v>10897.79</v>
      </c>
      <c r="K91" s="11">
        <v>-4161.18</v>
      </c>
      <c r="L91" s="11">
        <f t="shared" si="9"/>
        <v>6736.6100000000006</v>
      </c>
      <c r="M91" s="11">
        <v>7155.52</v>
      </c>
      <c r="N91" s="11">
        <v>1412.29</v>
      </c>
      <c r="O91" s="11">
        <f t="shared" si="10"/>
        <v>8567.8100000000013</v>
      </c>
      <c r="P91" s="11">
        <v>24555.37</v>
      </c>
      <c r="Q91" s="11">
        <v>29475.83</v>
      </c>
      <c r="R91" s="11">
        <v>1955.53</v>
      </c>
      <c r="S91" s="11">
        <v>0</v>
      </c>
      <c r="T91" s="11">
        <v>0</v>
      </c>
      <c r="U91" s="11">
        <f t="shared" si="11"/>
        <v>0</v>
      </c>
      <c r="V91" s="11">
        <v>608.14</v>
      </c>
      <c r="W91" s="11">
        <v>159781</v>
      </c>
      <c r="X91" s="12">
        <f t="shared" si="12"/>
        <v>2171483.8700000006</v>
      </c>
      <c r="Z91" s="11">
        <v>-5630.89</v>
      </c>
      <c r="AA91" s="12">
        <f t="shared" si="13"/>
        <v>-5630.89</v>
      </c>
      <c r="AB91" s="34"/>
    </row>
    <row r="92" spans="1:28" s="13" customFormat="1" ht="12" customHeight="1" x14ac:dyDescent="0.3">
      <c r="A92" s="9">
        <v>86</v>
      </c>
      <c r="B92" s="14" t="s">
        <v>109</v>
      </c>
      <c r="C92" s="11">
        <v>2881580.51</v>
      </c>
      <c r="D92" s="11">
        <v>-349042.88</v>
      </c>
      <c r="E92" s="11">
        <f t="shared" si="7"/>
        <v>2532537.63</v>
      </c>
      <c r="F92" s="11">
        <v>512047.09</v>
      </c>
      <c r="G92" s="11">
        <v>-7555.47</v>
      </c>
      <c r="H92" s="11">
        <f t="shared" si="8"/>
        <v>504491.62000000005</v>
      </c>
      <c r="I92" s="11">
        <v>21976.83</v>
      </c>
      <c r="J92" s="11">
        <v>19848.650000000001</v>
      </c>
      <c r="K92" s="11">
        <v>-7578.95</v>
      </c>
      <c r="L92" s="11">
        <f t="shared" si="9"/>
        <v>12269.7</v>
      </c>
      <c r="M92" s="11">
        <v>10364.42</v>
      </c>
      <c r="N92" s="11">
        <v>2045.64</v>
      </c>
      <c r="O92" s="11">
        <f t="shared" si="10"/>
        <v>12410.06</v>
      </c>
      <c r="P92" s="11">
        <v>57158.65</v>
      </c>
      <c r="Q92" s="11">
        <v>68612.2</v>
      </c>
      <c r="R92" s="11">
        <v>3561.69</v>
      </c>
      <c r="S92" s="11">
        <v>0</v>
      </c>
      <c r="T92" s="11">
        <v>0</v>
      </c>
      <c r="U92" s="11">
        <f t="shared" si="11"/>
        <v>0</v>
      </c>
      <c r="V92" s="11">
        <v>1107.6300000000001</v>
      </c>
      <c r="W92" s="11">
        <v>0</v>
      </c>
      <c r="X92" s="12">
        <f t="shared" si="12"/>
        <v>3214126.0100000002</v>
      </c>
      <c r="Z92" s="11">
        <v>-10255.799999999999</v>
      </c>
      <c r="AA92" s="12">
        <f t="shared" si="13"/>
        <v>-10255.799999999999</v>
      </c>
      <c r="AB92" s="34"/>
    </row>
    <row r="93" spans="1:28" s="13" customFormat="1" ht="12" customHeight="1" x14ac:dyDescent="0.3">
      <c r="A93" s="9">
        <v>87</v>
      </c>
      <c r="B93" s="14" t="s">
        <v>110</v>
      </c>
      <c r="C93" s="11">
        <v>4428478.18</v>
      </c>
      <c r="D93" s="11">
        <v>-478369.09</v>
      </c>
      <c r="E93" s="11">
        <f t="shared" si="7"/>
        <v>3950109.09</v>
      </c>
      <c r="F93" s="11">
        <v>739719.71</v>
      </c>
      <c r="G93" s="11">
        <v>-10342.89</v>
      </c>
      <c r="H93" s="11">
        <f t="shared" si="8"/>
        <v>729376.82</v>
      </c>
      <c r="I93" s="11">
        <v>30119.61</v>
      </c>
      <c r="J93" s="11">
        <v>27202.9</v>
      </c>
      <c r="K93" s="11">
        <v>-10387.08</v>
      </c>
      <c r="L93" s="11">
        <f t="shared" si="9"/>
        <v>16815.82</v>
      </c>
      <c r="M93" s="11">
        <v>27647.29</v>
      </c>
      <c r="N93" s="11">
        <v>5456.78</v>
      </c>
      <c r="O93" s="11">
        <f t="shared" si="10"/>
        <v>33104.07</v>
      </c>
      <c r="P93" s="11">
        <v>94672.98</v>
      </c>
      <c r="Q93" s="11">
        <v>113643.73</v>
      </c>
      <c r="R93" s="11">
        <v>4881.3500000000004</v>
      </c>
      <c r="S93" s="11">
        <v>0</v>
      </c>
      <c r="T93" s="11">
        <v>0</v>
      </c>
      <c r="U93" s="11">
        <f t="shared" si="11"/>
        <v>0</v>
      </c>
      <c r="V93" s="11">
        <v>1518.03</v>
      </c>
      <c r="W93" s="11">
        <v>0</v>
      </c>
      <c r="X93" s="12">
        <f t="shared" si="12"/>
        <v>4974241.5000000019</v>
      </c>
      <c r="Z93" s="11">
        <v>-14055.74</v>
      </c>
      <c r="AA93" s="12">
        <f t="shared" si="13"/>
        <v>-14055.74</v>
      </c>
      <c r="AB93" s="34"/>
    </row>
    <row r="94" spans="1:28" s="13" customFormat="1" ht="12" customHeight="1" x14ac:dyDescent="0.3">
      <c r="A94" s="9">
        <v>88</v>
      </c>
      <c r="B94" s="14" t="s">
        <v>111</v>
      </c>
      <c r="C94" s="11">
        <v>1919065.9900000002</v>
      </c>
      <c r="D94" s="11">
        <v>-203960.16</v>
      </c>
      <c r="E94" s="11">
        <f t="shared" si="7"/>
        <v>1715105.8300000003</v>
      </c>
      <c r="F94" s="11">
        <v>184432.25</v>
      </c>
      <c r="G94" s="11">
        <v>-3684.22</v>
      </c>
      <c r="H94" s="11">
        <f t="shared" si="8"/>
        <v>180748.03</v>
      </c>
      <c r="I94" s="11">
        <v>12841.97</v>
      </c>
      <c r="J94" s="11">
        <v>11598.38</v>
      </c>
      <c r="K94" s="11">
        <v>-4428.6899999999996</v>
      </c>
      <c r="L94" s="11">
        <f t="shared" si="9"/>
        <v>7169.69</v>
      </c>
      <c r="M94" s="11">
        <v>1525.28</v>
      </c>
      <c r="N94" s="11">
        <v>301.05</v>
      </c>
      <c r="O94" s="11">
        <f t="shared" si="10"/>
        <v>1826.33</v>
      </c>
      <c r="P94" s="11">
        <v>5227.55</v>
      </c>
      <c r="Q94" s="11">
        <v>6275.05</v>
      </c>
      <c r="R94" s="11">
        <v>2081.2399999999998</v>
      </c>
      <c r="S94" s="11">
        <v>24689</v>
      </c>
      <c r="T94" s="11">
        <v>1150.93</v>
      </c>
      <c r="U94" s="11">
        <f t="shared" si="11"/>
        <v>25839.93</v>
      </c>
      <c r="V94" s="11">
        <v>647.24</v>
      </c>
      <c r="W94" s="11">
        <v>0</v>
      </c>
      <c r="X94" s="12">
        <f t="shared" si="12"/>
        <v>1957762.8600000003</v>
      </c>
      <c r="Z94" s="11">
        <v>-5992.88</v>
      </c>
      <c r="AA94" s="12">
        <f t="shared" si="13"/>
        <v>-5992.88</v>
      </c>
      <c r="AB94" s="34"/>
    </row>
    <row r="95" spans="1:28" s="13" customFormat="1" ht="12" customHeight="1" x14ac:dyDescent="0.3">
      <c r="A95" s="9">
        <v>89</v>
      </c>
      <c r="B95" s="14" t="s">
        <v>112</v>
      </c>
      <c r="C95" s="11">
        <v>53325886.140000001</v>
      </c>
      <c r="D95" s="11">
        <v>-6624759.3899999997</v>
      </c>
      <c r="E95" s="11">
        <f t="shared" si="7"/>
        <v>46701126.75</v>
      </c>
      <c r="F95" s="11">
        <v>7553346.2199999997</v>
      </c>
      <c r="G95" s="11">
        <v>-114835.59</v>
      </c>
      <c r="H95" s="11">
        <f t="shared" si="8"/>
        <v>7438510.6299999999</v>
      </c>
      <c r="I95" s="11">
        <v>417115.58</v>
      </c>
      <c r="J95" s="11">
        <v>376723.08</v>
      </c>
      <c r="K95" s="11">
        <v>-143846.85</v>
      </c>
      <c r="L95" s="11">
        <f t="shared" si="9"/>
        <v>232876.23</v>
      </c>
      <c r="M95" s="11">
        <v>143050.65</v>
      </c>
      <c r="N95" s="11">
        <v>28234.07</v>
      </c>
      <c r="O95" s="11">
        <f t="shared" si="10"/>
        <v>171284.72</v>
      </c>
      <c r="P95" s="11">
        <v>782249.06</v>
      </c>
      <c r="Q95" s="11">
        <v>938997.57</v>
      </c>
      <c r="R95" s="11">
        <v>67600.100000000006</v>
      </c>
      <c r="S95" s="11">
        <v>0</v>
      </c>
      <c r="T95" s="11">
        <v>0</v>
      </c>
      <c r="U95" s="11">
        <f t="shared" si="11"/>
        <v>0</v>
      </c>
      <c r="V95" s="11">
        <v>21022.68</v>
      </c>
      <c r="W95" s="11">
        <v>836033</v>
      </c>
      <c r="X95" s="12">
        <f t="shared" si="12"/>
        <v>57606816.32</v>
      </c>
      <c r="Z95" s="11">
        <v>-194652.82</v>
      </c>
      <c r="AA95" s="12">
        <f t="shared" si="13"/>
        <v>-194652.82</v>
      </c>
      <c r="AB95" s="34"/>
    </row>
    <row r="96" spans="1:28" s="13" customFormat="1" ht="12" customHeight="1" x14ac:dyDescent="0.3">
      <c r="A96" s="9">
        <v>90</v>
      </c>
      <c r="B96" s="14" t="s">
        <v>113</v>
      </c>
      <c r="C96" s="11">
        <v>1796663.89</v>
      </c>
      <c r="D96" s="11">
        <v>-220559.37</v>
      </c>
      <c r="E96" s="11">
        <f t="shared" si="7"/>
        <v>1576104.52</v>
      </c>
      <c r="F96" s="11">
        <v>219601.27</v>
      </c>
      <c r="G96" s="11">
        <v>-4290.3900000000003</v>
      </c>
      <c r="H96" s="11">
        <f t="shared" si="8"/>
        <v>215310.87999999998</v>
      </c>
      <c r="I96" s="11">
        <v>13887.11</v>
      </c>
      <c r="J96" s="11">
        <v>12542.31</v>
      </c>
      <c r="K96" s="11">
        <v>-4789.12</v>
      </c>
      <c r="L96" s="11">
        <f t="shared" si="9"/>
        <v>7753.19</v>
      </c>
      <c r="M96" s="11">
        <v>3002.4</v>
      </c>
      <c r="N96" s="11">
        <v>592.59</v>
      </c>
      <c r="O96" s="11">
        <f t="shared" si="10"/>
        <v>3594.9900000000002</v>
      </c>
      <c r="P96" s="11">
        <v>10292.01</v>
      </c>
      <c r="Q96" s="11">
        <v>12354.34</v>
      </c>
      <c r="R96" s="11">
        <v>2250.62</v>
      </c>
      <c r="S96" s="11">
        <v>0</v>
      </c>
      <c r="T96" s="11">
        <v>0</v>
      </c>
      <c r="U96" s="11">
        <f t="shared" si="11"/>
        <v>0</v>
      </c>
      <c r="V96" s="11">
        <v>699.91</v>
      </c>
      <c r="W96" s="11">
        <v>99652</v>
      </c>
      <c r="X96" s="12">
        <f t="shared" si="12"/>
        <v>1941899.57</v>
      </c>
      <c r="Z96" s="11">
        <v>-6480.61</v>
      </c>
      <c r="AA96" s="12">
        <f t="shared" si="13"/>
        <v>-6480.61</v>
      </c>
      <c r="AB96" s="34"/>
    </row>
    <row r="97" spans="1:28" s="13" customFormat="1" ht="12" customHeight="1" x14ac:dyDescent="0.3">
      <c r="A97" s="9">
        <v>91</v>
      </c>
      <c r="B97" s="14" t="s">
        <v>114</v>
      </c>
      <c r="C97" s="11">
        <v>1873050.5</v>
      </c>
      <c r="D97" s="11">
        <v>-235206.63</v>
      </c>
      <c r="E97" s="11">
        <f t="shared" si="7"/>
        <v>1637843.87</v>
      </c>
      <c r="F97" s="11">
        <v>332234.13</v>
      </c>
      <c r="G97" s="11">
        <v>-4696.08</v>
      </c>
      <c r="H97" s="11">
        <f t="shared" si="8"/>
        <v>327538.05</v>
      </c>
      <c r="I97" s="11">
        <v>14809.35</v>
      </c>
      <c r="J97" s="11">
        <v>13375.24</v>
      </c>
      <c r="K97" s="11">
        <v>-5107.16</v>
      </c>
      <c r="L97" s="11">
        <f t="shared" si="9"/>
        <v>8268.08</v>
      </c>
      <c r="M97" s="11">
        <v>5497.06</v>
      </c>
      <c r="N97" s="11">
        <v>1084.96</v>
      </c>
      <c r="O97" s="11">
        <f t="shared" si="10"/>
        <v>6582.02</v>
      </c>
      <c r="P97" s="11">
        <v>30229.49</v>
      </c>
      <c r="Q97" s="11">
        <v>36286.93</v>
      </c>
      <c r="R97" s="11">
        <v>2400.09</v>
      </c>
      <c r="S97" s="11">
        <v>0</v>
      </c>
      <c r="T97" s="11">
        <v>0</v>
      </c>
      <c r="U97" s="11">
        <f t="shared" si="11"/>
        <v>0</v>
      </c>
      <c r="V97" s="11">
        <v>746.39</v>
      </c>
      <c r="W97" s="11">
        <v>0</v>
      </c>
      <c r="X97" s="12">
        <f t="shared" si="12"/>
        <v>2064704.2700000003</v>
      </c>
      <c r="Z97" s="11">
        <v>-6910.99</v>
      </c>
      <c r="AA97" s="12">
        <f t="shared" si="13"/>
        <v>-6910.99</v>
      </c>
      <c r="AB97" s="34"/>
    </row>
    <row r="98" spans="1:28" s="13" customFormat="1" ht="12" customHeight="1" x14ac:dyDescent="0.3">
      <c r="A98" s="9">
        <v>92</v>
      </c>
      <c r="B98" s="14" t="s">
        <v>115</v>
      </c>
      <c r="C98" s="11">
        <v>2542285.7199999997</v>
      </c>
      <c r="D98" s="11">
        <v>-314100.36</v>
      </c>
      <c r="E98" s="11">
        <f t="shared" si="7"/>
        <v>2228185.36</v>
      </c>
      <c r="F98" s="11">
        <v>496031.26</v>
      </c>
      <c r="G98" s="11">
        <v>-6699.09</v>
      </c>
      <c r="H98" s="11">
        <f t="shared" si="8"/>
        <v>489332.17</v>
      </c>
      <c r="I98" s="11">
        <v>19776.740000000002</v>
      </c>
      <c r="J98" s="11">
        <v>17861.61</v>
      </c>
      <c r="K98" s="11">
        <v>-6820.22</v>
      </c>
      <c r="L98" s="11">
        <f t="shared" si="9"/>
        <v>11041.39</v>
      </c>
      <c r="M98" s="11">
        <v>14284.34</v>
      </c>
      <c r="N98" s="11">
        <v>2819.32</v>
      </c>
      <c r="O98" s="11">
        <f t="shared" si="10"/>
        <v>17103.66</v>
      </c>
      <c r="P98" s="11">
        <v>48861.57</v>
      </c>
      <c r="Q98" s="11">
        <v>58652.54</v>
      </c>
      <c r="R98" s="11">
        <v>3205.13</v>
      </c>
      <c r="S98" s="11">
        <v>0</v>
      </c>
      <c r="T98" s="11">
        <v>0</v>
      </c>
      <c r="U98" s="11">
        <f t="shared" si="11"/>
        <v>0</v>
      </c>
      <c r="V98" s="11">
        <v>996.75</v>
      </c>
      <c r="W98" s="11">
        <v>5884</v>
      </c>
      <c r="X98" s="12">
        <f t="shared" si="12"/>
        <v>2883039.31</v>
      </c>
      <c r="Z98" s="11">
        <v>-9229.09</v>
      </c>
      <c r="AA98" s="12">
        <f t="shared" si="13"/>
        <v>-9229.09</v>
      </c>
      <c r="AB98" s="34"/>
    </row>
    <row r="99" spans="1:28" s="13" customFormat="1" ht="12" customHeight="1" x14ac:dyDescent="0.3">
      <c r="A99" s="9">
        <v>93</v>
      </c>
      <c r="B99" s="14" t="s">
        <v>116</v>
      </c>
      <c r="C99" s="11">
        <v>3903867.64</v>
      </c>
      <c r="D99" s="11">
        <v>-435018.73</v>
      </c>
      <c r="E99" s="11">
        <f t="shared" si="7"/>
        <v>3468848.91</v>
      </c>
      <c r="F99" s="11">
        <v>810598.66</v>
      </c>
      <c r="G99" s="11">
        <v>-10743.95</v>
      </c>
      <c r="H99" s="11">
        <f t="shared" si="8"/>
        <v>799854.71000000008</v>
      </c>
      <c r="I99" s="11">
        <v>27390.14</v>
      </c>
      <c r="J99" s="11">
        <v>24737.74</v>
      </c>
      <c r="K99" s="11">
        <v>-9445.7900000000009</v>
      </c>
      <c r="L99" s="11">
        <f t="shared" si="9"/>
        <v>15291.95</v>
      </c>
      <c r="M99" s="11">
        <v>347853.26</v>
      </c>
      <c r="N99" s="11">
        <v>68656.2</v>
      </c>
      <c r="O99" s="11">
        <f t="shared" si="10"/>
        <v>416509.46</v>
      </c>
      <c r="P99" s="11">
        <v>110391.17</v>
      </c>
      <c r="Q99" s="11">
        <v>132511.54999999999</v>
      </c>
      <c r="R99" s="11">
        <v>4439</v>
      </c>
      <c r="S99" s="11">
        <v>0</v>
      </c>
      <c r="T99" s="11">
        <v>0</v>
      </c>
      <c r="U99" s="11">
        <f t="shared" si="11"/>
        <v>0</v>
      </c>
      <c r="V99" s="11">
        <v>1380.47</v>
      </c>
      <c r="W99" s="11">
        <v>0</v>
      </c>
      <c r="X99" s="12">
        <f t="shared" si="12"/>
        <v>4976617.3599999994</v>
      </c>
      <c r="Z99" s="11">
        <v>-12781.99</v>
      </c>
      <c r="AA99" s="12">
        <f t="shared" si="13"/>
        <v>-12781.99</v>
      </c>
      <c r="AB99" s="34"/>
    </row>
    <row r="100" spans="1:28" s="13" customFormat="1" ht="12" customHeight="1" x14ac:dyDescent="0.3">
      <c r="A100" s="9">
        <v>94</v>
      </c>
      <c r="B100" s="14" t="s">
        <v>117</v>
      </c>
      <c r="C100" s="11">
        <v>3946617.5900000003</v>
      </c>
      <c r="D100" s="11">
        <v>-408187.15</v>
      </c>
      <c r="E100" s="11">
        <f t="shared" si="7"/>
        <v>3538430.4400000004</v>
      </c>
      <c r="F100" s="11">
        <v>720620.95</v>
      </c>
      <c r="G100" s="11">
        <v>-9599.01</v>
      </c>
      <c r="H100" s="11">
        <f t="shared" si="8"/>
        <v>711021.94</v>
      </c>
      <c r="I100" s="11">
        <v>25700.74</v>
      </c>
      <c r="J100" s="11">
        <v>23211.94</v>
      </c>
      <c r="K100" s="11">
        <v>-8863.18</v>
      </c>
      <c r="L100" s="11">
        <f t="shared" si="9"/>
        <v>14348.759999999998</v>
      </c>
      <c r="M100" s="11">
        <v>276444.15000000002</v>
      </c>
      <c r="N100" s="11">
        <v>54562.1</v>
      </c>
      <c r="O100" s="11">
        <f t="shared" si="10"/>
        <v>331006.25</v>
      </c>
      <c r="P100" s="11">
        <v>113333.33</v>
      </c>
      <c r="Q100" s="11">
        <v>136043.26999999999</v>
      </c>
      <c r="R100" s="11">
        <v>4165.21</v>
      </c>
      <c r="S100" s="11">
        <v>0</v>
      </c>
      <c r="T100" s="11">
        <v>0</v>
      </c>
      <c r="U100" s="11">
        <f t="shared" si="11"/>
        <v>0</v>
      </c>
      <c r="V100" s="11">
        <v>1295.32</v>
      </c>
      <c r="W100" s="11">
        <v>0</v>
      </c>
      <c r="X100" s="12">
        <f t="shared" si="12"/>
        <v>4875345.2600000007</v>
      </c>
      <c r="Z100" s="11">
        <v>-11993.61</v>
      </c>
      <c r="AA100" s="12">
        <f t="shared" si="13"/>
        <v>-11993.61</v>
      </c>
      <c r="AB100" s="34"/>
    </row>
    <row r="101" spans="1:28" s="13" customFormat="1" ht="12" customHeight="1" x14ac:dyDescent="0.3">
      <c r="A101" s="9">
        <v>96</v>
      </c>
      <c r="B101" s="14" t="s">
        <v>118</v>
      </c>
      <c r="C101" s="11">
        <v>5831587.1899999995</v>
      </c>
      <c r="D101" s="11">
        <v>-656026.94999999995</v>
      </c>
      <c r="E101" s="11">
        <f t="shared" si="7"/>
        <v>5175560.2399999993</v>
      </c>
      <c r="F101" s="11">
        <v>1423467.52</v>
      </c>
      <c r="G101" s="11">
        <v>-20945.46</v>
      </c>
      <c r="H101" s="11">
        <f t="shared" si="8"/>
        <v>1402522.06</v>
      </c>
      <c r="I101" s="11">
        <v>41305.51</v>
      </c>
      <c r="J101" s="11">
        <v>37305.58</v>
      </c>
      <c r="K101" s="11">
        <v>-14244.65</v>
      </c>
      <c r="L101" s="11">
        <f t="shared" si="9"/>
        <v>23060.93</v>
      </c>
      <c r="M101" s="11">
        <v>623797.82999999996</v>
      </c>
      <c r="N101" s="11">
        <v>123119.7</v>
      </c>
      <c r="O101" s="11">
        <f t="shared" si="10"/>
        <v>746917.52999999991</v>
      </c>
      <c r="P101" s="11">
        <v>193163</v>
      </c>
      <c r="Q101" s="11">
        <v>231869.36</v>
      </c>
      <c r="R101" s="11">
        <v>6694.2</v>
      </c>
      <c r="S101" s="11">
        <v>0</v>
      </c>
      <c r="T101" s="11">
        <v>0</v>
      </c>
      <c r="U101" s="11">
        <f t="shared" si="11"/>
        <v>0</v>
      </c>
      <c r="V101" s="11">
        <v>2081.8000000000002</v>
      </c>
      <c r="W101" s="11">
        <v>95052</v>
      </c>
      <c r="X101" s="12">
        <f t="shared" si="12"/>
        <v>7918226.629999999</v>
      </c>
      <c r="Z101" s="11">
        <v>-19275.79</v>
      </c>
      <c r="AA101" s="12">
        <f t="shared" si="13"/>
        <v>-19275.79</v>
      </c>
      <c r="AB101" s="34"/>
    </row>
    <row r="102" spans="1:28" s="13" customFormat="1" ht="12" customHeight="1" x14ac:dyDescent="0.3">
      <c r="A102" s="9">
        <v>97</v>
      </c>
      <c r="B102" s="14" t="s">
        <v>119</v>
      </c>
      <c r="C102" s="11">
        <v>9441309.9499999993</v>
      </c>
      <c r="D102" s="11">
        <v>-1012677.61</v>
      </c>
      <c r="E102" s="11">
        <f t="shared" si="7"/>
        <v>8428632.3399999999</v>
      </c>
      <c r="F102" s="11">
        <v>1486804.4</v>
      </c>
      <c r="G102" s="11">
        <v>-21079.81</v>
      </c>
      <c r="H102" s="11">
        <f t="shared" si="8"/>
        <v>1465724.5899999999</v>
      </c>
      <c r="I102" s="11">
        <v>63761.35</v>
      </c>
      <c r="J102" s="11">
        <v>57586.85</v>
      </c>
      <c r="K102" s="11">
        <v>-21988.799999999999</v>
      </c>
      <c r="L102" s="11">
        <f t="shared" si="9"/>
        <v>35598.050000000003</v>
      </c>
      <c r="M102" s="11">
        <v>37172.720000000001</v>
      </c>
      <c r="N102" s="11">
        <v>7336.82</v>
      </c>
      <c r="O102" s="11">
        <f t="shared" si="10"/>
        <v>44509.54</v>
      </c>
      <c r="P102" s="11">
        <v>203844.96</v>
      </c>
      <c r="Q102" s="11">
        <v>244691.78</v>
      </c>
      <c r="R102" s="11">
        <v>10333.52</v>
      </c>
      <c r="S102" s="11">
        <v>0</v>
      </c>
      <c r="T102" s="11">
        <v>0</v>
      </c>
      <c r="U102" s="11">
        <f t="shared" si="11"/>
        <v>0</v>
      </c>
      <c r="V102" s="11">
        <v>3213.58</v>
      </c>
      <c r="W102" s="11">
        <v>0</v>
      </c>
      <c r="X102" s="12">
        <f t="shared" si="12"/>
        <v>10500309.709999999</v>
      </c>
      <c r="Z102" s="11">
        <v>-29755.13</v>
      </c>
      <c r="AA102" s="12">
        <f t="shared" si="13"/>
        <v>-29755.13</v>
      </c>
      <c r="AB102" s="34"/>
    </row>
    <row r="103" spans="1:28" s="13" customFormat="1" ht="12" customHeight="1" x14ac:dyDescent="0.3">
      <c r="A103" s="9">
        <v>98</v>
      </c>
      <c r="B103" s="14" t="s">
        <v>120</v>
      </c>
      <c r="C103" s="11">
        <v>2388651.9500000002</v>
      </c>
      <c r="D103" s="11">
        <v>-325607.61</v>
      </c>
      <c r="E103" s="11">
        <f t="shared" si="7"/>
        <v>2063044.3400000003</v>
      </c>
      <c r="F103" s="11">
        <v>240144.18</v>
      </c>
      <c r="G103" s="11">
        <v>-4600.8599999999997</v>
      </c>
      <c r="H103" s="11">
        <f t="shared" si="8"/>
        <v>235543.32</v>
      </c>
      <c r="I103" s="11">
        <v>20501.27</v>
      </c>
      <c r="J103" s="11">
        <v>18515.98</v>
      </c>
      <c r="K103" s="11">
        <v>-7070.09</v>
      </c>
      <c r="L103" s="11">
        <f t="shared" si="9"/>
        <v>11445.89</v>
      </c>
      <c r="M103" s="11">
        <v>4847.9399999999996</v>
      </c>
      <c r="N103" s="11">
        <v>956.84</v>
      </c>
      <c r="O103" s="11">
        <f t="shared" si="10"/>
        <v>5804.78</v>
      </c>
      <c r="P103" s="11">
        <v>16552.509999999998</v>
      </c>
      <c r="Q103" s="11">
        <v>19869.34</v>
      </c>
      <c r="R103" s="11">
        <v>3322.55</v>
      </c>
      <c r="S103" s="11">
        <v>0</v>
      </c>
      <c r="T103" s="11">
        <v>0</v>
      </c>
      <c r="U103" s="11">
        <f t="shared" si="11"/>
        <v>0</v>
      </c>
      <c r="V103" s="11">
        <v>1033.27</v>
      </c>
      <c r="W103" s="11">
        <v>0</v>
      </c>
      <c r="X103" s="12">
        <f t="shared" si="12"/>
        <v>2377117.2699999996</v>
      </c>
      <c r="Z103" s="11">
        <v>-9567.2099999999991</v>
      </c>
      <c r="AA103" s="12">
        <f t="shared" si="13"/>
        <v>-9567.2099999999991</v>
      </c>
      <c r="AB103" s="34"/>
    </row>
    <row r="104" spans="1:28" s="13" customFormat="1" ht="12" customHeight="1" x14ac:dyDescent="0.3">
      <c r="A104" s="9">
        <v>99</v>
      </c>
      <c r="B104" s="14" t="s">
        <v>121</v>
      </c>
      <c r="C104" s="11">
        <v>6749744.8600000003</v>
      </c>
      <c r="D104" s="11">
        <v>-722094.03</v>
      </c>
      <c r="E104" s="11">
        <f t="shared" si="7"/>
        <v>6027650.8300000001</v>
      </c>
      <c r="F104" s="11">
        <v>1935413.9</v>
      </c>
      <c r="G104" s="11">
        <v>-35409.49</v>
      </c>
      <c r="H104" s="11">
        <f t="shared" si="8"/>
        <v>1900004.41</v>
      </c>
      <c r="I104" s="11">
        <v>45465.3</v>
      </c>
      <c r="J104" s="11">
        <v>41062.550000000003</v>
      </c>
      <c r="K104" s="11">
        <v>-15679.2</v>
      </c>
      <c r="L104" s="11">
        <f t="shared" si="9"/>
        <v>25383.350000000002</v>
      </c>
      <c r="M104" s="11">
        <v>54907.88</v>
      </c>
      <c r="N104" s="11">
        <v>10837.23</v>
      </c>
      <c r="O104" s="11">
        <f t="shared" si="10"/>
        <v>65745.11</v>
      </c>
      <c r="P104" s="11">
        <v>188197.67</v>
      </c>
      <c r="Q104" s="11">
        <v>225909.07</v>
      </c>
      <c r="R104" s="11">
        <v>7368.36</v>
      </c>
      <c r="S104" s="11">
        <v>0</v>
      </c>
      <c r="T104" s="11">
        <v>0</v>
      </c>
      <c r="U104" s="11">
        <f t="shared" si="11"/>
        <v>0</v>
      </c>
      <c r="V104" s="11">
        <v>2291.46</v>
      </c>
      <c r="W104" s="11">
        <v>304022</v>
      </c>
      <c r="X104" s="12">
        <f t="shared" si="12"/>
        <v>8792037.5600000005</v>
      </c>
      <c r="Z104" s="11">
        <v>-21217.02</v>
      </c>
      <c r="AA104" s="12">
        <f t="shared" si="13"/>
        <v>-21217.02</v>
      </c>
      <c r="AB104" s="34"/>
    </row>
    <row r="105" spans="1:28" s="13" customFormat="1" ht="12" customHeight="1" x14ac:dyDescent="0.3">
      <c r="A105" s="9">
        <v>100</v>
      </c>
      <c r="B105" s="14" t="s">
        <v>122</v>
      </c>
      <c r="C105" s="11">
        <v>3471444.88</v>
      </c>
      <c r="D105" s="11">
        <v>-393969.37</v>
      </c>
      <c r="E105" s="11">
        <f t="shared" si="7"/>
        <v>3077475.51</v>
      </c>
      <c r="F105" s="11">
        <v>1016105</v>
      </c>
      <c r="G105" s="11">
        <v>-14205.16</v>
      </c>
      <c r="H105" s="11">
        <f t="shared" si="8"/>
        <v>1001899.84</v>
      </c>
      <c r="I105" s="11">
        <v>24805.54</v>
      </c>
      <c r="J105" s="11">
        <v>22403.43</v>
      </c>
      <c r="K105" s="11">
        <v>-8554.4599999999991</v>
      </c>
      <c r="L105" s="11">
        <f t="shared" si="9"/>
        <v>13848.970000000001</v>
      </c>
      <c r="M105" s="11">
        <v>273729.95</v>
      </c>
      <c r="N105" s="11">
        <v>54026.400000000001</v>
      </c>
      <c r="O105" s="11">
        <f t="shared" si="10"/>
        <v>327756.35000000003</v>
      </c>
      <c r="P105" s="11">
        <v>88423.52</v>
      </c>
      <c r="Q105" s="11">
        <v>106141.99</v>
      </c>
      <c r="R105" s="11">
        <v>4020.13</v>
      </c>
      <c r="S105" s="11">
        <v>0</v>
      </c>
      <c r="T105" s="11">
        <v>0</v>
      </c>
      <c r="U105" s="11">
        <f t="shared" si="11"/>
        <v>0</v>
      </c>
      <c r="V105" s="11">
        <v>1250.2</v>
      </c>
      <c r="W105" s="11">
        <v>129885</v>
      </c>
      <c r="X105" s="12">
        <f t="shared" si="12"/>
        <v>4775507.05</v>
      </c>
      <c r="Z105" s="11">
        <v>-11575.85</v>
      </c>
      <c r="AA105" s="12">
        <f t="shared" si="13"/>
        <v>-11575.85</v>
      </c>
      <c r="AB105" s="34"/>
    </row>
    <row r="106" spans="1:28" s="13" customFormat="1" ht="12" customHeight="1" x14ac:dyDescent="0.3">
      <c r="A106" s="9">
        <v>101</v>
      </c>
      <c r="B106" s="14" t="s">
        <v>123</v>
      </c>
      <c r="C106" s="11">
        <v>147689212.05000001</v>
      </c>
      <c r="D106" s="11">
        <v>-19195458.82</v>
      </c>
      <c r="E106" s="11">
        <f t="shared" si="7"/>
        <v>128493753.23000002</v>
      </c>
      <c r="F106" s="11">
        <v>17690095.550000001</v>
      </c>
      <c r="G106" s="11">
        <v>-303855.15000000002</v>
      </c>
      <c r="H106" s="11">
        <f t="shared" si="8"/>
        <v>17386240.400000002</v>
      </c>
      <c r="I106" s="11">
        <v>1208606.21</v>
      </c>
      <c r="J106" s="11">
        <v>1091567.54</v>
      </c>
      <c r="K106" s="11">
        <v>-416801.02999999997</v>
      </c>
      <c r="L106" s="11">
        <f t="shared" si="9"/>
        <v>674766.51</v>
      </c>
      <c r="M106" s="11">
        <v>244337.51</v>
      </c>
      <c r="N106" s="11">
        <v>48225.15</v>
      </c>
      <c r="O106" s="11">
        <f t="shared" si="10"/>
        <v>292562.66000000003</v>
      </c>
      <c r="P106" s="11">
        <v>1311857.28</v>
      </c>
      <c r="Q106" s="11">
        <v>1574729.66</v>
      </c>
      <c r="R106" s="11">
        <v>195873.55</v>
      </c>
      <c r="S106" s="11">
        <v>0</v>
      </c>
      <c r="T106" s="11">
        <v>0</v>
      </c>
      <c r="U106" s="11">
        <f t="shared" si="11"/>
        <v>0</v>
      </c>
      <c r="V106" s="11">
        <v>60913.89</v>
      </c>
      <c r="W106" s="11">
        <v>7265134</v>
      </c>
      <c r="X106" s="12">
        <f t="shared" si="12"/>
        <v>158464437.39000002</v>
      </c>
      <c r="Z106" s="11">
        <v>-564012.99</v>
      </c>
      <c r="AA106" s="12">
        <f t="shared" si="13"/>
        <v>-564012.99</v>
      </c>
      <c r="AB106" s="34"/>
    </row>
    <row r="107" spans="1:28" s="13" customFormat="1" ht="12" customHeight="1" x14ac:dyDescent="0.3">
      <c r="A107" s="9">
        <v>102</v>
      </c>
      <c r="B107" s="14" t="s">
        <v>124</v>
      </c>
      <c r="C107" s="11">
        <v>4262860.7300000004</v>
      </c>
      <c r="D107" s="11">
        <v>-458396.3</v>
      </c>
      <c r="E107" s="11">
        <f t="shared" si="7"/>
        <v>3804464.4300000006</v>
      </c>
      <c r="F107" s="11">
        <v>742829.01</v>
      </c>
      <c r="G107" s="11">
        <v>-10166.620000000001</v>
      </c>
      <c r="H107" s="11">
        <f t="shared" si="8"/>
        <v>732662.39</v>
      </c>
      <c r="I107" s="11">
        <v>28862.07</v>
      </c>
      <c r="J107" s="11">
        <v>26067.13</v>
      </c>
      <c r="K107" s="11">
        <v>-9953.4</v>
      </c>
      <c r="L107" s="11">
        <f t="shared" si="9"/>
        <v>16113.730000000001</v>
      </c>
      <c r="M107" s="11">
        <v>26991.16</v>
      </c>
      <c r="N107" s="11">
        <v>5327.28</v>
      </c>
      <c r="O107" s="11">
        <f t="shared" si="10"/>
        <v>32318.44</v>
      </c>
      <c r="P107" s="11">
        <v>92597.61</v>
      </c>
      <c r="Q107" s="11">
        <v>111152.49</v>
      </c>
      <c r="R107" s="11">
        <v>4677.55</v>
      </c>
      <c r="S107" s="11">
        <v>0</v>
      </c>
      <c r="T107" s="11">
        <v>0</v>
      </c>
      <c r="U107" s="11">
        <f t="shared" si="11"/>
        <v>0</v>
      </c>
      <c r="V107" s="11">
        <v>1454.65</v>
      </c>
      <c r="W107" s="11">
        <v>39395</v>
      </c>
      <c r="X107" s="12">
        <f t="shared" si="12"/>
        <v>4863698.3600000022</v>
      </c>
      <c r="Z107" s="11">
        <v>-13468.89</v>
      </c>
      <c r="AA107" s="12">
        <f t="shared" si="13"/>
        <v>-13468.89</v>
      </c>
      <c r="AB107" s="34"/>
    </row>
    <row r="108" spans="1:28" s="13" customFormat="1" ht="12" customHeight="1" x14ac:dyDescent="0.3">
      <c r="A108" s="9">
        <v>103</v>
      </c>
      <c r="B108" s="14" t="s">
        <v>125</v>
      </c>
      <c r="C108" s="11">
        <v>3257799.54</v>
      </c>
      <c r="D108" s="11">
        <v>-356649.85</v>
      </c>
      <c r="E108" s="11">
        <f t="shared" si="7"/>
        <v>2901149.69</v>
      </c>
      <c r="F108" s="11">
        <v>496373.94</v>
      </c>
      <c r="G108" s="11">
        <v>-7896.23</v>
      </c>
      <c r="H108" s="11">
        <f t="shared" si="8"/>
        <v>488477.71</v>
      </c>
      <c r="I108" s="11">
        <v>22455.79</v>
      </c>
      <c r="J108" s="11">
        <v>20281.22</v>
      </c>
      <c r="K108" s="11">
        <v>-7744.12</v>
      </c>
      <c r="L108" s="11">
        <f t="shared" si="9"/>
        <v>12537.100000000002</v>
      </c>
      <c r="M108" s="11">
        <v>19894.39</v>
      </c>
      <c r="N108" s="11">
        <v>3926.58</v>
      </c>
      <c r="O108" s="11">
        <f t="shared" si="10"/>
        <v>23820.97</v>
      </c>
      <c r="P108" s="11">
        <v>68283.37</v>
      </c>
      <c r="Q108" s="11">
        <v>81966.12</v>
      </c>
      <c r="R108" s="11">
        <v>3639.31</v>
      </c>
      <c r="S108" s="11">
        <v>0</v>
      </c>
      <c r="T108" s="11">
        <v>0</v>
      </c>
      <c r="U108" s="11">
        <f t="shared" si="11"/>
        <v>0</v>
      </c>
      <c r="V108" s="11">
        <v>1131.77</v>
      </c>
      <c r="W108" s="11">
        <v>243672</v>
      </c>
      <c r="X108" s="12">
        <f t="shared" si="12"/>
        <v>3847133.8300000005</v>
      </c>
      <c r="Z108" s="11">
        <v>-10479.31</v>
      </c>
      <c r="AA108" s="12">
        <f t="shared" si="13"/>
        <v>-10479.31</v>
      </c>
      <c r="AB108" s="34"/>
    </row>
    <row r="109" spans="1:28" s="13" customFormat="1" ht="12" customHeight="1" x14ac:dyDescent="0.3">
      <c r="A109" s="9">
        <v>104</v>
      </c>
      <c r="B109" s="14" t="s">
        <v>126</v>
      </c>
      <c r="C109" s="11">
        <v>2461803.2799999998</v>
      </c>
      <c r="D109" s="11">
        <v>-275508.45</v>
      </c>
      <c r="E109" s="11">
        <f t="shared" si="7"/>
        <v>2186294.8299999996</v>
      </c>
      <c r="F109" s="11">
        <v>390162.83</v>
      </c>
      <c r="G109" s="11">
        <v>-5894.19</v>
      </c>
      <c r="H109" s="11">
        <f t="shared" si="8"/>
        <v>384268.64</v>
      </c>
      <c r="I109" s="11">
        <v>17346.87</v>
      </c>
      <c r="J109" s="11">
        <v>15667.04</v>
      </c>
      <c r="K109" s="11">
        <v>-5982.26</v>
      </c>
      <c r="L109" s="11">
        <f t="shared" si="9"/>
        <v>9684.7800000000007</v>
      </c>
      <c r="M109" s="11">
        <v>6697.42</v>
      </c>
      <c r="N109" s="11">
        <v>1321.88</v>
      </c>
      <c r="O109" s="11">
        <f t="shared" si="10"/>
        <v>8019.3</v>
      </c>
      <c r="P109" s="11">
        <v>37231.120000000003</v>
      </c>
      <c r="Q109" s="11">
        <v>44691.56</v>
      </c>
      <c r="R109" s="11">
        <v>2811.33</v>
      </c>
      <c r="S109" s="11">
        <v>0</v>
      </c>
      <c r="T109" s="11">
        <v>0</v>
      </c>
      <c r="U109" s="11">
        <f t="shared" si="11"/>
        <v>0</v>
      </c>
      <c r="V109" s="11">
        <v>874.28</v>
      </c>
      <c r="W109" s="11">
        <v>0</v>
      </c>
      <c r="X109" s="12">
        <f t="shared" si="12"/>
        <v>2691222.7099999995</v>
      </c>
      <c r="Z109" s="11">
        <v>-8095.16</v>
      </c>
      <c r="AA109" s="12">
        <f t="shared" si="13"/>
        <v>-8095.16</v>
      </c>
      <c r="AB109" s="34"/>
    </row>
    <row r="110" spans="1:28" s="13" customFormat="1" ht="12" customHeight="1" x14ac:dyDescent="0.3">
      <c r="A110" s="9">
        <v>105</v>
      </c>
      <c r="B110" s="14" t="s">
        <v>127</v>
      </c>
      <c r="C110" s="11">
        <v>2242117.4299999997</v>
      </c>
      <c r="D110" s="11">
        <v>-267466.93</v>
      </c>
      <c r="E110" s="11">
        <f t="shared" si="7"/>
        <v>1974650.4999999998</v>
      </c>
      <c r="F110" s="11">
        <v>336758.14</v>
      </c>
      <c r="G110" s="11">
        <v>-5650.98</v>
      </c>
      <c r="H110" s="11">
        <f t="shared" si="8"/>
        <v>331107.16000000003</v>
      </c>
      <c r="I110" s="11">
        <v>16840.55</v>
      </c>
      <c r="J110" s="11">
        <v>15209.75</v>
      </c>
      <c r="K110" s="11">
        <v>-5807.65</v>
      </c>
      <c r="L110" s="11">
        <f t="shared" si="9"/>
        <v>9402.1</v>
      </c>
      <c r="M110" s="11">
        <v>6474.18</v>
      </c>
      <c r="N110" s="11">
        <v>1277.82</v>
      </c>
      <c r="O110" s="11">
        <f t="shared" si="10"/>
        <v>7752</v>
      </c>
      <c r="P110" s="11">
        <v>35790.589999999997</v>
      </c>
      <c r="Q110" s="11">
        <v>42962.38</v>
      </c>
      <c r="R110" s="11">
        <v>2729.28</v>
      </c>
      <c r="S110" s="11">
        <v>0</v>
      </c>
      <c r="T110" s="11">
        <v>0</v>
      </c>
      <c r="U110" s="11">
        <f t="shared" si="11"/>
        <v>0</v>
      </c>
      <c r="V110" s="11">
        <v>848.77</v>
      </c>
      <c r="W110" s="11">
        <v>25701</v>
      </c>
      <c r="X110" s="12">
        <f t="shared" si="12"/>
        <v>2447784.3299999991</v>
      </c>
      <c r="Z110" s="11">
        <v>-7858.88</v>
      </c>
      <c r="AA110" s="12">
        <f t="shared" si="13"/>
        <v>-7858.88</v>
      </c>
      <c r="AB110" s="34"/>
    </row>
    <row r="111" spans="1:28" s="13" customFormat="1" ht="12" customHeight="1" x14ac:dyDescent="0.3">
      <c r="A111" s="9">
        <v>106</v>
      </c>
      <c r="B111" s="14" t="s">
        <v>128</v>
      </c>
      <c r="C111" s="11">
        <v>5700133.8599999994</v>
      </c>
      <c r="D111" s="11">
        <v>-557466.91</v>
      </c>
      <c r="E111" s="11">
        <f t="shared" si="7"/>
        <v>5142666.9499999993</v>
      </c>
      <c r="F111" s="11">
        <v>1040393.37</v>
      </c>
      <c r="G111" s="11">
        <v>-12915.9</v>
      </c>
      <c r="H111" s="11">
        <f t="shared" si="8"/>
        <v>1027477.47</v>
      </c>
      <c r="I111" s="11">
        <v>35099.86</v>
      </c>
      <c r="J111" s="11">
        <v>31700.87</v>
      </c>
      <c r="K111" s="11">
        <v>-12104.57</v>
      </c>
      <c r="L111" s="11">
        <f t="shared" si="9"/>
        <v>19596.3</v>
      </c>
      <c r="M111" s="11">
        <v>44789.23</v>
      </c>
      <c r="N111" s="11">
        <v>8840.1</v>
      </c>
      <c r="O111" s="11">
        <f t="shared" si="10"/>
        <v>53629.33</v>
      </c>
      <c r="P111" s="11">
        <v>153262.95000000001</v>
      </c>
      <c r="Q111" s="11">
        <v>183974.06</v>
      </c>
      <c r="R111" s="11">
        <v>5688.48</v>
      </c>
      <c r="S111" s="11">
        <v>0</v>
      </c>
      <c r="T111" s="11">
        <v>0</v>
      </c>
      <c r="U111" s="11">
        <f t="shared" si="11"/>
        <v>0</v>
      </c>
      <c r="V111" s="11">
        <v>1769.04</v>
      </c>
      <c r="W111" s="11">
        <v>0</v>
      </c>
      <c r="X111" s="12">
        <f t="shared" si="12"/>
        <v>6623164.4399999995</v>
      </c>
      <c r="Z111" s="11">
        <v>-16379.84</v>
      </c>
      <c r="AA111" s="12">
        <f t="shared" si="13"/>
        <v>-16379.84</v>
      </c>
      <c r="AB111" s="34"/>
    </row>
    <row r="112" spans="1:28" s="13" customFormat="1" ht="12" customHeight="1" x14ac:dyDescent="0.3">
      <c r="A112" s="9">
        <v>107</v>
      </c>
      <c r="B112" s="14" t="s">
        <v>129</v>
      </c>
      <c r="C112" s="11">
        <v>5940363.3100000005</v>
      </c>
      <c r="D112" s="11">
        <v>-578075.81999999995</v>
      </c>
      <c r="E112" s="11">
        <f t="shared" si="7"/>
        <v>5362287.49</v>
      </c>
      <c r="F112" s="11">
        <v>1065696.3500000001</v>
      </c>
      <c r="G112" s="11">
        <v>-13221.89</v>
      </c>
      <c r="H112" s="11">
        <f t="shared" si="8"/>
        <v>1052474.4600000002</v>
      </c>
      <c r="I112" s="11">
        <v>36397.46</v>
      </c>
      <c r="J112" s="11">
        <v>32872.82</v>
      </c>
      <c r="K112" s="11">
        <v>-12552.06</v>
      </c>
      <c r="L112" s="11">
        <f t="shared" si="9"/>
        <v>20320.760000000002</v>
      </c>
      <c r="M112" s="11">
        <v>43586.26</v>
      </c>
      <c r="N112" s="11">
        <v>8602.67</v>
      </c>
      <c r="O112" s="11">
        <f t="shared" si="10"/>
        <v>52188.93</v>
      </c>
      <c r="P112" s="11">
        <v>149226.17000000001</v>
      </c>
      <c r="Q112" s="11">
        <v>179128.39</v>
      </c>
      <c r="R112" s="11">
        <v>5898.78</v>
      </c>
      <c r="S112" s="11">
        <v>0</v>
      </c>
      <c r="T112" s="11">
        <v>0</v>
      </c>
      <c r="U112" s="11">
        <f t="shared" si="11"/>
        <v>0</v>
      </c>
      <c r="V112" s="11">
        <v>1834.44</v>
      </c>
      <c r="W112" s="11">
        <v>0</v>
      </c>
      <c r="X112" s="12">
        <f t="shared" si="12"/>
        <v>6859756.8799999999</v>
      </c>
      <c r="Z112" s="11">
        <v>-16985.38</v>
      </c>
      <c r="AA112" s="12">
        <f t="shared" si="13"/>
        <v>-16985.38</v>
      </c>
      <c r="AB112" s="34"/>
    </row>
    <row r="113" spans="1:28" s="13" customFormat="1" ht="12" customHeight="1" x14ac:dyDescent="0.3">
      <c r="A113" s="9">
        <v>108</v>
      </c>
      <c r="B113" s="14" t="s">
        <v>130</v>
      </c>
      <c r="C113" s="11">
        <v>9995294.0199999996</v>
      </c>
      <c r="D113" s="11">
        <v>-1098071.95</v>
      </c>
      <c r="E113" s="11">
        <f t="shared" si="7"/>
        <v>8897222.0700000003</v>
      </c>
      <c r="F113" s="11">
        <v>1776592.45</v>
      </c>
      <c r="G113" s="11">
        <v>-23460.14</v>
      </c>
      <c r="H113" s="11">
        <f t="shared" si="8"/>
        <v>1753132.31</v>
      </c>
      <c r="I113" s="11">
        <v>69138.05</v>
      </c>
      <c r="J113" s="11">
        <v>62442.879999999997</v>
      </c>
      <c r="K113" s="11">
        <v>-23843.01</v>
      </c>
      <c r="L113" s="11">
        <f t="shared" si="9"/>
        <v>38599.869999999995</v>
      </c>
      <c r="M113" s="11">
        <v>44300.06</v>
      </c>
      <c r="N113" s="11">
        <v>8743.5499999999993</v>
      </c>
      <c r="O113" s="11">
        <f t="shared" si="10"/>
        <v>53043.61</v>
      </c>
      <c r="P113" s="11">
        <v>245044.91</v>
      </c>
      <c r="Q113" s="11">
        <v>294147.46000000002</v>
      </c>
      <c r="R113" s="11">
        <v>11204.9</v>
      </c>
      <c r="S113" s="11">
        <v>0</v>
      </c>
      <c r="T113" s="11">
        <v>0</v>
      </c>
      <c r="U113" s="11">
        <f t="shared" si="11"/>
        <v>0</v>
      </c>
      <c r="V113" s="11">
        <v>3484.57</v>
      </c>
      <c r="W113" s="11">
        <v>0</v>
      </c>
      <c r="X113" s="12">
        <f t="shared" si="12"/>
        <v>11365017.750000002</v>
      </c>
      <c r="Z113" s="11">
        <v>-32264.240000000002</v>
      </c>
      <c r="AA113" s="12">
        <f t="shared" si="13"/>
        <v>-32264.240000000002</v>
      </c>
      <c r="AB113" s="34"/>
    </row>
    <row r="114" spans="1:28" s="13" customFormat="1" ht="12" customHeight="1" x14ac:dyDescent="0.3">
      <c r="A114" s="9">
        <v>109</v>
      </c>
      <c r="B114" s="14" t="s">
        <v>131</v>
      </c>
      <c r="C114" s="11">
        <v>4155217.9299999997</v>
      </c>
      <c r="D114" s="11">
        <v>-446216.11</v>
      </c>
      <c r="E114" s="11">
        <f t="shared" si="7"/>
        <v>3709001.82</v>
      </c>
      <c r="F114" s="11">
        <v>675310.28</v>
      </c>
      <c r="G114" s="11">
        <v>-10254.34</v>
      </c>
      <c r="H114" s="11">
        <f t="shared" si="8"/>
        <v>665055.94000000006</v>
      </c>
      <c r="I114" s="11">
        <v>28095.16</v>
      </c>
      <c r="J114" s="11">
        <v>25374.49</v>
      </c>
      <c r="K114" s="11">
        <v>-9688.92</v>
      </c>
      <c r="L114" s="11">
        <f t="shared" si="9"/>
        <v>15685.570000000002</v>
      </c>
      <c r="M114" s="11">
        <v>229323.03</v>
      </c>
      <c r="N114" s="11">
        <v>45261.75</v>
      </c>
      <c r="O114" s="11">
        <f t="shared" si="10"/>
        <v>274584.78000000003</v>
      </c>
      <c r="P114" s="11">
        <v>92706.99</v>
      </c>
      <c r="Q114" s="11">
        <v>111283.79</v>
      </c>
      <c r="R114" s="11">
        <v>4553.26</v>
      </c>
      <c r="S114" s="11">
        <v>0</v>
      </c>
      <c r="T114" s="11">
        <v>0</v>
      </c>
      <c r="U114" s="11">
        <f t="shared" si="11"/>
        <v>0</v>
      </c>
      <c r="V114" s="11">
        <v>1416</v>
      </c>
      <c r="W114" s="11">
        <v>72231</v>
      </c>
      <c r="X114" s="12">
        <f t="shared" si="12"/>
        <v>4974614.3100000005</v>
      </c>
      <c r="Z114" s="11">
        <v>-13111</v>
      </c>
      <c r="AA114" s="12">
        <f t="shared" si="13"/>
        <v>-13111</v>
      </c>
      <c r="AB114" s="34"/>
    </row>
    <row r="115" spans="1:28" s="13" customFormat="1" ht="12" customHeight="1" x14ac:dyDescent="0.3">
      <c r="A115" s="9">
        <v>110</v>
      </c>
      <c r="B115" s="14" t="s">
        <v>132</v>
      </c>
      <c r="C115" s="11">
        <v>2545048.54</v>
      </c>
      <c r="D115" s="11">
        <v>-307015.03000000003</v>
      </c>
      <c r="E115" s="11">
        <f t="shared" si="7"/>
        <v>2238033.5099999998</v>
      </c>
      <c r="F115" s="11">
        <v>250636.28</v>
      </c>
      <c r="G115" s="11">
        <v>-4696.7</v>
      </c>
      <c r="H115" s="11">
        <f t="shared" si="8"/>
        <v>245939.58</v>
      </c>
      <c r="I115" s="11">
        <v>19330.63</v>
      </c>
      <c r="J115" s="11">
        <v>17458.689999999999</v>
      </c>
      <c r="K115" s="11">
        <v>-6666.38</v>
      </c>
      <c r="L115" s="11">
        <f t="shared" si="9"/>
        <v>10792.309999999998</v>
      </c>
      <c r="M115" s="11">
        <v>5027.5600000000004</v>
      </c>
      <c r="N115" s="11">
        <v>992.3</v>
      </c>
      <c r="O115" s="11">
        <f t="shared" si="10"/>
        <v>6019.8600000000006</v>
      </c>
      <c r="P115" s="11">
        <v>17189.849999999999</v>
      </c>
      <c r="Q115" s="11">
        <v>20634.39</v>
      </c>
      <c r="R115" s="11">
        <v>3132.83</v>
      </c>
      <c r="S115" s="11">
        <v>0</v>
      </c>
      <c r="T115" s="11">
        <v>0</v>
      </c>
      <c r="U115" s="11">
        <f t="shared" si="11"/>
        <v>0</v>
      </c>
      <c r="V115" s="11">
        <v>974.27</v>
      </c>
      <c r="W115" s="11">
        <v>15611</v>
      </c>
      <c r="X115" s="12">
        <f t="shared" si="12"/>
        <v>2577658.23</v>
      </c>
      <c r="Z115" s="11">
        <v>-9020.91</v>
      </c>
      <c r="AA115" s="12">
        <f t="shared" si="13"/>
        <v>-9020.91</v>
      </c>
      <c r="AB115" s="34"/>
    </row>
    <row r="116" spans="1:28" s="13" customFormat="1" ht="12" customHeight="1" x14ac:dyDescent="0.3">
      <c r="A116" s="9">
        <v>111</v>
      </c>
      <c r="B116" s="14" t="s">
        <v>133</v>
      </c>
      <c r="C116" s="11">
        <v>3734767.59</v>
      </c>
      <c r="D116" s="11">
        <v>-475135.56</v>
      </c>
      <c r="E116" s="11">
        <f t="shared" si="7"/>
        <v>3259632.03</v>
      </c>
      <c r="F116" s="11">
        <v>717508.1</v>
      </c>
      <c r="G116" s="11">
        <v>-12462.65</v>
      </c>
      <c r="H116" s="11">
        <f t="shared" si="8"/>
        <v>705045.45</v>
      </c>
      <c r="I116" s="11">
        <v>29916.02</v>
      </c>
      <c r="J116" s="11">
        <v>27019.02</v>
      </c>
      <c r="K116" s="11">
        <v>-10316.870000000001</v>
      </c>
      <c r="L116" s="11">
        <f t="shared" si="9"/>
        <v>16702.150000000001</v>
      </c>
      <c r="M116" s="11">
        <v>435300.94</v>
      </c>
      <c r="N116" s="11">
        <v>85915.85</v>
      </c>
      <c r="O116" s="11">
        <f t="shared" si="10"/>
        <v>521216.79000000004</v>
      </c>
      <c r="P116" s="11">
        <v>105868.21</v>
      </c>
      <c r="Q116" s="11">
        <v>127082.27</v>
      </c>
      <c r="R116" s="11">
        <v>4848.3599999999997</v>
      </c>
      <c r="S116" s="11">
        <v>0</v>
      </c>
      <c r="T116" s="11">
        <v>0</v>
      </c>
      <c r="U116" s="11">
        <f t="shared" si="11"/>
        <v>0</v>
      </c>
      <c r="V116" s="11">
        <v>1507.77</v>
      </c>
      <c r="W116" s="11">
        <v>724875</v>
      </c>
      <c r="X116" s="12">
        <f t="shared" si="12"/>
        <v>5496694.0499999989</v>
      </c>
      <c r="Z116" s="11">
        <v>-13960.73</v>
      </c>
      <c r="AA116" s="12">
        <f t="shared" si="13"/>
        <v>-13960.73</v>
      </c>
      <c r="AB116" s="34"/>
    </row>
    <row r="117" spans="1:28" s="13" customFormat="1" ht="12" customHeight="1" x14ac:dyDescent="0.3">
      <c r="A117" s="9">
        <v>112</v>
      </c>
      <c r="B117" s="14" t="s">
        <v>134</v>
      </c>
      <c r="C117" s="11">
        <v>2944427.28</v>
      </c>
      <c r="D117" s="11">
        <v>-380635.2</v>
      </c>
      <c r="E117" s="11">
        <f t="shared" si="7"/>
        <v>2563792.0799999996</v>
      </c>
      <c r="F117" s="11">
        <v>401352.43</v>
      </c>
      <c r="G117" s="11">
        <v>-8775.17</v>
      </c>
      <c r="H117" s="11">
        <f t="shared" si="8"/>
        <v>392577.26</v>
      </c>
      <c r="I117" s="11">
        <v>23965.98</v>
      </c>
      <c r="J117" s="11">
        <v>21645.17</v>
      </c>
      <c r="K117" s="11">
        <v>-8264.93</v>
      </c>
      <c r="L117" s="11">
        <f t="shared" si="9"/>
        <v>13380.239999999998</v>
      </c>
      <c r="M117" s="11">
        <v>462405.11</v>
      </c>
      <c r="N117" s="11">
        <v>91265.43</v>
      </c>
      <c r="O117" s="11">
        <f t="shared" si="10"/>
        <v>553670.54</v>
      </c>
      <c r="P117" s="11">
        <v>90056.03</v>
      </c>
      <c r="Q117" s="11">
        <v>108101.62</v>
      </c>
      <c r="R117" s="11">
        <v>3884.06</v>
      </c>
      <c r="S117" s="11">
        <v>0</v>
      </c>
      <c r="T117" s="11">
        <v>0</v>
      </c>
      <c r="U117" s="11">
        <f t="shared" si="11"/>
        <v>0</v>
      </c>
      <c r="V117" s="11">
        <v>1207.8900000000001</v>
      </c>
      <c r="W117" s="11">
        <v>216581</v>
      </c>
      <c r="X117" s="12">
        <f t="shared" si="12"/>
        <v>3967216.7</v>
      </c>
      <c r="Z117" s="11">
        <v>-11184.06</v>
      </c>
      <c r="AA117" s="12">
        <f t="shared" si="13"/>
        <v>-11184.06</v>
      </c>
      <c r="AB117" s="34"/>
    </row>
    <row r="118" spans="1:28" s="13" customFormat="1" ht="12" customHeight="1" x14ac:dyDescent="0.3">
      <c r="A118" s="9">
        <v>113</v>
      </c>
      <c r="B118" s="14" t="s">
        <v>135</v>
      </c>
      <c r="C118" s="11">
        <v>1232476.58</v>
      </c>
      <c r="D118" s="11">
        <v>-209593.35</v>
      </c>
      <c r="E118" s="11">
        <f t="shared" si="7"/>
        <v>1022883.2300000001</v>
      </c>
      <c r="F118" s="11">
        <v>76264.47</v>
      </c>
      <c r="G118" s="11">
        <v>-1223.22</v>
      </c>
      <c r="H118" s="11">
        <f t="shared" si="8"/>
        <v>75041.25</v>
      </c>
      <c r="I118" s="11">
        <v>13196.65</v>
      </c>
      <c r="J118" s="11">
        <v>11918.72</v>
      </c>
      <c r="K118" s="11">
        <v>-4551.01</v>
      </c>
      <c r="L118" s="11">
        <f t="shared" si="9"/>
        <v>7367.7099999999991</v>
      </c>
      <c r="M118" s="11">
        <v>61370.13</v>
      </c>
      <c r="N118" s="11">
        <v>12112.69</v>
      </c>
      <c r="O118" s="11">
        <f t="shared" si="10"/>
        <v>73482.819999999992</v>
      </c>
      <c r="P118" s="11">
        <v>19483.82</v>
      </c>
      <c r="Q118" s="11">
        <v>23388.03</v>
      </c>
      <c r="R118" s="11">
        <v>2138.7199999999998</v>
      </c>
      <c r="S118" s="11">
        <v>0</v>
      </c>
      <c r="T118" s="11">
        <v>0</v>
      </c>
      <c r="U118" s="11">
        <f t="shared" si="11"/>
        <v>0</v>
      </c>
      <c r="V118" s="11">
        <v>665.11</v>
      </c>
      <c r="W118" s="11">
        <v>0</v>
      </c>
      <c r="X118" s="12">
        <f t="shared" si="12"/>
        <v>1237647.3400000001</v>
      </c>
      <c r="Z118" s="11">
        <v>-6158.4</v>
      </c>
      <c r="AA118" s="12">
        <f t="shared" si="13"/>
        <v>-6158.4</v>
      </c>
      <c r="AB118" s="34"/>
    </row>
    <row r="119" spans="1:28" s="13" customFormat="1" ht="12" customHeight="1" x14ac:dyDescent="0.3">
      <c r="A119" s="9">
        <v>114</v>
      </c>
      <c r="B119" s="14" t="s">
        <v>136</v>
      </c>
      <c r="C119" s="11">
        <v>2214903.1500000004</v>
      </c>
      <c r="D119" s="11">
        <v>-296239.76</v>
      </c>
      <c r="E119" s="11">
        <f t="shared" si="7"/>
        <v>1918663.3900000004</v>
      </c>
      <c r="F119" s="11">
        <v>389872.87</v>
      </c>
      <c r="G119" s="11">
        <v>-6323.73</v>
      </c>
      <c r="H119" s="11">
        <f t="shared" si="8"/>
        <v>383549.14</v>
      </c>
      <c r="I119" s="11">
        <v>18652.18</v>
      </c>
      <c r="J119" s="11">
        <v>16845.95</v>
      </c>
      <c r="K119" s="11">
        <v>-6432.41</v>
      </c>
      <c r="L119" s="11">
        <f t="shared" si="9"/>
        <v>10413.540000000001</v>
      </c>
      <c r="M119" s="11">
        <v>15639.09</v>
      </c>
      <c r="N119" s="11">
        <v>3086.71</v>
      </c>
      <c r="O119" s="11">
        <f t="shared" si="10"/>
        <v>18725.8</v>
      </c>
      <c r="P119" s="11">
        <v>53568.55</v>
      </c>
      <c r="Q119" s="11">
        <v>64302.720000000001</v>
      </c>
      <c r="R119" s="11">
        <v>3022.88</v>
      </c>
      <c r="S119" s="11">
        <v>0</v>
      </c>
      <c r="T119" s="11">
        <v>0</v>
      </c>
      <c r="U119" s="11">
        <f t="shared" si="11"/>
        <v>0</v>
      </c>
      <c r="V119" s="11">
        <v>940.07</v>
      </c>
      <c r="W119" s="11">
        <v>0</v>
      </c>
      <c r="X119" s="12">
        <f t="shared" si="12"/>
        <v>2471838.27</v>
      </c>
      <c r="Z119" s="11">
        <v>-8704.2999999999993</v>
      </c>
      <c r="AA119" s="12">
        <f t="shared" si="13"/>
        <v>-8704.2999999999993</v>
      </c>
      <c r="AB119" s="34"/>
    </row>
    <row r="120" spans="1:28" s="13" customFormat="1" ht="12" customHeight="1" x14ac:dyDescent="0.3">
      <c r="A120" s="9">
        <v>115</v>
      </c>
      <c r="B120" s="14" t="s">
        <v>137</v>
      </c>
      <c r="C120" s="11">
        <v>1916773.24</v>
      </c>
      <c r="D120" s="11">
        <v>-258137.15</v>
      </c>
      <c r="E120" s="11">
        <f t="shared" si="7"/>
        <v>1658636.09</v>
      </c>
      <c r="F120" s="11">
        <v>297989.67</v>
      </c>
      <c r="G120" s="11">
        <v>-5419.68</v>
      </c>
      <c r="H120" s="11">
        <f t="shared" si="8"/>
        <v>292569.99</v>
      </c>
      <c r="I120" s="11">
        <v>16253.12</v>
      </c>
      <c r="J120" s="11">
        <v>14679.21</v>
      </c>
      <c r="K120" s="11">
        <v>-5605.07</v>
      </c>
      <c r="L120" s="11">
        <f t="shared" si="9"/>
        <v>9074.14</v>
      </c>
      <c r="M120" s="11">
        <v>104200.04</v>
      </c>
      <c r="N120" s="11">
        <v>20566.080000000002</v>
      </c>
      <c r="O120" s="11">
        <f t="shared" si="10"/>
        <v>124766.12</v>
      </c>
      <c r="P120" s="11">
        <v>33967.199999999997</v>
      </c>
      <c r="Q120" s="11">
        <v>40773.61</v>
      </c>
      <c r="R120" s="11">
        <v>2634.07</v>
      </c>
      <c r="S120" s="11">
        <v>0</v>
      </c>
      <c r="T120" s="11">
        <v>0</v>
      </c>
      <c r="U120" s="11">
        <f t="shared" si="11"/>
        <v>0</v>
      </c>
      <c r="V120" s="11">
        <v>819.16</v>
      </c>
      <c r="W120" s="11">
        <v>0</v>
      </c>
      <c r="X120" s="12">
        <f t="shared" si="12"/>
        <v>2179493.5</v>
      </c>
      <c r="Z120" s="11">
        <v>-7584.75</v>
      </c>
      <c r="AA120" s="12">
        <f t="shared" si="13"/>
        <v>-7584.75</v>
      </c>
      <c r="AB120" s="34"/>
    </row>
    <row r="121" spans="1:28" s="13" customFormat="1" ht="12" customHeight="1" x14ac:dyDescent="0.3">
      <c r="A121" s="9">
        <v>116</v>
      </c>
      <c r="B121" s="14" t="s">
        <v>138</v>
      </c>
      <c r="C121" s="11">
        <v>1780606.62</v>
      </c>
      <c r="D121" s="11">
        <v>-262734.82</v>
      </c>
      <c r="E121" s="11">
        <f t="shared" si="7"/>
        <v>1517871.8</v>
      </c>
      <c r="F121" s="11">
        <v>297989.68</v>
      </c>
      <c r="G121" s="11">
        <v>-5379.29</v>
      </c>
      <c r="H121" s="11">
        <f t="shared" si="8"/>
        <v>292610.39</v>
      </c>
      <c r="I121" s="11">
        <v>16542.61</v>
      </c>
      <c r="J121" s="11">
        <v>14940.66</v>
      </c>
      <c r="K121" s="11">
        <v>-5704.9</v>
      </c>
      <c r="L121" s="11">
        <f t="shared" si="9"/>
        <v>9235.76</v>
      </c>
      <c r="M121" s="11">
        <v>8701.8700000000008</v>
      </c>
      <c r="N121" s="11">
        <v>1717.5</v>
      </c>
      <c r="O121" s="11">
        <f t="shared" si="10"/>
        <v>10419.370000000001</v>
      </c>
      <c r="P121" s="11">
        <v>29685.25</v>
      </c>
      <c r="Q121" s="11">
        <v>35633.629999999997</v>
      </c>
      <c r="R121" s="11">
        <v>2680.99</v>
      </c>
      <c r="S121" s="11">
        <v>0</v>
      </c>
      <c r="T121" s="11">
        <v>0</v>
      </c>
      <c r="U121" s="11">
        <f t="shared" si="11"/>
        <v>0</v>
      </c>
      <c r="V121" s="11">
        <v>833.75</v>
      </c>
      <c r="W121" s="11">
        <v>43801</v>
      </c>
      <c r="X121" s="12">
        <f t="shared" si="12"/>
        <v>1959314.55</v>
      </c>
      <c r="Z121" s="11">
        <v>-7719.84</v>
      </c>
      <c r="AA121" s="12">
        <f t="shared" si="13"/>
        <v>-7719.84</v>
      </c>
      <c r="AB121" s="34"/>
    </row>
    <row r="122" spans="1:28" s="13" customFormat="1" ht="12" customHeight="1" x14ac:dyDescent="0.3">
      <c r="A122" s="9">
        <v>117</v>
      </c>
      <c r="B122" s="14" t="s">
        <v>139</v>
      </c>
      <c r="C122" s="11">
        <v>1609692.08</v>
      </c>
      <c r="D122" s="11">
        <v>-227793.1</v>
      </c>
      <c r="E122" s="11">
        <f t="shared" si="7"/>
        <v>1381898.98</v>
      </c>
      <c r="F122" s="11">
        <v>225830.79</v>
      </c>
      <c r="G122" s="11">
        <v>-4501.08</v>
      </c>
      <c r="H122" s="11">
        <f t="shared" si="8"/>
        <v>221329.71000000002</v>
      </c>
      <c r="I122" s="11">
        <v>14342.57</v>
      </c>
      <c r="J122" s="11">
        <v>12953.67</v>
      </c>
      <c r="K122" s="11">
        <v>-4946.1899999999996</v>
      </c>
      <c r="L122" s="11">
        <f t="shared" si="9"/>
        <v>8007.4800000000005</v>
      </c>
      <c r="M122" s="11">
        <v>5596.3</v>
      </c>
      <c r="N122" s="11">
        <v>1104.55</v>
      </c>
      <c r="O122" s="11">
        <f t="shared" si="10"/>
        <v>6700.85</v>
      </c>
      <c r="P122" s="11">
        <v>19151.849999999999</v>
      </c>
      <c r="Q122" s="11">
        <v>22989.53</v>
      </c>
      <c r="R122" s="11">
        <v>2324.44</v>
      </c>
      <c r="S122" s="11">
        <v>0</v>
      </c>
      <c r="T122" s="11">
        <v>0</v>
      </c>
      <c r="U122" s="11">
        <f t="shared" si="11"/>
        <v>0</v>
      </c>
      <c r="V122" s="11">
        <v>722.87</v>
      </c>
      <c r="W122" s="11">
        <v>0</v>
      </c>
      <c r="X122" s="12">
        <f t="shared" si="12"/>
        <v>1677468.2800000003</v>
      </c>
      <c r="Z122" s="11">
        <v>-6693.16</v>
      </c>
      <c r="AA122" s="12">
        <f t="shared" si="13"/>
        <v>-6693.16</v>
      </c>
      <c r="AB122" s="34"/>
    </row>
    <row r="123" spans="1:28" s="13" customFormat="1" ht="12" customHeight="1" x14ac:dyDescent="0.3">
      <c r="A123" s="9">
        <v>118</v>
      </c>
      <c r="B123" s="14" t="s">
        <v>140</v>
      </c>
      <c r="C123" s="11">
        <v>1377384.96</v>
      </c>
      <c r="D123" s="11">
        <v>-245927.41</v>
      </c>
      <c r="E123" s="11">
        <f t="shared" si="7"/>
        <v>1131457.55</v>
      </c>
      <c r="F123" s="11">
        <v>104301.51</v>
      </c>
      <c r="G123" s="11">
        <v>-910.47</v>
      </c>
      <c r="H123" s="11">
        <f t="shared" si="8"/>
        <v>103391.03999999999</v>
      </c>
      <c r="I123" s="11">
        <v>15484.36</v>
      </c>
      <c r="J123" s="11">
        <v>13984.89</v>
      </c>
      <c r="K123" s="11">
        <v>-5339.95</v>
      </c>
      <c r="L123" s="11">
        <f t="shared" si="9"/>
        <v>8644.9399999999987</v>
      </c>
      <c r="M123" s="11">
        <v>43958.19</v>
      </c>
      <c r="N123" s="11">
        <v>8676.08</v>
      </c>
      <c r="O123" s="11">
        <f t="shared" si="10"/>
        <v>52634.270000000004</v>
      </c>
      <c r="P123" s="11">
        <v>13903.95</v>
      </c>
      <c r="Q123" s="11">
        <v>16690.05</v>
      </c>
      <c r="R123" s="11">
        <v>2509.48</v>
      </c>
      <c r="S123" s="11">
        <v>0</v>
      </c>
      <c r="T123" s="11">
        <v>0</v>
      </c>
      <c r="U123" s="11">
        <f t="shared" si="11"/>
        <v>0</v>
      </c>
      <c r="V123" s="11">
        <v>780.41</v>
      </c>
      <c r="W123" s="11">
        <v>0</v>
      </c>
      <c r="X123" s="12">
        <f t="shared" si="12"/>
        <v>1345496.05</v>
      </c>
      <c r="Z123" s="11">
        <v>-7225.99</v>
      </c>
      <c r="AA123" s="12">
        <f t="shared" si="13"/>
        <v>-7225.99</v>
      </c>
      <c r="AB123" s="34"/>
    </row>
    <row r="124" spans="1:28" s="13" customFormat="1" ht="12" customHeight="1" x14ac:dyDescent="0.3">
      <c r="A124" s="9">
        <v>119</v>
      </c>
      <c r="B124" s="14" t="s">
        <v>141</v>
      </c>
      <c r="C124" s="11">
        <v>1567986.5699999998</v>
      </c>
      <c r="D124" s="11">
        <v>-301445.5</v>
      </c>
      <c r="E124" s="11">
        <f t="shared" si="7"/>
        <v>1266541.0699999998</v>
      </c>
      <c r="F124" s="11">
        <v>56049.38</v>
      </c>
      <c r="G124" s="11">
        <v>-715.33</v>
      </c>
      <c r="H124" s="11">
        <f t="shared" si="8"/>
        <v>55334.049999999996</v>
      </c>
      <c r="I124" s="11">
        <v>18979.95</v>
      </c>
      <c r="J124" s="11">
        <v>17141.98</v>
      </c>
      <c r="K124" s="11">
        <v>-6545.44</v>
      </c>
      <c r="L124" s="11">
        <f t="shared" si="9"/>
        <v>10596.54</v>
      </c>
      <c r="M124" s="11">
        <v>39435.769999999997</v>
      </c>
      <c r="N124" s="11">
        <v>7783.48</v>
      </c>
      <c r="O124" s="11">
        <f t="shared" si="10"/>
        <v>47219.25</v>
      </c>
      <c r="P124" s="11">
        <v>11495.19</v>
      </c>
      <c r="Q124" s="11">
        <v>13798.62</v>
      </c>
      <c r="R124" s="11">
        <v>3076</v>
      </c>
      <c r="S124" s="11">
        <v>0</v>
      </c>
      <c r="T124" s="11">
        <v>0</v>
      </c>
      <c r="U124" s="11">
        <f t="shared" si="11"/>
        <v>0</v>
      </c>
      <c r="V124" s="11">
        <v>956.59</v>
      </c>
      <c r="W124" s="11">
        <v>0</v>
      </c>
      <c r="X124" s="12">
        <f t="shared" si="12"/>
        <v>1427997.26</v>
      </c>
      <c r="Z124" s="11">
        <v>-8857.26</v>
      </c>
      <c r="AA124" s="12">
        <f t="shared" si="13"/>
        <v>-8857.26</v>
      </c>
      <c r="AB124" s="34"/>
    </row>
    <row r="125" spans="1:28" s="13" customFormat="1" ht="12" customHeight="1" x14ac:dyDescent="0.3">
      <c r="A125" s="9">
        <v>120</v>
      </c>
      <c r="B125" s="14" t="s">
        <v>142</v>
      </c>
      <c r="C125" s="11">
        <v>993789.05999999994</v>
      </c>
      <c r="D125" s="11">
        <v>-179435.33</v>
      </c>
      <c r="E125" s="11">
        <f t="shared" si="7"/>
        <v>814353.73</v>
      </c>
      <c r="F125" s="11">
        <v>117472.11</v>
      </c>
      <c r="G125" s="11">
        <v>-2153.9699999999998</v>
      </c>
      <c r="H125" s="11">
        <f t="shared" si="8"/>
        <v>115318.14</v>
      </c>
      <c r="I125" s="11">
        <v>11297.81</v>
      </c>
      <c r="J125" s="11">
        <v>10203.76</v>
      </c>
      <c r="K125" s="11">
        <v>-3896.17</v>
      </c>
      <c r="L125" s="11">
        <f t="shared" si="9"/>
        <v>6307.59</v>
      </c>
      <c r="M125" s="11">
        <v>21972.6</v>
      </c>
      <c r="N125" s="11">
        <v>4336.76</v>
      </c>
      <c r="O125" s="11">
        <f t="shared" si="10"/>
        <v>26309.360000000001</v>
      </c>
      <c r="P125" s="11">
        <v>9877.6200000000008</v>
      </c>
      <c r="Q125" s="11">
        <v>11856.92</v>
      </c>
      <c r="R125" s="11">
        <v>1830.99</v>
      </c>
      <c r="S125" s="11">
        <v>0</v>
      </c>
      <c r="T125" s="11">
        <v>0</v>
      </c>
      <c r="U125" s="11">
        <f t="shared" si="11"/>
        <v>0</v>
      </c>
      <c r="V125" s="11">
        <v>569.41</v>
      </c>
      <c r="W125" s="11">
        <v>0</v>
      </c>
      <c r="X125" s="12">
        <f t="shared" si="12"/>
        <v>997721.57000000007</v>
      </c>
      <c r="Z125" s="11">
        <v>-5272.28</v>
      </c>
      <c r="AA125" s="12">
        <f t="shared" si="13"/>
        <v>-5272.28</v>
      </c>
      <c r="AB125" s="34"/>
    </row>
    <row r="126" spans="1:28" s="13" customFormat="1" ht="12" customHeight="1" x14ac:dyDescent="0.3">
      <c r="A126" s="9">
        <v>121</v>
      </c>
      <c r="B126" s="14" t="s">
        <v>143</v>
      </c>
      <c r="C126" s="11">
        <v>1263070.03</v>
      </c>
      <c r="D126" s="11">
        <v>-206674.32</v>
      </c>
      <c r="E126" s="11">
        <f t="shared" si="7"/>
        <v>1056395.71</v>
      </c>
      <c r="F126" s="11">
        <v>126459.19</v>
      </c>
      <c r="G126" s="11">
        <v>-1257.56</v>
      </c>
      <c r="H126" s="11">
        <f t="shared" si="8"/>
        <v>125201.63</v>
      </c>
      <c r="I126" s="11">
        <v>13012.86</v>
      </c>
      <c r="J126" s="11">
        <v>11752.73</v>
      </c>
      <c r="K126" s="11">
        <v>-4487.63</v>
      </c>
      <c r="L126" s="11">
        <f t="shared" si="9"/>
        <v>7265.0999999999995</v>
      </c>
      <c r="M126" s="11">
        <v>63403.21</v>
      </c>
      <c r="N126" s="11">
        <v>12513.96</v>
      </c>
      <c r="O126" s="11">
        <f t="shared" si="10"/>
        <v>75917.17</v>
      </c>
      <c r="P126" s="11">
        <v>19978.38</v>
      </c>
      <c r="Q126" s="11">
        <v>23981.69</v>
      </c>
      <c r="R126" s="11">
        <v>2108.94</v>
      </c>
      <c r="S126" s="11">
        <v>0</v>
      </c>
      <c r="T126" s="11">
        <v>0</v>
      </c>
      <c r="U126" s="11">
        <f t="shared" si="11"/>
        <v>0</v>
      </c>
      <c r="V126" s="11">
        <v>655.85</v>
      </c>
      <c r="W126" s="11">
        <v>0</v>
      </c>
      <c r="X126" s="12">
        <f t="shared" si="12"/>
        <v>1324517.3299999998</v>
      </c>
      <c r="Z126" s="11">
        <v>-6072.63</v>
      </c>
      <c r="AA126" s="12">
        <f t="shared" si="13"/>
        <v>-6072.63</v>
      </c>
      <c r="AB126" s="34"/>
    </row>
    <row r="127" spans="1:28" s="13" customFormat="1" ht="12" customHeight="1" x14ac:dyDescent="0.3">
      <c r="A127" s="9">
        <v>122</v>
      </c>
      <c r="B127" s="14" t="s">
        <v>144</v>
      </c>
      <c r="C127" s="11">
        <v>2160172.71</v>
      </c>
      <c r="D127" s="11">
        <v>-315924.53999999998</v>
      </c>
      <c r="E127" s="11">
        <f t="shared" si="7"/>
        <v>1844248.17</v>
      </c>
      <c r="F127" s="11">
        <v>416950.82</v>
      </c>
      <c r="G127" s="11">
        <v>-7857.73</v>
      </c>
      <c r="H127" s="11">
        <f t="shared" si="8"/>
        <v>409093.09</v>
      </c>
      <c r="I127" s="11">
        <v>19891.599999999999</v>
      </c>
      <c r="J127" s="11">
        <v>17965.34</v>
      </c>
      <c r="K127" s="11">
        <v>-6859.83</v>
      </c>
      <c r="L127" s="11">
        <f t="shared" si="9"/>
        <v>11105.51</v>
      </c>
      <c r="M127" s="11">
        <v>6303.91</v>
      </c>
      <c r="N127" s="11">
        <v>1244.21</v>
      </c>
      <c r="O127" s="11">
        <f t="shared" si="10"/>
        <v>7548.12</v>
      </c>
      <c r="P127" s="11">
        <v>34916.07</v>
      </c>
      <c r="Q127" s="11">
        <v>41912.620000000003</v>
      </c>
      <c r="R127" s="11">
        <v>3223.74</v>
      </c>
      <c r="S127" s="11">
        <v>0</v>
      </c>
      <c r="T127" s="11">
        <v>0</v>
      </c>
      <c r="U127" s="11">
        <f t="shared" si="11"/>
        <v>0</v>
      </c>
      <c r="V127" s="11">
        <v>1002.54</v>
      </c>
      <c r="W127" s="11">
        <v>0</v>
      </c>
      <c r="X127" s="12">
        <f t="shared" si="12"/>
        <v>2372941.46</v>
      </c>
      <c r="Z127" s="11">
        <v>-9282.69</v>
      </c>
      <c r="AA127" s="12">
        <f t="shared" si="13"/>
        <v>-9282.69</v>
      </c>
      <c r="AB127" s="34"/>
    </row>
    <row r="128" spans="1:28" s="13" customFormat="1" ht="12" customHeight="1" x14ac:dyDescent="0.3">
      <c r="A128" s="9">
        <v>123</v>
      </c>
      <c r="B128" s="14" t="s">
        <v>145</v>
      </c>
      <c r="C128" s="11">
        <v>1574276.58</v>
      </c>
      <c r="D128" s="11">
        <v>-243035.88</v>
      </c>
      <c r="E128" s="11">
        <f t="shared" si="7"/>
        <v>1331240.7000000002</v>
      </c>
      <c r="F128" s="11">
        <v>246947.93</v>
      </c>
      <c r="G128" s="11">
        <v>-4993.84</v>
      </c>
      <c r="H128" s="11">
        <f t="shared" si="8"/>
        <v>241954.09</v>
      </c>
      <c r="I128" s="11">
        <v>15302.3</v>
      </c>
      <c r="J128" s="11">
        <v>13820.46</v>
      </c>
      <c r="K128" s="11">
        <v>-5277.16</v>
      </c>
      <c r="L128" s="11">
        <f t="shared" si="9"/>
        <v>8543.2999999999993</v>
      </c>
      <c r="M128" s="11">
        <v>4361.01</v>
      </c>
      <c r="N128" s="11">
        <v>860.74</v>
      </c>
      <c r="O128" s="11">
        <f t="shared" si="10"/>
        <v>5221.75</v>
      </c>
      <c r="P128" s="11">
        <v>24200.34</v>
      </c>
      <c r="Q128" s="11">
        <v>29049.65</v>
      </c>
      <c r="R128" s="11">
        <v>2479.98</v>
      </c>
      <c r="S128" s="11">
        <v>0</v>
      </c>
      <c r="T128" s="11">
        <v>0</v>
      </c>
      <c r="U128" s="11">
        <f t="shared" si="11"/>
        <v>0</v>
      </c>
      <c r="V128" s="11">
        <v>771.24</v>
      </c>
      <c r="W128" s="11">
        <v>0</v>
      </c>
      <c r="X128" s="12">
        <f t="shared" si="12"/>
        <v>1658763.3500000003</v>
      </c>
      <c r="Z128" s="11">
        <v>-7141.03</v>
      </c>
      <c r="AA128" s="12">
        <f t="shared" si="13"/>
        <v>-7141.03</v>
      </c>
      <c r="AB128" s="34"/>
    </row>
    <row r="129" spans="1:28" s="13" customFormat="1" ht="12" customHeight="1" x14ac:dyDescent="0.3">
      <c r="A129" s="9">
        <v>124</v>
      </c>
      <c r="B129" s="14" t="s">
        <v>146</v>
      </c>
      <c r="C129" s="11">
        <v>2272423.5300000003</v>
      </c>
      <c r="D129" s="11">
        <v>-313488.88</v>
      </c>
      <c r="E129" s="11">
        <f t="shared" si="7"/>
        <v>1958934.6500000004</v>
      </c>
      <c r="F129" s="11">
        <v>366239.27</v>
      </c>
      <c r="G129" s="11">
        <v>-6802.53</v>
      </c>
      <c r="H129" s="11">
        <f t="shared" si="8"/>
        <v>359436.74</v>
      </c>
      <c r="I129" s="11">
        <v>19738.240000000002</v>
      </c>
      <c r="J129" s="11">
        <v>17826.84</v>
      </c>
      <c r="K129" s="11">
        <v>-6806.95</v>
      </c>
      <c r="L129" s="11">
        <f t="shared" si="9"/>
        <v>11019.89</v>
      </c>
      <c r="M129" s="11">
        <v>15816.12</v>
      </c>
      <c r="N129" s="11">
        <v>3121.65</v>
      </c>
      <c r="O129" s="11">
        <f t="shared" si="10"/>
        <v>18937.77</v>
      </c>
      <c r="P129" s="11">
        <v>54163.27</v>
      </c>
      <c r="Q129" s="11">
        <v>65016.61</v>
      </c>
      <c r="R129" s="11">
        <v>3198.89</v>
      </c>
      <c r="S129" s="11">
        <v>0</v>
      </c>
      <c r="T129" s="11">
        <v>0</v>
      </c>
      <c r="U129" s="11">
        <f t="shared" si="11"/>
        <v>0</v>
      </c>
      <c r="V129" s="11">
        <v>994.81</v>
      </c>
      <c r="W129" s="11">
        <v>0</v>
      </c>
      <c r="X129" s="12">
        <f t="shared" si="12"/>
        <v>2491440.870000001</v>
      </c>
      <c r="Z129" s="11">
        <v>-9211.1299999999992</v>
      </c>
      <c r="AA129" s="12">
        <f t="shared" si="13"/>
        <v>-9211.1299999999992</v>
      </c>
      <c r="AB129" s="34"/>
    </row>
    <row r="130" spans="1:28" s="13" customFormat="1" ht="12" customHeight="1" x14ac:dyDescent="0.3">
      <c r="A130" s="9">
        <v>125</v>
      </c>
      <c r="B130" s="14" t="s">
        <v>147</v>
      </c>
      <c r="C130" s="11">
        <v>1469834.56</v>
      </c>
      <c r="D130" s="11">
        <v>-185261.56</v>
      </c>
      <c r="E130" s="11">
        <f t="shared" si="7"/>
        <v>1284573</v>
      </c>
      <c r="F130" s="11">
        <v>183413.3</v>
      </c>
      <c r="G130" s="11">
        <v>-1680.49</v>
      </c>
      <c r="H130" s="11">
        <f t="shared" si="8"/>
        <v>181732.81</v>
      </c>
      <c r="I130" s="11">
        <v>11664.65</v>
      </c>
      <c r="J130" s="11">
        <v>10535.07</v>
      </c>
      <c r="K130" s="11">
        <v>-4022.68</v>
      </c>
      <c r="L130" s="11">
        <f t="shared" si="9"/>
        <v>6512.3899999999994</v>
      </c>
      <c r="M130" s="11">
        <v>7806.09</v>
      </c>
      <c r="N130" s="11">
        <v>1540.7</v>
      </c>
      <c r="O130" s="11">
        <f t="shared" si="10"/>
        <v>9346.7900000000009</v>
      </c>
      <c r="P130" s="11">
        <v>26672.22</v>
      </c>
      <c r="Q130" s="11">
        <v>32016.85</v>
      </c>
      <c r="R130" s="11">
        <v>1890.44</v>
      </c>
      <c r="S130" s="11">
        <v>0</v>
      </c>
      <c r="T130" s="11">
        <v>0</v>
      </c>
      <c r="U130" s="11">
        <f t="shared" si="11"/>
        <v>0</v>
      </c>
      <c r="V130" s="11">
        <v>587.9</v>
      </c>
      <c r="W130" s="11">
        <v>0</v>
      </c>
      <c r="X130" s="12">
        <f t="shared" si="12"/>
        <v>1554997.0499999998</v>
      </c>
      <c r="Z130" s="11">
        <v>-5443.47</v>
      </c>
      <c r="AA130" s="12">
        <f t="shared" si="13"/>
        <v>-5443.47</v>
      </c>
      <c r="AB130" s="34"/>
    </row>
    <row r="131" spans="1:28" s="13" customFormat="1" ht="12" customHeight="1" x14ac:dyDescent="0.3">
      <c r="A131" s="15" t="s">
        <v>148</v>
      </c>
      <c r="B131" s="16" t="s">
        <v>149</v>
      </c>
      <c r="C131" s="11">
        <v>77525.350000000006</v>
      </c>
      <c r="D131" s="11">
        <v>0</v>
      </c>
      <c r="E131" s="11">
        <f t="shared" si="7"/>
        <v>77525.350000000006</v>
      </c>
      <c r="F131" s="11">
        <v>39429.56</v>
      </c>
      <c r="G131" s="11">
        <v>0</v>
      </c>
      <c r="H131" s="11">
        <f t="shared" si="8"/>
        <v>39429.56</v>
      </c>
      <c r="I131" s="11">
        <v>0</v>
      </c>
      <c r="J131" s="11">
        <v>0</v>
      </c>
      <c r="K131" s="11">
        <v>0</v>
      </c>
      <c r="L131" s="11">
        <f t="shared" si="9"/>
        <v>0</v>
      </c>
      <c r="M131" s="11">
        <v>0</v>
      </c>
      <c r="N131" s="11">
        <v>0</v>
      </c>
      <c r="O131" s="11">
        <f t="shared" si="10"/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f t="shared" si="11"/>
        <v>0</v>
      </c>
      <c r="V131" s="11">
        <v>0</v>
      </c>
      <c r="W131" s="11">
        <v>0</v>
      </c>
      <c r="X131" s="12">
        <f t="shared" si="12"/>
        <v>116954.91</v>
      </c>
      <c r="Z131" s="11">
        <v>0</v>
      </c>
      <c r="AA131" s="12">
        <f t="shared" si="13"/>
        <v>0</v>
      </c>
      <c r="AB131" s="34"/>
    </row>
    <row r="132" spans="1:28" s="13" customFormat="1" ht="13.5" thickBot="1" x14ac:dyDescent="0.35">
      <c r="A132" s="17"/>
      <c r="B132" s="18" t="s">
        <v>150</v>
      </c>
      <c r="C132" s="19">
        <f t="shared" ref="C132:X132" si="14">SUM(C7:C131)</f>
        <v>690977921.99999976</v>
      </c>
      <c r="D132" s="19">
        <f t="shared" si="14"/>
        <v>-82738889.99999997</v>
      </c>
      <c r="E132" s="19">
        <f t="shared" si="14"/>
        <v>608239032.00000024</v>
      </c>
      <c r="F132" s="19">
        <f t="shared" si="14"/>
        <v>121305641.99999999</v>
      </c>
      <c r="G132" s="19">
        <f t="shared" si="14"/>
        <v>-1999217.9999999993</v>
      </c>
      <c r="H132" s="19">
        <f t="shared" si="14"/>
        <v>119306423.99999999</v>
      </c>
      <c r="I132" s="19">
        <f t="shared" si="14"/>
        <v>5209499.4000000004</v>
      </c>
      <c r="J132" s="19">
        <f t="shared" si="14"/>
        <v>4705023.6000000015</v>
      </c>
      <c r="K132" s="19">
        <f t="shared" si="14"/>
        <v>-1796552.5999999996</v>
      </c>
      <c r="L132" s="19">
        <f t="shared" si="14"/>
        <v>2908470.9999999995</v>
      </c>
      <c r="M132" s="19">
        <f t="shared" si="14"/>
        <v>14947408.399999997</v>
      </c>
      <c r="N132" s="19">
        <f t="shared" si="14"/>
        <v>2950187.1999999988</v>
      </c>
      <c r="O132" s="19">
        <f t="shared" si="14"/>
        <v>17897595.600000001</v>
      </c>
      <c r="P132" s="19">
        <f t="shared" si="14"/>
        <v>12522794.599999996</v>
      </c>
      <c r="Q132" s="19">
        <f t="shared" si="14"/>
        <v>15032135.199999997</v>
      </c>
      <c r="R132" s="19">
        <f t="shared" si="14"/>
        <v>844280.7999999997</v>
      </c>
      <c r="S132" s="19">
        <f t="shared" si="14"/>
        <v>1814770</v>
      </c>
      <c r="T132" s="19">
        <f t="shared" si="14"/>
        <v>84599.389999999985</v>
      </c>
      <c r="U132" s="19">
        <f t="shared" si="14"/>
        <v>1899369.3900000001</v>
      </c>
      <c r="V132" s="19">
        <f t="shared" si="14"/>
        <v>262559.39999999997</v>
      </c>
      <c r="W132" s="19">
        <f t="shared" si="14"/>
        <v>22798935</v>
      </c>
      <c r="X132" s="20">
        <f t="shared" si="14"/>
        <v>806921096.39000022</v>
      </c>
      <c r="Z132" s="19">
        <v>-2431085.6999999997</v>
      </c>
      <c r="AA132" s="19">
        <f t="shared" ref="AA132" si="15">SUM(AA7:AA131)</f>
        <v>-2431085.6999999997</v>
      </c>
    </row>
    <row r="133" spans="1:28" s="1" customFormat="1" ht="14.25" x14ac:dyDescent="0.3">
      <c r="B133" s="45" t="s">
        <v>151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8" x14ac:dyDescent="0.3">
      <c r="W134" s="22"/>
      <c r="X134" s="22"/>
      <c r="AA134" s="22"/>
    </row>
    <row r="135" spans="1:28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3"/>
      <c r="X135" s="23"/>
      <c r="AA135" s="22"/>
    </row>
    <row r="136" spans="1:28" x14ac:dyDescent="0.3">
      <c r="AA136" s="22"/>
    </row>
    <row r="137" spans="1:28" x14ac:dyDescent="0.3">
      <c r="B137" s="24" t="s">
        <v>152</v>
      </c>
      <c r="AA137" s="22"/>
    </row>
    <row r="138" spans="1:28" ht="12" customHeight="1" x14ac:dyDescent="0.3">
      <c r="B138" s="25" t="s">
        <v>153</v>
      </c>
      <c r="C138" s="26"/>
      <c r="D138" s="26"/>
      <c r="E138" s="26"/>
      <c r="M138" s="22"/>
    </row>
    <row r="139" spans="1:28" ht="12" customHeight="1" x14ac:dyDescent="0.3">
      <c r="B139" s="27" t="s">
        <v>154</v>
      </c>
      <c r="C139" s="28"/>
      <c r="D139" s="28"/>
      <c r="E139" s="28"/>
    </row>
    <row r="140" spans="1:28" ht="12" customHeight="1" x14ac:dyDescent="0.3">
      <c r="B140" s="27" t="s">
        <v>155</v>
      </c>
      <c r="C140" s="29"/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8" ht="12" customHeight="1" x14ac:dyDescent="0.3">
      <c r="B141" s="27" t="s">
        <v>156</v>
      </c>
      <c r="C141" s="29"/>
      <c r="D141" s="29"/>
      <c r="E141" s="29"/>
    </row>
    <row r="142" spans="1:28" ht="12" customHeight="1" x14ac:dyDescent="0.3">
      <c r="B142" s="27" t="s">
        <v>157</v>
      </c>
      <c r="C142" s="26"/>
      <c r="D142" s="26"/>
      <c r="E142" s="26"/>
    </row>
    <row r="143" spans="1:28" ht="12" customHeight="1" x14ac:dyDescent="0.3">
      <c r="B143" s="27" t="s">
        <v>158</v>
      </c>
      <c r="C143" s="26"/>
      <c r="D143" s="26"/>
      <c r="E143" s="26"/>
    </row>
    <row r="144" spans="1:28" ht="12" customHeight="1" x14ac:dyDescent="0.3">
      <c r="B144" s="27" t="s">
        <v>159</v>
      </c>
      <c r="C144" s="26"/>
      <c r="D144" s="26"/>
      <c r="E144" s="26"/>
    </row>
    <row r="145" spans="2:12" ht="12" customHeight="1" x14ac:dyDescent="0.3">
      <c r="B145" s="27" t="s">
        <v>160</v>
      </c>
      <c r="C145" s="26"/>
      <c r="D145" s="26"/>
      <c r="E145" s="26"/>
    </row>
    <row r="146" spans="2:12" ht="12" customHeight="1" x14ac:dyDescent="0.3">
      <c r="B146" s="31" t="s">
        <v>161</v>
      </c>
      <c r="C146" s="32"/>
      <c r="D146" s="32"/>
      <c r="E146" s="32"/>
    </row>
    <row r="147" spans="2:12" ht="12" customHeight="1" x14ac:dyDescent="0.3">
      <c r="B147" s="27" t="s">
        <v>162</v>
      </c>
      <c r="C147" s="26"/>
      <c r="D147" s="26"/>
      <c r="E147" s="26"/>
    </row>
    <row r="148" spans="2:12" ht="12" customHeight="1" x14ac:dyDescent="0.3">
      <c r="B148" s="46" t="s">
        <v>163</v>
      </c>
      <c r="C148" s="46"/>
      <c r="D148" s="46"/>
      <c r="E148" s="46"/>
      <c r="F148" s="46"/>
      <c r="G148" s="46"/>
      <c r="H148" s="46"/>
      <c r="I148" s="46"/>
      <c r="J148" s="33"/>
      <c r="K148" s="33"/>
      <c r="L148" s="33"/>
    </row>
  </sheetData>
  <mergeCells count="31">
    <mergeCell ref="Z5:Z6"/>
    <mergeCell ref="AA5:AA6"/>
    <mergeCell ref="B133:W133"/>
    <mergeCell ref="B148:I148"/>
    <mergeCell ref="T5:T6"/>
    <mergeCell ref="U5:U6"/>
    <mergeCell ref="V5:V6"/>
    <mergeCell ref="W5:W6"/>
    <mergeCell ref="X5:X6"/>
    <mergeCell ref="N5:N6"/>
    <mergeCell ref="O5:O6"/>
    <mergeCell ref="P5:P6"/>
    <mergeCell ref="Q5:Q6"/>
    <mergeCell ref="R5:R6"/>
    <mergeCell ref="S5:S6"/>
    <mergeCell ref="H5:H6"/>
    <mergeCell ref="B1:W1"/>
    <mergeCell ref="B2:W2"/>
    <mergeCell ref="B3:W3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</mergeCells>
  <conditionalFormatting sqref="I149:I1048576 I134:I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05-2023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2023-05-30T20:06:40Z</dcterms:created>
  <dcterms:modified xsi:type="dcterms:W3CDTF">2023-06-01T19:19:51Z</dcterms:modified>
</cp:coreProperties>
</file>