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2do trimestre 2023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P131" i="2" l="1"/>
  <c r="Q131" i="2" s="1"/>
  <c r="N131" i="2"/>
  <c r="P130" i="2"/>
  <c r="Q130" i="2" s="1"/>
  <c r="N130" i="2"/>
  <c r="P129" i="2"/>
  <c r="Q129" i="2" s="1"/>
  <c r="N129" i="2"/>
  <c r="P128" i="2"/>
  <c r="Q128" i="2" s="1"/>
  <c r="N128" i="2"/>
  <c r="P127" i="2"/>
  <c r="Q127" i="2" s="1"/>
  <c r="N127" i="2"/>
  <c r="P126" i="2"/>
  <c r="Q126" i="2" s="1"/>
  <c r="N126" i="2"/>
  <c r="P125" i="2"/>
  <c r="Q125" i="2" s="1"/>
  <c r="N125" i="2"/>
  <c r="P124" i="2"/>
  <c r="Q124" i="2" s="1"/>
  <c r="N124" i="2"/>
  <c r="P123" i="2"/>
  <c r="Q123" i="2" s="1"/>
  <c r="N123" i="2"/>
  <c r="P122" i="2"/>
  <c r="Q122" i="2" s="1"/>
  <c r="N122" i="2"/>
  <c r="P121" i="2"/>
  <c r="Q121" i="2" s="1"/>
  <c r="N121" i="2"/>
  <c r="P120" i="2"/>
  <c r="Q120" i="2" s="1"/>
  <c r="N120" i="2"/>
  <c r="P119" i="2"/>
  <c r="Q119" i="2" s="1"/>
  <c r="N119" i="2"/>
  <c r="P118" i="2"/>
  <c r="Q118" i="2" s="1"/>
  <c r="N118" i="2"/>
  <c r="P117" i="2"/>
  <c r="Q117" i="2" s="1"/>
  <c r="N117" i="2"/>
  <c r="P116" i="2"/>
  <c r="Q116" i="2" s="1"/>
  <c r="N116" i="2"/>
  <c r="P115" i="2"/>
  <c r="Q115" i="2" s="1"/>
  <c r="N115" i="2"/>
  <c r="P114" i="2"/>
  <c r="Q114" i="2" s="1"/>
  <c r="N114" i="2"/>
  <c r="P113" i="2"/>
  <c r="Q113" i="2" s="1"/>
  <c r="N113" i="2"/>
  <c r="P112" i="2"/>
  <c r="Q112" i="2" s="1"/>
  <c r="N112" i="2"/>
  <c r="P111" i="2"/>
  <c r="Q111" i="2" s="1"/>
  <c r="N111" i="2"/>
  <c r="P110" i="2"/>
  <c r="Q110" i="2" s="1"/>
  <c r="N110" i="2"/>
  <c r="P109" i="2"/>
  <c r="Q109" i="2" s="1"/>
  <c r="N109" i="2"/>
  <c r="P108" i="2"/>
  <c r="Q108" i="2" s="1"/>
  <c r="N108" i="2"/>
  <c r="P107" i="2"/>
  <c r="Q107" i="2" s="1"/>
  <c r="N107" i="2"/>
  <c r="P106" i="2"/>
  <c r="Q106" i="2" s="1"/>
  <c r="N106" i="2"/>
  <c r="P105" i="2"/>
  <c r="Q105" i="2" s="1"/>
  <c r="N105" i="2"/>
  <c r="P104" i="2"/>
  <c r="Q104" i="2" s="1"/>
  <c r="N104" i="2"/>
  <c r="P103" i="2"/>
  <c r="Q103" i="2" s="1"/>
  <c r="N103" i="2"/>
  <c r="P102" i="2"/>
  <c r="Q102" i="2" s="1"/>
  <c r="N102" i="2"/>
  <c r="P101" i="2"/>
  <c r="Q101" i="2" s="1"/>
  <c r="N101" i="2"/>
  <c r="P100" i="2"/>
  <c r="Q100" i="2" s="1"/>
  <c r="N100" i="2"/>
  <c r="P99" i="2"/>
  <c r="Q99" i="2" s="1"/>
  <c r="N99" i="2"/>
  <c r="P98" i="2"/>
  <c r="Q98" i="2" s="1"/>
  <c r="N98" i="2"/>
  <c r="P97" i="2"/>
  <c r="Q97" i="2" s="1"/>
  <c r="N97" i="2"/>
  <c r="P96" i="2"/>
  <c r="Q96" i="2" s="1"/>
  <c r="N96" i="2"/>
  <c r="P95" i="2"/>
  <c r="Q95" i="2" s="1"/>
  <c r="N95" i="2"/>
  <c r="P94" i="2"/>
  <c r="Q94" i="2" s="1"/>
  <c r="N94" i="2"/>
  <c r="P93" i="2"/>
  <c r="Q93" i="2" s="1"/>
  <c r="N93" i="2"/>
  <c r="P92" i="2"/>
  <c r="Q92" i="2" s="1"/>
  <c r="N92" i="2"/>
  <c r="P91" i="2"/>
  <c r="Q91" i="2" s="1"/>
  <c r="N91" i="2"/>
  <c r="P90" i="2"/>
  <c r="Q90" i="2" s="1"/>
  <c r="N90" i="2"/>
  <c r="P89" i="2"/>
  <c r="Q89" i="2" s="1"/>
  <c r="N89" i="2"/>
  <c r="P88" i="2"/>
  <c r="Q88" i="2" s="1"/>
  <c r="N88" i="2"/>
  <c r="P87" i="2"/>
  <c r="Q87" i="2" s="1"/>
  <c r="N87" i="2"/>
  <c r="P86" i="2"/>
  <c r="Q86" i="2" s="1"/>
  <c r="N86" i="2"/>
  <c r="P85" i="2"/>
  <c r="Q85" i="2" s="1"/>
  <c r="N85" i="2"/>
  <c r="P84" i="2"/>
  <c r="Q84" i="2" s="1"/>
  <c r="N84" i="2"/>
  <c r="P83" i="2"/>
  <c r="Q83" i="2" s="1"/>
  <c r="N83" i="2"/>
  <c r="P82" i="2"/>
  <c r="Q82" i="2" s="1"/>
  <c r="N82" i="2"/>
  <c r="P81" i="2"/>
  <c r="Q81" i="2" s="1"/>
  <c r="N81" i="2"/>
  <c r="P80" i="2"/>
  <c r="Q80" i="2" s="1"/>
  <c r="N80" i="2"/>
  <c r="P79" i="2"/>
  <c r="Q79" i="2" s="1"/>
  <c r="N79" i="2"/>
  <c r="P78" i="2"/>
  <c r="Q78" i="2" s="1"/>
  <c r="N78" i="2"/>
  <c r="P77" i="2"/>
  <c r="Q77" i="2" s="1"/>
  <c r="N77" i="2"/>
  <c r="P76" i="2"/>
  <c r="Q76" i="2" s="1"/>
  <c r="N76" i="2"/>
  <c r="P75" i="2"/>
  <c r="Q75" i="2" s="1"/>
  <c r="N75" i="2"/>
  <c r="P74" i="2"/>
  <c r="Q74" i="2" s="1"/>
  <c r="N74" i="2"/>
  <c r="P73" i="2"/>
  <c r="Q73" i="2" s="1"/>
  <c r="N73" i="2"/>
  <c r="P72" i="2"/>
  <c r="Q72" i="2" s="1"/>
  <c r="N72" i="2"/>
  <c r="P71" i="2"/>
  <c r="Q71" i="2" s="1"/>
  <c r="N71" i="2"/>
  <c r="P70" i="2"/>
  <c r="Q70" i="2" s="1"/>
  <c r="N70" i="2"/>
  <c r="P69" i="2"/>
  <c r="Q69" i="2" s="1"/>
  <c r="N69" i="2"/>
  <c r="P68" i="2"/>
  <c r="Q68" i="2" s="1"/>
  <c r="N68" i="2"/>
  <c r="P67" i="2"/>
  <c r="Q67" i="2" s="1"/>
  <c r="N67" i="2"/>
  <c r="P66" i="2"/>
  <c r="Q66" i="2" s="1"/>
  <c r="N66" i="2"/>
  <c r="P65" i="2"/>
  <c r="Q65" i="2" s="1"/>
  <c r="N65" i="2"/>
  <c r="P64" i="2"/>
  <c r="Q64" i="2" s="1"/>
  <c r="N64" i="2"/>
  <c r="P63" i="2"/>
  <c r="Q63" i="2" s="1"/>
  <c r="N63" i="2"/>
  <c r="P62" i="2"/>
  <c r="Q62" i="2" s="1"/>
  <c r="N62" i="2"/>
  <c r="P61" i="2"/>
  <c r="Q61" i="2" s="1"/>
  <c r="N61" i="2"/>
  <c r="P60" i="2"/>
  <c r="Q60" i="2" s="1"/>
  <c r="N60" i="2"/>
  <c r="P59" i="2"/>
  <c r="Q59" i="2" s="1"/>
  <c r="N59" i="2"/>
  <c r="P58" i="2"/>
  <c r="Q58" i="2" s="1"/>
  <c r="N58" i="2"/>
  <c r="P57" i="2"/>
  <c r="Q57" i="2" s="1"/>
  <c r="N57" i="2"/>
  <c r="P56" i="2"/>
  <c r="Q56" i="2" s="1"/>
  <c r="N56" i="2"/>
  <c r="P55" i="2"/>
  <c r="Q55" i="2" s="1"/>
  <c r="N55" i="2"/>
  <c r="P54" i="2"/>
  <c r="Q54" i="2" s="1"/>
  <c r="N54" i="2"/>
  <c r="P53" i="2"/>
  <c r="Q53" i="2" s="1"/>
  <c r="N53" i="2"/>
  <c r="P52" i="2"/>
  <c r="Q52" i="2" s="1"/>
  <c r="N52" i="2"/>
  <c r="P51" i="2"/>
  <c r="Q51" i="2" s="1"/>
  <c r="N51" i="2"/>
  <c r="P50" i="2"/>
  <c r="Q50" i="2" s="1"/>
  <c r="N50" i="2"/>
  <c r="P49" i="2"/>
  <c r="Q49" i="2" s="1"/>
  <c r="N49" i="2"/>
  <c r="P48" i="2"/>
  <c r="Q48" i="2" s="1"/>
  <c r="N48" i="2"/>
  <c r="P47" i="2"/>
  <c r="Q47" i="2" s="1"/>
  <c r="N47" i="2"/>
  <c r="P46" i="2"/>
  <c r="Q46" i="2" s="1"/>
  <c r="N46" i="2"/>
  <c r="P45" i="2"/>
  <c r="Q45" i="2" s="1"/>
  <c r="N45" i="2"/>
  <c r="P44" i="2"/>
  <c r="Q44" i="2" s="1"/>
  <c r="N44" i="2"/>
  <c r="P43" i="2"/>
  <c r="Q43" i="2" s="1"/>
  <c r="N43" i="2"/>
  <c r="P42" i="2"/>
  <c r="Q42" i="2" s="1"/>
  <c r="N42" i="2"/>
  <c r="P41" i="2"/>
  <c r="Q41" i="2" s="1"/>
  <c r="N41" i="2"/>
  <c r="P40" i="2"/>
  <c r="Q40" i="2" s="1"/>
  <c r="N40" i="2"/>
  <c r="P39" i="2"/>
  <c r="Q39" i="2" s="1"/>
  <c r="N39" i="2"/>
  <c r="P38" i="2"/>
  <c r="Q38" i="2" s="1"/>
  <c r="N38" i="2"/>
  <c r="P37" i="2"/>
  <c r="Q37" i="2" s="1"/>
  <c r="N37" i="2"/>
  <c r="P36" i="2"/>
  <c r="Q36" i="2" s="1"/>
  <c r="N36" i="2"/>
  <c r="P35" i="2"/>
  <c r="Q35" i="2" s="1"/>
  <c r="N35" i="2"/>
  <c r="P34" i="2"/>
  <c r="Q34" i="2" s="1"/>
  <c r="N34" i="2"/>
  <c r="P33" i="2"/>
  <c r="Q33" i="2" s="1"/>
  <c r="N33" i="2"/>
  <c r="P32" i="2"/>
  <c r="Q32" i="2" s="1"/>
  <c r="N32" i="2"/>
  <c r="P31" i="2"/>
  <c r="Q31" i="2" s="1"/>
  <c r="N31" i="2"/>
  <c r="P30" i="2"/>
  <c r="Q30" i="2" s="1"/>
  <c r="N30" i="2"/>
  <c r="P29" i="2"/>
  <c r="Q29" i="2" s="1"/>
  <c r="N29" i="2"/>
  <c r="P28" i="2"/>
  <c r="Q28" i="2" s="1"/>
  <c r="N28" i="2"/>
  <c r="P27" i="2"/>
  <c r="Q27" i="2" s="1"/>
  <c r="N27" i="2"/>
  <c r="P26" i="2"/>
  <c r="Q26" i="2" s="1"/>
  <c r="N26" i="2"/>
  <c r="P25" i="2"/>
  <c r="Q25" i="2" s="1"/>
  <c r="N25" i="2"/>
  <c r="P24" i="2"/>
  <c r="Q24" i="2" s="1"/>
  <c r="N24" i="2"/>
  <c r="P23" i="2"/>
  <c r="Q23" i="2" s="1"/>
  <c r="N23" i="2"/>
  <c r="P22" i="2"/>
  <c r="Q22" i="2" s="1"/>
  <c r="N22" i="2"/>
  <c r="P21" i="2"/>
  <c r="Q21" i="2" s="1"/>
  <c r="N21" i="2"/>
  <c r="P20" i="2"/>
  <c r="Q20" i="2" s="1"/>
  <c r="N20" i="2"/>
  <c r="P19" i="2"/>
  <c r="Q19" i="2" s="1"/>
  <c r="N19" i="2"/>
  <c r="P18" i="2"/>
  <c r="Q18" i="2" s="1"/>
  <c r="N18" i="2"/>
  <c r="P17" i="2"/>
  <c r="Q17" i="2" s="1"/>
  <c r="N17" i="2"/>
  <c r="P16" i="2"/>
  <c r="Q16" i="2" s="1"/>
  <c r="N16" i="2"/>
  <c r="P15" i="2"/>
  <c r="Q15" i="2" s="1"/>
  <c r="N15" i="2"/>
  <c r="P14" i="2"/>
  <c r="Q14" i="2" s="1"/>
  <c r="N14" i="2"/>
  <c r="P13" i="2"/>
  <c r="Q13" i="2" s="1"/>
  <c r="N13" i="2"/>
  <c r="P12" i="2"/>
  <c r="Q12" i="2" s="1"/>
  <c r="N12" i="2"/>
  <c r="P11" i="2"/>
  <c r="Q11" i="2" s="1"/>
  <c r="N11" i="2"/>
  <c r="P10" i="2"/>
  <c r="Q10" i="2" s="1"/>
  <c r="N10" i="2"/>
  <c r="P9" i="2"/>
  <c r="Q9" i="2" s="1"/>
  <c r="N9" i="2"/>
  <c r="P8" i="2"/>
  <c r="Q8" i="2" s="1"/>
  <c r="N8" i="2"/>
  <c r="P7" i="2"/>
  <c r="M132" i="2"/>
  <c r="L132" i="2"/>
  <c r="K132" i="2"/>
  <c r="J132" i="2"/>
  <c r="I132" i="2"/>
  <c r="H132" i="2"/>
  <c r="G132" i="2"/>
  <c r="F132" i="2"/>
  <c r="E132" i="2"/>
  <c r="D132" i="2"/>
  <c r="C132" i="2"/>
  <c r="P132" i="2" l="1"/>
  <c r="Q7" i="2"/>
  <c r="Q132" i="2" s="1"/>
  <c r="N7" i="2"/>
  <c r="N132" i="2" s="1"/>
</calcChain>
</file>

<file path=xl/sharedStrings.xml><?xml version="1.0" encoding="utf-8"?>
<sst xmlns="http://schemas.openxmlformats.org/spreadsheetml/2006/main" count="160" uniqueCount="159">
  <si>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</si>
  <si>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t xml:space="preserve">Cifras en pesos </t>
  </si>
  <si>
    <t>Cve.</t>
  </si>
  <si>
    <t>Municipio</t>
  </si>
  <si>
    <t xml:space="preserve">FGP </t>
  </si>
  <si>
    <t>FFM</t>
  </si>
  <si>
    <t>ISAN</t>
  </si>
  <si>
    <t>IEPS</t>
  </si>
  <si>
    <t xml:space="preserve">FOFIR </t>
  </si>
  <si>
    <t>IVFGyD</t>
  </si>
  <si>
    <t>FoCo</t>
  </si>
  <si>
    <t>FoCo ISAN</t>
  </si>
  <si>
    <t>FEXHI</t>
  </si>
  <si>
    <t>ISR EBI</t>
  </si>
  <si>
    <t>ISR 3B LCF</t>
  </si>
  <si>
    <t>TOTAL</t>
  </si>
  <si>
    <t>Compensación sobre 
Participaciones FGP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</si>
  <si>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</si>
  <si>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</si>
  <si>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</si>
  <si>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</si>
  <si>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</si>
  <si>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</si>
  <si>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</si>
  <si>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</si>
  <si>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</si>
  <si>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</si>
  <si>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</si>
  <si>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</si>
  <si>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</si>
  <si>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</si>
  <si>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</si>
  <si>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</si>
  <si>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</si>
  <si>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</si>
  <si>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</si>
  <si>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</si>
  <si>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</si>
  <si>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</si>
  <si>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</si>
  <si>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</si>
  <si>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</si>
  <si>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</si>
  <si>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</si>
  <si>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</si>
  <si>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</si>
  <si>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</si>
  <si>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</si>
  <si>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</si>
  <si>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</si>
  <si>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</si>
  <si>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</si>
  <si>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</si>
  <si>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</si>
  <si>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</si>
  <si>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</si>
  <si>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</si>
  <si>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</si>
  <si>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</si>
  <si>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</si>
  <si>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</si>
  <si>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</si>
  <si>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</si>
  <si>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</si>
  <si>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</si>
  <si>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</si>
  <si>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</si>
  <si>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</si>
  <si>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</si>
  <si>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</si>
  <si>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</si>
  <si>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</si>
  <si>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</si>
  <si>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</si>
  <si>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</si>
  <si>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</si>
  <si>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</si>
  <si>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</si>
  <si>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</si>
  <si>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</si>
  <si>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</si>
  <si>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</si>
  <si>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</si>
  <si>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</si>
  <si>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</si>
  <si>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</si>
  <si>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</si>
  <si>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</si>
  <si>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</si>
  <si>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</si>
  <si>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</si>
  <si>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</si>
  <si>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</si>
  <si>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</si>
  <si>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</si>
  <si>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</si>
  <si>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</si>
  <si>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</si>
  <si>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</si>
  <si>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</si>
  <si>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</si>
  <si>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</si>
  <si>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</si>
  <si>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</si>
  <si>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</si>
  <si>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</si>
  <si>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</si>
  <si>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</si>
  <si>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</si>
  <si>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</si>
  <si>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</si>
  <si>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</si>
  <si>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</si>
  <si>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</si>
  <si>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</si>
  <si>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</si>
  <si>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</si>
  <si>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</si>
  <si>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</si>
  <si>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</si>
  <si>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</si>
  <si>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</si>
  <si>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</si>
  <si>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</si>
  <si>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</si>
  <si>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</si>
  <si>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</si>
  <si>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</si>
  <si>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</si>
  <si>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</si>
  <si>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</si>
  <si>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</si>
  <si>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</si>
  <si>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</si>
  <si>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</si>
  <si>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</si>
  <si>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</si>
  <si>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</si>
  <si>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</si>
  <si>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</si>
  <si>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</si>
  <si>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</si>
  <si>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</si>
  <si>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</si>
  <si>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</si>
  <si>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</si>
  <si>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</si>
  <si>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</si>
  <si>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</si>
  <si>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</si>
  <si>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</si>
  <si>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</si>
  <si>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</si>
  <si>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</si>
  <si>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</si>
  <si>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</si>
  <si>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</si>
  <si>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FEIEF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</si>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</sst>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5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164" fontId="10" fillId="2" borderId="0" xfId="2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3" applyFont="1" applyFill="1" applyBorder="1" applyAlignment="1" applyProtection="1">
      <alignment vertical="center" wrapText="1"/>
    </xf>
    <xf numFmtId="3" fontId="13" fillId="2" borderId="3" xfId="3" applyNumberFormat="1" applyFont="1" applyFill="1" applyBorder="1" applyAlignment="1" applyProtection="1">
      <alignment horizontal="right" vertical="center"/>
    </xf>
    <xf numFmtId="3" fontId="15" fillId="4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horizontal="left" vertical="center" wrapText="1"/>
    </xf>
    <xf numFmtId="41" fontId="7" fillId="2" borderId="0" xfId="0" applyNumberFormat="1" applyFont="1" applyFill="1" applyAlignment="1">
      <alignment vertical="center" wrapText="1"/>
    </xf>
    <xf numFmtId="41" fontId="7" fillId="2" borderId="0" xfId="0" applyNumberFormat="1" applyFont="1" applyFill="1" applyAlignment="1">
      <alignment horizontal="left" vertical="center"/>
    </xf>
    <xf numFmtId="41" fontId="7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/>
    </xf>
    <xf numFmtId="41" fontId="7" fillId="2" borderId="0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/>
    <cellStyle name="Normal 3" xfId="1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l/Desktop/2023/2023%20acumulado%20mensual%20y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3"/>
      <sheetName val="02-2023"/>
      <sheetName val="03-2023"/>
      <sheetName val="1er trimestre 2023"/>
      <sheetName val="04-2023 "/>
      <sheetName val="05-2023 "/>
      <sheetName val="06-2023  "/>
      <sheetName val="2do trimestre 2023"/>
      <sheetName val="07-2023 "/>
      <sheetName val="Acumulado 2023"/>
      <sheetName val="FEIEF detallado 2023 "/>
      <sheetName val="Hoja2"/>
    </sheetNames>
    <sheetDataSet>
      <sheetData sheetId="0"/>
      <sheetData sheetId="1"/>
      <sheetData sheetId="2"/>
      <sheetData sheetId="3"/>
      <sheetData sheetId="4">
        <row r="7">
          <cell r="U7">
            <v>-6979.06</v>
          </cell>
        </row>
        <row r="8">
          <cell r="U8">
            <v>-8241.11</v>
          </cell>
        </row>
        <row r="9">
          <cell r="U9">
            <v>-8476.0400000000009</v>
          </cell>
        </row>
        <row r="10">
          <cell r="U10">
            <v>-9320.89</v>
          </cell>
        </row>
        <row r="11">
          <cell r="U11">
            <v>-8008.44</v>
          </cell>
        </row>
        <row r="12">
          <cell r="U12">
            <v>-9491.5400000000009</v>
          </cell>
        </row>
        <row r="13">
          <cell r="U13">
            <v>-8591.32</v>
          </cell>
        </row>
        <row r="14">
          <cell r="U14">
            <v>-9181.2999999999993</v>
          </cell>
        </row>
        <row r="15">
          <cell r="U15">
            <v>-13021.58</v>
          </cell>
        </row>
        <row r="16">
          <cell r="U16">
            <v>-5416.58</v>
          </cell>
        </row>
        <row r="17">
          <cell r="U17">
            <v>-7277.81</v>
          </cell>
        </row>
        <row r="18">
          <cell r="U18">
            <v>-21429.06</v>
          </cell>
        </row>
        <row r="19">
          <cell r="U19">
            <v>-9849.5499999999993</v>
          </cell>
        </row>
        <row r="20">
          <cell r="U20">
            <v>-7760.37</v>
          </cell>
        </row>
        <row r="21">
          <cell r="U21">
            <v>-12452.91</v>
          </cell>
        </row>
        <row r="22">
          <cell r="U22">
            <v>-7648.48</v>
          </cell>
        </row>
        <row r="23">
          <cell r="U23">
            <v>-22242.240000000002</v>
          </cell>
        </row>
        <row r="24">
          <cell r="U24">
            <v>-6152.6</v>
          </cell>
        </row>
        <row r="25">
          <cell r="U25">
            <v>-61961.7</v>
          </cell>
        </row>
        <row r="26">
          <cell r="U26">
            <v>-12441.17</v>
          </cell>
        </row>
        <row r="27">
          <cell r="U27">
            <v>-8138.32</v>
          </cell>
        </row>
        <row r="28">
          <cell r="U28">
            <v>-6496.15</v>
          </cell>
        </row>
        <row r="29">
          <cell r="U29">
            <v>-19458.62</v>
          </cell>
        </row>
        <row r="30">
          <cell r="U30">
            <v>-6464.46</v>
          </cell>
        </row>
        <row r="31">
          <cell r="U31">
            <v>-5526.66</v>
          </cell>
        </row>
        <row r="32">
          <cell r="U32">
            <v>-11132.75</v>
          </cell>
        </row>
        <row r="33">
          <cell r="U33">
            <v>-38598.15</v>
          </cell>
        </row>
        <row r="34">
          <cell r="U34">
            <v>-7963.5</v>
          </cell>
        </row>
        <row r="35">
          <cell r="U35">
            <v>-8033.8</v>
          </cell>
        </row>
        <row r="36">
          <cell r="U36">
            <v>-10249.65</v>
          </cell>
        </row>
        <row r="37">
          <cell r="U37">
            <v>-24706.16</v>
          </cell>
        </row>
        <row r="38">
          <cell r="U38">
            <v>-10368.969999999999</v>
          </cell>
        </row>
        <row r="39">
          <cell r="U39">
            <v>-6013.58</v>
          </cell>
        </row>
        <row r="40">
          <cell r="U40">
            <v>-16882.28</v>
          </cell>
        </row>
        <row r="41">
          <cell r="U41">
            <v>-7122.41</v>
          </cell>
        </row>
        <row r="42">
          <cell r="U42">
            <v>-6136.12</v>
          </cell>
        </row>
        <row r="43">
          <cell r="U43">
            <v>-10478.27</v>
          </cell>
        </row>
        <row r="44">
          <cell r="U44">
            <v>-7537.08</v>
          </cell>
        </row>
        <row r="45">
          <cell r="U45">
            <v>-8504.67</v>
          </cell>
        </row>
        <row r="46">
          <cell r="U46">
            <v>-18242.490000000002</v>
          </cell>
        </row>
        <row r="47">
          <cell r="U47">
            <v>-10957.27</v>
          </cell>
        </row>
        <row r="48">
          <cell r="U48">
            <v>-8850.66</v>
          </cell>
        </row>
        <row r="49">
          <cell r="U49">
            <v>-6293.58</v>
          </cell>
        </row>
        <row r="50">
          <cell r="U50">
            <v>-8164.39</v>
          </cell>
        </row>
        <row r="51">
          <cell r="U51">
            <v>-5643.55</v>
          </cell>
        </row>
        <row r="52">
          <cell r="U52">
            <v>-10317.35</v>
          </cell>
        </row>
        <row r="53">
          <cell r="U53">
            <v>-7995.44</v>
          </cell>
        </row>
        <row r="54">
          <cell r="U54">
            <v>-9146.69</v>
          </cell>
        </row>
        <row r="55">
          <cell r="U55">
            <v>-8920.9599999999991</v>
          </cell>
        </row>
        <row r="56">
          <cell r="U56">
            <v>-5262.71</v>
          </cell>
        </row>
        <row r="57">
          <cell r="U57">
            <v>-12777.12</v>
          </cell>
        </row>
        <row r="58">
          <cell r="U58">
            <v>-26108.9</v>
          </cell>
        </row>
        <row r="59">
          <cell r="U59">
            <v>-4821.68</v>
          </cell>
        </row>
        <row r="60">
          <cell r="U60">
            <v>-8862.6200000000008</v>
          </cell>
        </row>
        <row r="61">
          <cell r="U61">
            <v>-5919.83</v>
          </cell>
        </row>
        <row r="62">
          <cell r="U62">
            <v>-4578.6099999999997</v>
          </cell>
        </row>
        <row r="63">
          <cell r="U63">
            <v>-17755.87</v>
          </cell>
        </row>
        <row r="64">
          <cell r="U64">
            <v>-4996.42</v>
          </cell>
        </row>
        <row r="65">
          <cell r="U65">
            <v>-47594.89</v>
          </cell>
        </row>
        <row r="66">
          <cell r="U66">
            <v>-6589.48</v>
          </cell>
        </row>
        <row r="67">
          <cell r="U67">
            <v>-23596.93</v>
          </cell>
        </row>
        <row r="68">
          <cell r="U68">
            <v>-7335.48</v>
          </cell>
        </row>
        <row r="69">
          <cell r="U69">
            <v>-5217.07</v>
          </cell>
        </row>
        <row r="70">
          <cell r="U70">
            <v>-14677.6</v>
          </cell>
        </row>
        <row r="71">
          <cell r="U71">
            <v>-37403.370000000003</v>
          </cell>
        </row>
        <row r="72">
          <cell r="U72">
            <v>-8101.7</v>
          </cell>
        </row>
        <row r="73">
          <cell r="U73">
            <v>-5061.25</v>
          </cell>
        </row>
        <row r="74">
          <cell r="U74">
            <v>-10255.719999999999</v>
          </cell>
        </row>
        <row r="75">
          <cell r="U75">
            <v>-12794.66</v>
          </cell>
        </row>
        <row r="76">
          <cell r="U76">
            <v>-4724.4399999999996</v>
          </cell>
        </row>
        <row r="77">
          <cell r="U77">
            <v>-10224.64</v>
          </cell>
        </row>
        <row r="78">
          <cell r="U78">
            <v>-8691.36</v>
          </cell>
        </row>
        <row r="79">
          <cell r="U79">
            <v>-5954.21</v>
          </cell>
        </row>
        <row r="80">
          <cell r="U80">
            <v>-20645.41</v>
          </cell>
        </row>
        <row r="81">
          <cell r="U81">
            <v>-9503.2800000000007</v>
          </cell>
        </row>
        <row r="82">
          <cell r="U82">
            <v>-8523.18</v>
          </cell>
        </row>
        <row r="83">
          <cell r="U83">
            <v>-14368.07</v>
          </cell>
        </row>
        <row r="84">
          <cell r="U84">
            <v>-99090.08</v>
          </cell>
        </row>
        <row r="85">
          <cell r="U85">
            <v>-12575.03</v>
          </cell>
        </row>
        <row r="86">
          <cell r="U86">
            <v>-10782.47</v>
          </cell>
        </row>
        <row r="87">
          <cell r="U87">
            <v>-12358.32</v>
          </cell>
        </row>
        <row r="88">
          <cell r="U88">
            <v>-7626.3</v>
          </cell>
        </row>
        <row r="89">
          <cell r="U89">
            <v>-7327.31</v>
          </cell>
        </row>
        <row r="90">
          <cell r="U90">
            <v>-8605.0499999999993</v>
          </cell>
        </row>
        <row r="91">
          <cell r="U91">
            <v>-4871.45</v>
          </cell>
        </row>
        <row r="92">
          <cell r="U92">
            <v>-8872.6</v>
          </cell>
        </row>
        <row r="93">
          <cell r="U93">
            <v>-12160.04</v>
          </cell>
        </row>
        <row r="94">
          <cell r="U94">
            <v>-5184.62</v>
          </cell>
        </row>
        <row r="95">
          <cell r="U95">
            <v>-168399.97</v>
          </cell>
        </row>
        <row r="96">
          <cell r="U96">
            <v>-5606.57</v>
          </cell>
        </row>
        <row r="97">
          <cell r="U97">
            <v>-5978.9</v>
          </cell>
        </row>
        <row r="98">
          <cell r="U98">
            <v>-7984.36</v>
          </cell>
        </row>
        <row r="99">
          <cell r="U99">
            <v>-11058.08</v>
          </cell>
        </row>
        <row r="100">
          <cell r="U100">
            <v>-10376.030000000001</v>
          </cell>
        </row>
        <row r="101">
          <cell r="U101">
            <v>-16676.060000000001</v>
          </cell>
        </row>
        <row r="102">
          <cell r="U102">
            <v>-25742.05</v>
          </cell>
        </row>
        <row r="103">
          <cell r="U103">
            <v>-8276.8799999999992</v>
          </cell>
        </row>
        <row r="104">
          <cell r="U104">
            <v>-18355.48</v>
          </cell>
        </row>
        <row r="105">
          <cell r="U105">
            <v>-10014.620000000001</v>
          </cell>
        </row>
        <row r="106">
          <cell r="U106">
            <v>-487944.51</v>
          </cell>
        </row>
        <row r="107">
          <cell r="U107">
            <v>-11652.34</v>
          </cell>
        </row>
        <row r="108">
          <cell r="U108">
            <v>-9065.9599999999991</v>
          </cell>
        </row>
        <row r="109">
          <cell r="U109">
            <v>-7003.37</v>
          </cell>
        </row>
        <row r="110">
          <cell r="U110">
            <v>-6798.95</v>
          </cell>
        </row>
        <row r="111">
          <cell r="U111">
            <v>-14170.69</v>
          </cell>
        </row>
        <row r="112">
          <cell r="U112">
            <v>-14694.56</v>
          </cell>
        </row>
        <row r="113">
          <cell r="U113">
            <v>-27912.75</v>
          </cell>
        </row>
        <row r="114">
          <cell r="U114">
            <v>-11342.72</v>
          </cell>
        </row>
        <row r="115">
          <cell r="U115">
            <v>-7804.26</v>
          </cell>
        </row>
        <row r="116">
          <cell r="U116">
            <v>-12077.84</v>
          </cell>
        </row>
        <row r="117">
          <cell r="U117">
            <v>-9675.67</v>
          </cell>
        </row>
        <row r="118">
          <cell r="U118">
            <v>-5327.82</v>
          </cell>
        </row>
        <row r="119">
          <cell r="U119">
            <v>-7530.35</v>
          </cell>
        </row>
        <row r="120">
          <cell r="U120">
            <v>-6561.79</v>
          </cell>
        </row>
        <row r="121">
          <cell r="U121">
            <v>-6678.66</v>
          </cell>
        </row>
        <row r="122">
          <cell r="U122">
            <v>-5790.45</v>
          </cell>
        </row>
        <row r="123">
          <cell r="U123">
            <v>-6251.42</v>
          </cell>
        </row>
        <row r="124">
          <cell r="U124">
            <v>-7662.68</v>
          </cell>
        </row>
        <row r="125">
          <cell r="U125">
            <v>-4561.21</v>
          </cell>
        </row>
        <row r="126">
          <cell r="U126">
            <v>-5253.62</v>
          </cell>
        </row>
        <row r="127">
          <cell r="U127">
            <v>-8030.73</v>
          </cell>
        </row>
        <row r="128">
          <cell r="U128">
            <v>-6177.92</v>
          </cell>
        </row>
        <row r="129">
          <cell r="U129">
            <v>-7968.82</v>
          </cell>
        </row>
        <row r="130">
          <cell r="U130">
            <v>-4709.3100000000004</v>
          </cell>
        </row>
        <row r="131">
          <cell r="U131">
            <v>0</v>
          </cell>
        </row>
      </sheetData>
      <sheetData sheetId="5">
        <row r="7">
          <cell r="AC7">
            <v>-8067.06</v>
          </cell>
        </row>
        <row r="8">
          <cell r="AC8">
            <v>-9525.86</v>
          </cell>
        </row>
        <row r="9">
          <cell r="AC9">
            <v>-9797.42</v>
          </cell>
        </row>
        <row r="10">
          <cell r="AC10">
            <v>-10773.98</v>
          </cell>
        </row>
        <row r="11">
          <cell r="AC11">
            <v>-9256.92</v>
          </cell>
        </row>
        <row r="12">
          <cell r="AC12">
            <v>-10971.23</v>
          </cell>
        </row>
        <row r="13">
          <cell r="AC13">
            <v>-9930.67</v>
          </cell>
        </row>
        <row r="14">
          <cell r="AC14">
            <v>-10612.62</v>
          </cell>
        </row>
        <row r="15">
          <cell r="AC15">
            <v>-15051.59</v>
          </cell>
        </row>
        <row r="16">
          <cell r="AC16">
            <v>-6261</v>
          </cell>
        </row>
        <row r="17">
          <cell r="AC17">
            <v>-8412.39</v>
          </cell>
        </row>
        <row r="18">
          <cell r="AC18">
            <v>-24769.759999999998</v>
          </cell>
        </row>
        <row r="19">
          <cell r="AC19">
            <v>-11385.05</v>
          </cell>
        </row>
        <row r="20">
          <cell r="AC20">
            <v>-8970.18</v>
          </cell>
        </row>
        <row r="21">
          <cell r="AC21">
            <v>-14394.27</v>
          </cell>
        </row>
        <row r="22">
          <cell r="AC22">
            <v>-8840.85</v>
          </cell>
        </row>
        <row r="23">
          <cell r="AC23">
            <v>-25709.72</v>
          </cell>
        </row>
        <row r="24">
          <cell r="AC24">
            <v>-7111.76</v>
          </cell>
        </row>
        <row r="25">
          <cell r="AC25">
            <v>-71621.27</v>
          </cell>
        </row>
        <row r="26">
          <cell r="AC26">
            <v>-14380.69</v>
          </cell>
        </row>
        <row r="27">
          <cell r="AC27">
            <v>-9407.0499999999993</v>
          </cell>
        </row>
        <row r="28">
          <cell r="AC28">
            <v>-7508.87</v>
          </cell>
        </row>
        <row r="29">
          <cell r="AC29">
            <v>-22492.14</v>
          </cell>
        </row>
        <row r="30">
          <cell r="AC30">
            <v>-7472.24</v>
          </cell>
        </row>
        <row r="31">
          <cell r="AC31">
            <v>-6388.24</v>
          </cell>
        </row>
        <row r="32">
          <cell r="AC32">
            <v>-12868.3</v>
          </cell>
        </row>
        <row r="33">
          <cell r="AC33">
            <v>-44615.44</v>
          </cell>
        </row>
        <row r="34">
          <cell r="AC34">
            <v>-9204.98</v>
          </cell>
        </row>
        <row r="35">
          <cell r="AC35">
            <v>-9286.23</v>
          </cell>
        </row>
        <row r="36">
          <cell r="AC36">
            <v>-11847.53</v>
          </cell>
        </row>
        <row r="37">
          <cell r="AC37">
            <v>-28557.75</v>
          </cell>
        </row>
        <row r="38">
          <cell r="AC38">
            <v>-11985.45</v>
          </cell>
        </row>
        <row r="39">
          <cell r="AC39">
            <v>-6951.07</v>
          </cell>
        </row>
        <row r="40">
          <cell r="AC40">
            <v>-19514.16</v>
          </cell>
        </row>
        <row r="41">
          <cell r="AC41">
            <v>-8232.76</v>
          </cell>
        </row>
        <row r="42">
          <cell r="AC42">
            <v>-7092.72</v>
          </cell>
        </row>
        <row r="43">
          <cell r="AC43">
            <v>-12111.79</v>
          </cell>
        </row>
        <row r="44">
          <cell r="AC44">
            <v>-8712.08</v>
          </cell>
        </row>
        <row r="45">
          <cell r="AC45">
            <v>-9830.51</v>
          </cell>
        </row>
        <row r="46">
          <cell r="AC46">
            <v>-21086.42</v>
          </cell>
        </row>
        <row r="47">
          <cell r="AC47">
            <v>-12665.46</v>
          </cell>
        </row>
        <row r="48">
          <cell r="AC48">
            <v>-10230.44</v>
          </cell>
        </row>
        <row r="49">
          <cell r="AC49">
            <v>-7274.72</v>
          </cell>
        </row>
        <row r="50">
          <cell r="AC50">
            <v>-9437.19</v>
          </cell>
        </row>
        <row r="51">
          <cell r="AC51">
            <v>-6523.35</v>
          </cell>
        </row>
        <row r="52">
          <cell r="AC52">
            <v>-11925.78</v>
          </cell>
        </row>
        <row r="53">
          <cell r="AC53">
            <v>-9241.89</v>
          </cell>
        </row>
        <row r="54">
          <cell r="AC54">
            <v>-10572.62</v>
          </cell>
        </row>
        <row r="55">
          <cell r="AC55">
            <v>-10311.700000000001</v>
          </cell>
        </row>
        <row r="56">
          <cell r="AC56">
            <v>-6083.15</v>
          </cell>
        </row>
        <row r="57">
          <cell r="AC57">
            <v>-14769.02</v>
          </cell>
        </row>
        <row r="58">
          <cell r="AC58">
            <v>-30179.16</v>
          </cell>
        </row>
        <row r="59">
          <cell r="AC59">
            <v>-5573.36</v>
          </cell>
        </row>
        <row r="60">
          <cell r="AC60">
            <v>-10244.26</v>
          </cell>
        </row>
        <row r="61">
          <cell r="AC61">
            <v>-6842.71</v>
          </cell>
        </row>
        <row r="62">
          <cell r="AC62">
            <v>-5292.39</v>
          </cell>
        </row>
        <row r="63">
          <cell r="AC63">
            <v>-20523.939999999999</v>
          </cell>
        </row>
        <row r="64">
          <cell r="AC64">
            <v>-5775.35</v>
          </cell>
        </row>
        <row r="65">
          <cell r="AC65">
            <v>-55014.74</v>
          </cell>
        </row>
        <row r="66">
          <cell r="AC66">
            <v>-7616.75</v>
          </cell>
        </row>
        <row r="67">
          <cell r="AC67">
            <v>-27275.59</v>
          </cell>
        </row>
        <row r="68">
          <cell r="AC68">
            <v>-8479.0499999999993</v>
          </cell>
        </row>
        <row r="69">
          <cell r="AC69">
            <v>-6030.39</v>
          </cell>
        </row>
        <row r="70">
          <cell r="AC70">
            <v>-16965.78</v>
          </cell>
        </row>
        <row r="71">
          <cell r="AC71">
            <v>-43234.400000000001</v>
          </cell>
        </row>
        <row r="72">
          <cell r="AC72">
            <v>-9364.7199999999993</v>
          </cell>
        </row>
        <row r="73">
          <cell r="AC73">
            <v>-5850.28</v>
          </cell>
        </row>
        <row r="74">
          <cell r="AC74">
            <v>-11854.54</v>
          </cell>
        </row>
        <row r="75">
          <cell r="AC75">
            <v>-14789.29</v>
          </cell>
        </row>
        <row r="76">
          <cell r="AC76">
            <v>-5460.96</v>
          </cell>
        </row>
        <row r="77">
          <cell r="AC77">
            <v>-11818.62</v>
          </cell>
        </row>
        <row r="78">
          <cell r="AC78">
            <v>-10046.31</v>
          </cell>
        </row>
        <row r="79">
          <cell r="AC79">
            <v>-6882.45</v>
          </cell>
        </row>
        <row r="80">
          <cell r="AC80">
            <v>-23863.95</v>
          </cell>
        </row>
        <row r="81">
          <cell r="AC81">
            <v>-10984.8</v>
          </cell>
        </row>
        <row r="82">
          <cell r="AC82">
            <v>-9851.91</v>
          </cell>
        </row>
        <row r="83">
          <cell r="AC83">
            <v>-16608</v>
          </cell>
        </row>
        <row r="84">
          <cell r="AC84">
            <v>-114537.8</v>
          </cell>
        </row>
        <row r="85">
          <cell r="AC85">
            <v>-14535.43</v>
          </cell>
        </row>
        <row r="86">
          <cell r="AC86">
            <v>-12463.41</v>
          </cell>
        </row>
        <row r="87">
          <cell r="AC87">
            <v>-14284.93</v>
          </cell>
        </row>
        <row r="88">
          <cell r="AC88">
            <v>-8815.2000000000007</v>
          </cell>
        </row>
        <row r="89">
          <cell r="AC89">
            <v>-8469.61</v>
          </cell>
        </row>
        <row r="90">
          <cell r="AC90">
            <v>-9946.5400000000009</v>
          </cell>
        </row>
        <row r="91">
          <cell r="AC91">
            <v>-5630.89</v>
          </cell>
        </row>
        <row r="92">
          <cell r="AC92">
            <v>-10255.799999999999</v>
          </cell>
        </row>
        <row r="93">
          <cell r="AC93">
            <v>-14055.74</v>
          </cell>
        </row>
        <row r="94">
          <cell r="AC94">
            <v>-5992.88</v>
          </cell>
        </row>
        <row r="95">
          <cell r="AC95">
            <v>-194652.82</v>
          </cell>
        </row>
        <row r="96">
          <cell r="AC96">
            <v>-6480.61</v>
          </cell>
        </row>
        <row r="97">
          <cell r="AC97">
            <v>-6910.99</v>
          </cell>
        </row>
        <row r="98">
          <cell r="AC98">
            <v>-9229.09</v>
          </cell>
        </row>
        <row r="99">
          <cell r="AC99">
            <v>-12781.99</v>
          </cell>
        </row>
        <row r="100">
          <cell r="AC100">
            <v>-11993.61</v>
          </cell>
        </row>
        <row r="101">
          <cell r="AC101">
            <v>-19275.79</v>
          </cell>
        </row>
        <row r="102">
          <cell r="AC102">
            <v>-29755.13</v>
          </cell>
        </row>
        <row r="103">
          <cell r="AC103">
            <v>-9567.2099999999991</v>
          </cell>
        </row>
        <row r="104">
          <cell r="AC104">
            <v>-21217.02</v>
          </cell>
        </row>
        <row r="105">
          <cell r="AC105">
            <v>-11575.85</v>
          </cell>
        </row>
        <row r="106">
          <cell r="AC106">
            <v>-564012.99</v>
          </cell>
        </row>
        <row r="107">
          <cell r="AC107">
            <v>-13468.89</v>
          </cell>
        </row>
        <row r="108">
          <cell r="AC108">
            <v>-10479.31</v>
          </cell>
        </row>
        <row r="109">
          <cell r="AC109">
            <v>-8095.16</v>
          </cell>
        </row>
        <row r="110">
          <cell r="AC110">
            <v>-7858.88</v>
          </cell>
        </row>
        <row r="111">
          <cell r="AC111">
            <v>-16379.84</v>
          </cell>
        </row>
        <row r="112">
          <cell r="AC112">
            <v>-16985.38</v>
          </cell>
        </row>
        <row r="113">
          <cell r="AC113">
            <v>-32264.240000000002</v>
          </cell>
        </row>
        <row r="114">
          <cell r="AC114">
            <v>-13111</v>
          </cell>
        </row>
        <row r="115">
          <cell r="AC115">
            <v>-9020.91</v>
          </cell>
        </row>
        <row r="116">
          <cell r="AC116">
            <v>-13960.73</v>
          </cell>
        </row>
        <row r="117">
          <cell r="AC117">
            <v>-11184.06</v>
          </cell>
        </row>
        <row r="118">
          <cell r="AC118">
            <v>-6158.4</v>
          </cell>
        </row>
        <row r="119">
          <cell r="AC119">
            <v>-8704.2999999999993</v>
          </cell>
        </row>
        <row r="120">
          <cell r="AC120">
            <v>-7584.75</v>
          </cell>
        </row>
        <row r="121">
          <cell r="AC121">
            <v>-7719.84</v>
          </cell>
        </row>
        <row r="122">
          <cell r="AC122">
            <v>-6693.16</v>
          </cell>
        </row>
        <row r="123">
          <cell r="AC123">
            <v>-7225.99</v>
          </cell>
        </row>
        <row r="124">
          <cell r="AC124">
            <v>-8857.26</v>
          </cell>
        </row>
        <row r="125">
          <cell r="AC125">
            <v>-5272.28</v>
          </cell>
        </row>
        <row r="126">
          <cell r="AC126">
            <v>-6072.63</v>
          </cell>
        </row>
        <row r="127">
          <cell r="AC127">
            <v>-9282.69</v>
          </cell>
        </row>
        <row r="128">
          <cell r="AC128">
            <v>-7141.03</v>
          </cell>
        </row>
        <row r="129">
          <cell r="AC129">
            <v>-9211.1299999999992</v>
          </cell>
        </row>
        <row r="130">
          <cell r="AC130">
            <v>-5443.47</v>
          </cell>
        </row>
        <row r="131">
          <cell r="AC131">
            <v>0</v>
          </cell>
        </row>
      </sheetData>
      <sheetData sheetId="6">
        <row r="7">
          <cell r="AA7">
            <v>-7834.07</v>
          </cell>
        </row>
        <row r="8">
          <cell r="AA8">
            <v>-9250.74</v>
          </cell>
        </row>
        <row r="9">
          <cell r="AA9">
            <v>-9514.4500000000007</v>
          </cell>
        </row>
        <row r="10">
          <cell r="AA10">
            <v>-10462.81</v>
          </cell>
        </row>
        <row r="11">
          <cell r="AA11">
            <v>-8989.57</v>
          </cell>
        </row>
        <row r="12">
          <cell r="AA12">
            <v>-10654.37</v>
          </cell>
        </row>
        <row r="13">
          <cell r="AA13">
            <v>-9643.86</v>
          </cell>
        </row>
        <row r="14">
          <cell r="AA14">
            <v>-10306.11</v>
          </cell>
        </row>
        <row r="15">
          <cell r="AA15">
            <v>-14616.87</v>
          </cell>
        </row>
        <row r="16">
          <cell r="AA16">
            <v>-6080.17</v>
          </cell>
        </row>
        <row r="17">
          <cell r="AA17">
            <v>-8169.42</v>
          </cell>
        </row>
        <row r="18">
          <cell r="AA18">
            <v>-24054.37</v>
          </cell>
        </row>
        <row r="19">
          <cell r="AA19">
            <v>-11056.23</v>
          </cell>
        </row>
        <row r="20">
          <cell r="AA20">
            <v>-8711.11</v>
          </cell>
        </row>
        <row r="21">
          <cell r="AA21">
            <v>-13978.54</v>
          </cell>
        </row>
        <row r="22">
          <cell r="AA22">
            <v>-8585.51</v>
          </cell>
        </row>
        <row r="23">
          <cell r="AA23">
            <v>-24967.18</v>
          </cell>
        </row>
        <row r="24">
          <cell r="AA24">
            <v>-6906.36</v>
          </cell>
        </row>
        <row r="25">
          <cell r="AA25">
            <v>-69552.73</v>
          </cell>
        </row>
        <row r="26">
          <cell r="AA26">
            <v>-13965.35</v>
          </cell>
        </row>
        <row r="27">
          <cell r="AA27">
            <v>-9135.36</v>
          </cell>
        </row>
        <row r="28">
          <cell r="AA28">
            <v>-7292</v>
          </cell>
        </row>
        <row r="29">
          <cell r="AA29">
            <v>-21842.53</v>
          </cell>
        </row>
        <row r="30">
          <cell r="AA30">
            <v>-7256.43</v>
          </cell>
        </row>
        <row r="31">
          <cell r="AA31">
            <v>-6203.74</v>
          </cell>
        </row>
        <row r="32">
          <cell r="AA32">
            <v>-12496.64</v>
          </cell>
        </row>
        <row r="33">
          <cell r="AA33">
            <v>-43326.87</v>
          </cell>
        </row>
        <row r="34">
          <cell r="AA34">
            <v>-8939.1299999999992</v>
          </cell>
        </row>
        <row r="35">
          <cell r="AA35">
            <v>-9018.0300000000007</v>
          </cell>
        </row>
        <row r="36">
          <cell r="AA36">
            <v>-11505.35</v>
          </cell>
        </row>
        <row r="37">
          <cell r="AA37">
            <v>-27732.959999999999</v>
          </cell>
        </row>
        <row r="38">
          <cell r="AA38">
            <v>-11639.29</v>
          </cell>
        </row>
        <row r="39">
          <cell r="AA39">
            <v>-6750.31</v>
          </cell>
        </row>
        <row r="40">
          <cell r="AA40">
            <v>-18950.560000000001</v>
          </cell>
        </row>
        <row r="41">
          <cell r="AA41">
            <v>-7994.99</v>
          </cell>
        </row>
        <row r="42">
          <cell r="AA42">
            <v>-6887.87</v>
          </cell>
        </row>
        <row r="43">
          <cell r="AA43">
            <v>-11761.98</v>
          </cell>
        </row>
        <row r="44">
          <cell r="AA44">
            <v>-8460.4599999999991</v>
          </cell>
        </row>
        <row r="45">
          <cell r="AA45">
            <v>-9546.59</v>
          </cell>
        </row>
        <row r="46">
          <cell r="AA46">
            <v>-20477.41</v>
          </cell>
        </row>
        <row r="47">
          <cell r="AA47">
            <v>-12299.66</v>
          </cell>
        </row>
        <row r="48">
          <cell r="AA48">
            <v>-9934.9699999999993</v>
          </cell>
        </row>
        <row r="49">
          <cell r="AA49">
            <v>-7064.62</v>
          </cell>
        </row>
        <row r="50">
          <cell r="AA50">
            <v>-9164.6299999999992</v>
          </cell>
        </row>
        <row r="51">
          <cell r="AA51">
            <v>-6334.95</v>
          </cell>
        </row>
        <row r="52">
          <cell r="AA52">
            <v>-11581.35</v>
          </cell>
        </row>
        <row r="53">
          <cell r="AA53">
            <v>-8974.9699999999993</v>
          </cell>
        </row>
        <row r="54">
          <cell r="AA54">
            <v>-10267.27</v>
          </cell>
        </row>
        <row r="55">
          <cell r="AA55">
            <v>-10013.879999999999</v>
          </cell>
        </row>
        <row r="56">
          <cell r="AA56">
            <v>-5907.45</v>
          </cell>
        </row>
        <row r="57">
          <cell r="AA57">
            <v>-14342.47</v>
          </cell>
        </row>
        <row r="58">
          <cell r="AA58">
            <v>-29307.54</v>
          </cell>
        </row>
        <row r="59">
          <cell r="AA59">
            <v>-5412.4</v>
          </cell>
        </row>
        <row r="60">
          <cell r="AA60">
            <v>-9948.39</v>
          </cell>
        </row>
        <row r="61">
          <cell r="AA61">
            <v>-6645.08</v>
          </cell>
        </row>
        <row r="62">
          <cell r="AA62">
            <v>-5139.54</v>
          </cell>
        </row>
        <row r="63">
          <cell r="AA63">
            <v>-19931.18</v>
          </cell>
        </row>
        <row r="64">
          <cell r="AA64">
            <v>-5608.54</v>
          </cell>
        </row>
        <row r="65">
          <cell r="AA65">
            <v>-53425.82</v>
          </cell>
        </row>
        <row r="66">
          <cell r="AA66">
            <v>-7396.77</v>
          </cell>
        </row>
        <row r="67">
          <cell r="AA67">
            <v>-26487.83</v>
          </cell>
        </row>
        <row r="68">
          <cell r="AA68">
            <v>-8234.16</v>
          </cell>
        </row>
        <row r="69">
          <cell r="AA69">
            <v>-5856.22</v>
          </cell>
        </row>
        <row r="70">
          <cell r="AA70">
            <v>-16475.78</v>
          </cell>
        </row>
        <row r="71">
          <cell r="AA71">
            <v>-41985.72</v>
          </cell>
        </row>
        <row r="72">
          <cell r="AA72">
            <v>-9094.25</v>
          </cell>
        </row>
        <row r="73">
          <cell r="AA73">
            <v>-5681.31</v>
          </cell>
        </row>
        <row r="74">
          <cell r="AA74">
            <v>-11512.17</v>
          </cell>
        </row>
        <row r="75">
          <cell r="AA75">
            <v>-14362.15</v>
          </cell>
        </row>
        <row r="76">
          <cell r="AA76">
            <v>-5303.24</v>
          </cell>
        </row>
        <row r="77">
          <cell r="AA77">
            <v>-11477.27</v>
          </cell>
        </row>
        <row r="78">
          <cell r="AA78">
            <v>-9756.15</v>
          </cell>
        </row>
        <row r="79">
          <cell r="AA79">
            <v>-6683.67</v>
          </cell>
        </row>
        <row r="80">
          <cell r="AA80">
            <v>-23174.720000000001</v>
          </cell>
        </row>
        <row r="81">
          <cell r="AA81">
            <v>-10667.54</v>
          </cell>
        </row>
        <row r="82">
          <cell r="AA82">
            <v>-9567.3700000000008</v>
          </cell>
        </row>
        <row r="83">
          <cell r="AA83">
            <v>-16128.33</v>
          </cell>
        </row>
        <row r="84">
          <cell r="AA84">
            <v>-111229.75999999999</v>
          </cell>
        </row>
        <row r="85">
          <cell r="AA85">
            <v>-14115.62</v>
          </cell>
        </row>
        <row r="86">
          <cell r="AA86">
            <v>-12103.45</v>
          </cell>
        </row>
        <row r="87">
          <cell r="AA87">
            <v>-13872.36</v>
          </cell>
        </row>
        <row r="88">
          <cell r="AA88">
            <v>-8560.61</v>
          </cell>
        </row>
        <row r="89">
          <cell r="AA89">
            <v>-8225</v>
          </cell>
        </row>
        <row r="90">
          <cell r="AA90">
            <v>-9659.27</v>
          </cell>
        </row>
        <row r="91">
          <cell r="AA91">
            <v>-5468.26</v>
          </cell>
        </row>
        <row r="92">
          <cell r="AA92">
            <v>-9959.59</v>
          </cell>
        </row>
        <row r="93">
          <cell r="AA93">
            <v>-13649.79</v>
          </cell>
        </row>
        <row r="94">
          <cell r="AA94">
            <v>-5819.8</v>
          </cell>
        </row>
        <row r="95">
          <cell r="AA95">
            <v>-189030.92</v>
          </cell>
        </row>
        <row r="96">
          <cell r="AA96">
            <v>-6293.44</v>
          </cell>
        </row>
        <row r="97">
          <cell r="AA97">
            <v>-6711.39</v>
          </cell>
        </row>
        <row r="98">
          <cell r="AA98">
            <v>-8962.5400000000009</v>
          </cell>
        </row>
        <row r="99">
          <cell r="AA99">
            <v>-12412.83</v>
          </cell>
        </row>
        <row r="100">
          <cell r="AA100">
            <v>-11647.21</v>
          </cell>
        </row>
        <row r="101">
          <cell r="AA101">
            <v>-18719.080000000002</v>
          </cell>
        </row>
        <row r="102">
          <cell r="AA102">
            <v>-28895.75</v>
          </cell>
        </row>
        <row r="103">
          <cell r="AA103">
            <v>-9290.89</v>
          </cell>
        </row>
        <row r="104">
          <cell r="AA104">
            <v>-20604.240000000002</v>
          </cell>
        </row>
        <row r="105">
          <cell r="AA105">
            <v>-11241.52</v>
          </cell>
        </row>
        <row r="106">
          <cell r="AA106">
            <v>-547723.32999999996</v>
          </cell>
        </row>
        <row r="107">
          <cell r="AA107">
            <v>-13079.88</v>
          </cell>
        </row>
        <row r="108">
          <cell r="AA108">
            <v>-10176.65</v>
          </cell>
        </row>
        <row r="109">
          <cell r="AA109">
            <v>-7861.36</v>
          </cell>
        </row>
        <row r="110">
          <cell r="AA110">
            <v>-7631.9</v>
          </cell>
        </row>
        <row r="111">
          <cell r="AA111">
            <v>-15906.76</v>
          </cell>
        </row>
        <row r="112">
          <cell r="AA112">
            <v>-16494.82</v>
          </cell>
        </row>
        <row r="113">
          <cell r="AA113">
            <v>-31332.39</v>
          </cell>
        </row>
        <row r="114">
          <cell r="AA114">
            <v>-12732.33</v>
          </cell>
        </row>
        <row r="115">
          <cell r="AA115">
            <v>-8760.3700000000008</v>
          </cell>
        </row>
        <row r="116">
          <cell r="AA116">
            <v>-13557.52</v>
          </cell>
        </row>
        <row r="117">
          <cell r="AA117">
            <v>-10861.05</v>
          </cell>
        </row>
        <row r="118">
          <cell r="AA118">
            <v>-5980.54</v>
          </cell>
        </row>
        <row r="119">
          <cell r="AA119">
            <v>-8452.91</v>
          </cell>
        </row>
        <row r="120">
          <cell r="AA120">
            <v>-7365.69</v>
          </cell>
        </row>
        <row r="121">
          <cell r="AA121">
            <v>-7496.88</v>
          </cell>
        </row>
        <row r="122">
          <cell r="AA122">
            <v>-6499.85</v>
          </cell>
        </row>
        <row r="123">
          <cell r="AA123">
            <v>-7017.29</v>
          </cell>
        </row>
        <row r="124">
          <cell r="AA124">
            <v>-8601.4500000000007</v>
          </cell>
        </row>
        <row r="125">
          <cell r="AA125">
            <v>-5120.01</v>
          </cell>
        </row>
        <row r="126">
          <cell r="AA126">
            <v>-5897.25</v>
          </cell>
        </row>
        <row r="127">
          <cell r="AA127">
            <v>-9014.59</v>
          </cell>
        </row>
        <row r="128">
          <cell r="AA128">
            <v>-6934.79</v>
          </cell>
        </row>
        <row r="129">
          <cell r="AA129">
            <v>-8945.09</v>
          </cell>
        </row>
        <row r="130">
          <cell r="AA130">
            <v>-5286.25</v>
          </cell>
        </row>
        <row r="131">
          <cell r="AA131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workbookViewId="0">
      <selection activeCell="S4" sqref="S4"/>
    </sheetView>
  </sheetViews>
  <sheetFormatPr baseColWidth="10" defaultRowHeight="11.25" x14ac:dyDescent="0.3"/>
  <cols>
    <col min="1" max="1" width="4.42578125" style="20" bestFit="1" customWidth="1"/>
    <col min="2" max="2" width="24.42578125" style="20" bestFit="1" customWidth="1"/>
    <col min="3" max="3" width="12.28515625" style="20" bestFit="1" customWidth="1"/>
    <col min="4" max="4" width="10.85546875" style="20" customWidth="1"/>
    <col min="5" max="5" width="9.85546875" style="20" bestFit="1" customWidth="1"/>
    <col min="6" max="6" width="8.85546875" style="20" bestFit="1" customWidth="1"/>
    <col min="7" max="7" width="9.85546875" style="20" bestFit="1" customWidth="1"/>
    <col min="8" max="9" width="9.85546875" style="20" customWidth="1"/>
    <col min="10" max="10" width="9.5703125" style="20" customWidth="1"/>
    <col min="11" max="11" width="8.85546875" style="20" customWidth="1"/>
    <col min="12" max="12" width="7.42578125" style="20" bestFit="1" customWidth="1"/>
    <col min="13" max="13" width="10.140625" style="20" customWidth="1"/>
    <col min="14" max="14" width="14.140625" style="20" bestFit="1" customWidth="1"/>
    <col min="15" max="15" width="0.85546875" style="20" customWidth="1"/>
    <col min="16" max="16" width="18.28515625" style="20" bestFit="1" customWidth="1"/>
    <col min="17" max="17" width="12.140625" style="20" customWidth="1"/>
    <col min="18" max="16384" width="11.42578125" style="20"/>
  </cols>
  <sheetData>
    <row r="1" spans="1:17" s="1" customFormat="1" ht="1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"/>
    </row>
    <row r="2" spans="1:17" s="1" customFormat="1" ht="14.25" x14ac:dyDescent="0.3">
      <c r="B2" s="41" t="s">
        <v>158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"/>
    </row>
    <row r="3" spans="1:17" s="1" customFormat="1" ht="14.25" x14ac:dyDescent="0.3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"/>
    </row>
    <row r="4" spans="1:17" s="1" customFormat="1" ht="14.25" x14ac:dyDescent="0.3">
      <c r="E4" s="5"/>
      <c r="F4" s="6"/>
      <c r="N4" s="7"/>
      <c r="P4" s="8" t="s">
        <v>157</v>
      </c>
    </row>
    <row r="5" spans="1:17" s="1" customFormat="1" ht="14.25" customHeight="1" x14ac:dyDescent="0.3">
      <c r="A5" s="43" t="s">
        <v>2</v>
      </c>
      <c r="B5" s="43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35" t="s">
        <v>8</v>
      </c>
      <c r="H5" s="35" t="s">
        <v>9</v>
      </c>
      <c r="I5" s="35" t="s">
        <v>10</v>
      </c>
      <c r="J5" s="35" t="s">
        <v>11</v>
      </c>
      <c r="K5" s="35" t="s">
        <v>12</v>
      </c>
      <c r="L5" s="35" t="s">
        <v>13</v>
      </c>
      <c r="M5" s="35" t="s">
        <v>14</v>
      </c>
      <c r="N5" s="33" t="s">
        <v>15</v>
      </c>
      <c r="P5" s="35" t="s">
        <v>16</v>
      </c>
      <c r="Q5" s="33" t="s">
        <v>15</v>
      </c>
    </row>
    <row r="6" spans="1:17" s="8" customFormat="1" ht="14.25" x14ac:dyDescent="0.3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4"/>
      <c r="P6" s="36"/>
      <c r="Q6" s="34"/>
    </row>
    <row r="7" spans="1:17" s="13" customFormat="1" ht="12" customHeight="1" x14ac:dyDescent="0.3">
      <c r="A7" s="9">
        <v>1</v>
      </c>
      <c r="B7" s="10" t="s">
        <v>17</v>
      </c>
      <c r="C7" s="11">
        <v>7184236.1699999999</v>
      </c>
      <c r="D7" s="11">
        <v>1091296.49</v>
      </c>
      <c r="E7" s="11">
        <v>48025.77</v>
      </c>
      <c r="F7" s="11">
        <v>25384.629999999997</v>
      </c>
      <c r="G7" s="11">
        <v>38126.269999999997</v>
      </c>
      <c r="H7" s="11">
        <v>103592.57</v>
      </c>
      <c r="I7" s="11">
        <v>120370.95</v>
      </c>
      <c r="J7" s="11">
        <v>8404.7100000000009</v>
      </c>
      <c r="K7" s="11">
        <v>0</v>
      </c>
      <c r="L7" s="11">
        <v>3173.33</v>
      </c>
      <c r="M7" s="11">
        <v>147225</v>
      </c>
      <c r="N7" s="12">
        <f>SUM(C7:M7)</f>
        <v>8769835.8899999987</v>
      </c>
      <c r="P7" s="11">
        <f>'[1]04-2023 '!U7+'[1]05-2023 '!AC7+'[1]06-2023  '!AA7</f>
        <v>-22880.190000000002</v>
      </c>
      <c r="Q7" s="12">
        <f>P7</f>
        <v>-22880.190000000002</v>
      </c>
    </row>
    <row r="8" spans="1:17" s="13" customFormat="1" ht="12" customHeight="1" x14ac:dyDescent="0.3">
      <c r="A8" s="9">
        <v>2</v>
      </c>
      <c r="B8" s="10" t="s">
        <v>18</v>
      </c>
      <c r="C8" s="11">
        <v>7134987.6999999993</v>
      </c>
      <c r="D8" s="11">
        <v>1280321.82</v>
      </c>
      <c r="E8" s="11">
        <v>56710.450000000004</v>
      </c>
      <c r="F8" s="11">
        <v>29975.03</v>
      </c>
      <c r="G8" s="11">
        <v>44891.71</v>
      </c>
      <c r="H8" s="11">
        <v>121967.03</v>
      </c>
      <c r="I8" s="11">
        <v>141721.46000000002</v>
      </c>
      <c r="J8" s="11">
        <v>9924.57</v>
      </c>
      <c r="K8" s="11">
        <v>0</v>
      </c>
      <c r="L8" s="11">
        <v>3747.1800000000003</v>
      </c>
      <c r="M8" s="11">
        <v>0</v>
      </c>
      <c r="N8" s="12">
        <f t="shared" ref="N8:N71" si="0">SUM(C8:M8)</f>
        <v>8824246.9499999993</v>
      </c>
      <c r="P8" s="11">
        <f>'[1]04-2023 '!U8+'[1]05-2023 '!AC8+'[1]06-2023  '!AA8</f>
        <v>-27017.71</v>
      </c>
      <c r="Q8" s="12">
        <f t="shared" ref="Q8:Q71" si="1">P8</f>
        <v>-27017.71</v>
      </c>
    </row>
    <row r="9" spans="1:17" s="13" customFormat="1" ht="12" customHeight="1" x14ac:dyDescent="0.3">
      <c r="A9" s="9">
        <v>3</v>
      </c>
      <c r="B9" s="10" t="s">
        <v>19</v>
      </c>
      <c r="C9" s="11">
        <v>9598775.7699999996</v>
      </c>
      <c r="D9" s="11">
        <v>1568880.87</v>
      </c>
      <c r="E9" s="11">
        <v>58327.090000000011</v>
      </c>
      <c r="F9" s="11">
        <v>30829.530000000002</v>
      </c>
      <c r="G9" s="11">
        <v>92827.67</v>
      </c>
      <c r="H9" s="11">
        <v>155975.21</v>
      </c>
      <c r="I9" s="11">
        <v>181237.78</v>
      </c>
      <c r="J9" s="11">
        <v>10207.5</v>
      </c>
      <c r="K9" s="11">
        <v>0</v>
      </c>
      <c r="L9" s="11">
        <v>3854</v>
      </c>
      <c r="M9" s="11">
        <v>329148</v>
      </c>
      <c r="N9" s="12">
        <f t="shared" si="0"/>
        <v>12030063.42</v>
      </c>
      <c r="P9" s="11">
        <f>'[1]04-2023 '!U9+'[1]05-2023 '!AC9+'[1]06-2023  '!AA9</f>
        <v>-27787.91</v>
      </c>
      <c r="Q9" s="12">
        <f t="shared" si="1"/>
        <v>-27787.91</v>
      </c>
    </row>
    <row r="10" spans="1:17" s="13" customFormat="1" ht="12" customHeight="1" x14ac:dyDescent="0.3">
      <c r="A10" s="9">
        <v>4</v>
      </c>
      <c r="B10" s="14" t="s">
        <v>20</v>
      </c>
      <c r="C10" s="11">
        <v>10576412.9</v>
      </c>
      <c r="D10" s="11">
        <v>1774910.83</v>
      </c>
      <c r="E10" s="11">
        <v>64140.88</v>
      </c>
      <c r="F10" s="11">
        <v>33902.49</v>
      </c>
      <c r="G10" s="11">
        <v>1174729.5699999998</v>
      </c>
      <c r="H10" s="11">
        <v>212786.83000000002</v>
      </c>
      <c r="I10" s="11">
        <v>247250.90999999997</v>
      </c>
      <c r="J10" s="11">
        <v>11224.95</v>
      </c>
      <c r="K10" s="11">
        <v>0</v>
      </c>
      <c r="L10" s="11">
        <v>4238.1499999999996</v>
      </c>
      <c r="M10" s="11">
        <v>0</v>
      </c>
      <c r="N10" s="12">
        <f t="shared" si="0"/>
        <v>14099597.510000002</v>
      </c>
      <c r="P10" s="11">
        <f>'[1]04-2023 '!U10+'[1]05-2023 '!AC10+'[1]06-2023  '!AA10</f>
        <v>-30557.68</v>
      </c>
      <c r="Q10" s="12">
        <f t="shared" si="1"/>
        <v>-30557.68</v>
      </c>
    </row>
    <row r="11" spans="1:17" s="13" customFormat="1" ht="12" customHeight="1" x14ac:dyDescent="0.3">
      <c r="A11" s="9">
        <v>5</v>
      </c>
      <c r="B11" s="10" t="s">
        <v>21</v>
      </c>
      <c r="C11" s="11">
        <v>7882041.5999999996</v>
      </c>
      <c r="D11" s="11">
        <v>1553187.69</v>
      </c>
      <c r="E11" s="11">
        <v>55109.35</v>
      </c>
      <c r="F11" s="11">
        <v>29128.760000000002</v>
      </c>
      <c r="G11" s="11">
        <v>715018.03999999992</v>
      </c>
      <c r="H11" s="11">
        <v>145156.6</v>
      </c>
      <c r="I11" s="11">
        <v>168666.91999999998</v>
      </c>
      <c r="J11" s="11">
        <v>9644.369999999999</v>
      </c>
      <c r="K11" s="11">
        <v>812693.6</v>
      </c>
      <c r="L11" s="11">
        <v>3641.38</v>
      </c>
      <c r="M11" s="11">
        <v>0</v>
      </c>
      <c r="N11" s="12">
        <f t="shared" si="0"/>
        <v>11374288.309999997</v>
      </c>
      <c r="P11" s="11">
        <f>'[1]04-2023 '!U11+'[1]05-2023 '!AC11+'[1]06-2023  '!AA11</f>
        <v>-26254.93</v>
      </c>
      <c r="Q11" s="12">
        <f t="shared" si="1"/>
        <v>-26254.93</v>
      </c>
    </row>
    <row r="12" spans="1:17" s="13" customFormat="1" ht="12" customHeight="1" x14ac:dyDescent="0.3">
      <c r="A12" s="9">
        <v>6</v>
      </c>
      <c r="B12" s="10" t="s">
        <v>22</v>
      </c>
      <c r="C12" s="11">
        <v>11248822.01</v>
      </c>
      <c r="D12" s="11">
        <v>2476815.85</v>
      </c>
      <c r="E12" s="11">
        <v>65315.199999999997</v>
      </c>
      <c r="F12" s="11">
        <v>34523.19</v>
      </c>
      <c r="G12" s="11">
        <v>109446.22</v>
      </c>
      <c r="H12" s="11">
        <v>183925.07</v>
      </c>
      <c r="I12" s="11">
        <v>213714.55</v>
      </c>
      <c r="J12" s="11">
        <v>11430.45</v>
      </c>
      <c r="K12" s="11">
        <v>0</v>
      </c>
      <c r="L12" s="11">
        <v>4315.7299999999996</v>
      </c>
      <c r="M12" s="11">
        <v>0</v>
      </c>
      <c r="N12" s="12">
        <f t="shared" si="0"/>
        <v>14348308.27</v>
      </c>
      <c r="P12" s="11">
        <f>'[1]04-2023 '!U12+'[1]05-2023 '!AC12+'[1]06-2023  '!AA12</f>
        <v>-31117.14</v>
      </c>
      <c r="Q12" s="12">
        <f t="shared" si="1"/>
        <v>-31117.14</v>
      </c>
    </row>
    <row r="13" spans="1:17" s="13" customFormat="1" ht="12" customHeight="1" x14ac:dyDescent="0.3">
      <c r="A13" s="9">
        <v>7</v>
      </c>
      <c r="B13" s="10" t="s">
        <v>23</v>
      </c>
      <c r="C13" s="11">
        <v>6883750.0200000005</v>
      </c>
      <c r="D13" s="11">
        <v>1044413.45</v>
      </c>
      <c r="E13" s="11">
        <v>59120.41</v>
      </c>
      <c r="F13" s="11">
        <v>31248.85</v>
      </c>
      <c r="G13" s="11">
        <v>574860.47</v>
      </c>
      <c r="H13" s="11">
        <v>67955.98</v>
      </c>
      <c r="I13" s="11">
        <v>78962.48</v>
      </c>
      <c r="J13" s="11">
        <v>10346.34</v>
      </c>
      <c r="K13" s="11">
        <v>0</v>
      </c>
      <c r="L13" s="11">
        <v>3906.42</v>
      </c>
      <c r="M13" s="11">
        <v>171723</v>
      </c>
      <c r="N13" s="12">
        <f t="shared" si="0"/>
        <v>8926287.4200000018</v>
      </c>
      <c r="P13" s="11">
        <f>'[1]04-2023 '!U13+'[1]05-2023 '!AC13+'[1]06-2023  '!AA13</f>
        <v>-28165.85</v>
      </c>
      <c r="Q13" s="12">
        <f t="shared" si="1"/>
        <v>-28165.85</v>
      </c>
    </row>
    <row r="14" spans="1:17" s="13" customFormat="1" ht="12" customHeight="1" x14ac:dyDescent="0.3">
      <c r="A14" s="9">
        <v>8</v>
      </c>
      <c r="B14" s="10" t="s">
        <v>24</v>
      </c>
      <c r="C14" s="11">
        <v>8499681.629999999</v>
      </c>
      <c r="D14" s="11">
        <v>1487243.92</v>
      </c>
      <c r="E14" s="11">
        <v>63180.25</v>
      </c>
      <c r="F14" s="11">
        <v>33394.729999999996</v>
      </c>
      <c r="G14" s="11">
        <v>110784.21</v>
      </c>
      <c r="H14" s="11">
        <v>185946.52</v>
      </c>
      <c r="I14" s="11">
        <v>216063.40000000002</v>
      </c>
      <c r="J14" s="11">
        <v>11056.83</v>
      </c>
      <c r="K14" s="11">
        <v>0</v>
      </c>
      <c r="L14" s="11">
        <v>4174.67</v>
      </c>
      <c r="M14" s="11">
        <v>0</v>
      </c>
      <c r="N14" s="12">
        <f t="shared" si="0"/>
        <v>10611526.16</v>
      </c>
      <c r="P14" s="11">
        <f>'[1]04-2023 '!U14+'[1]05-2023 '!AC14+'[1]06-2023  '!AA14</f>
        <v>-30100.03</v>
      </c>
      <c r="Q14" s="12">
        <f t="shared" si="1"/>
        <v>-30100.03</v>
      </c>
    </row>
    <row r="15" spans="1:17" s="13" customFormat="1" ht="12" customHeight="1" x14ac:dyDescent="0.3">
      <c r="A15" s="9">
        <v>9</v>
      </c>
      <c r="B15" s="10" t="s">
        <v>25</v>
      </c>
      <c r="C15" s="11">
        <v>15370794.939999999</v>
      </c>
      <c r="D15" s="11">
        <v>2443951.2400000002</v>
      </c>
      <c r="E15" s="11">
        <v>89606.83</v>
      </c>
      <c r="F15" s="11">
        <v>47362.84</v>
      </c>
      <c r="G15" s="11">
        <v>87158.16</v>
      </c>
      <c r="H15" s="11">
        <v>234889.08999999997</v>
      </c>
      <c r="I15" s="11">
        <v>272932.95999999996</v>
      </c>
      <c r="J15" s="11">
        <v>15681.599999999999</v>
      </c>
      <c r="K15" s="11">
        <v>0</v>
      </c>
      <c r="L15" s="11">
        <v>5920.8099999999995</v>
      </c>
      <c r="M15" s="11">
        <v>67454</v>
      </c>
      <c r="N15" s="12">
        <f t="shared" si="0"/>
        <v>18635752.469999999</v>
      </c>
      <c r="P15" s="11">
        <f>'[1]04-2023 '!U15+'[1]05-2023 '!AC15+'[1]06-2023  '!AA15</f>
        <v>-42690.04</v>
      </c>
      <c r="Q15" s="12">
        <f t="shared" si="1"/>
        <v>-42690.04</v>
      </c>
    </row>
    <row r="16" spans="1:17" s="13" customFormat="1" ht="12" customHeight="1" x14ac:dyDescent="0.3">
      <c r="A16" s="9">
        <v>10</v>
      </c>
      <c r="B16" s="10" t="s">
        <v>26</v>
      </c>
      <c r="C16" s="11">
        <v>4796497.16</v>
      </c>
      <c r="D16" s="11">
        <v>690559.26</v>
      </c>
      <c r="E16" s="11">
        <v>37273.699999999997</v>
      </c>
      <c r="F16" s="11">
        <v>19701.480000000003</v>
      </c>
      <c r="G16" s="11">
        <v>25903.23</v>
      </c>
      <c r="H16" s="11">
        <v>43342.270000000004</v>
      </c>
      <c r="I16" s="11">
        <v>50362.21</v>
      </c>
      <c r="J16" s="11">
        <v>6523.0499999999993</v>
      </c>
      <c r="K16" s="11">
        <v>0</v>
      </c>
      <c r="L16" s="11">
        <v>2462.88</v>
      </c>
      <c r="M16" s="11">
        <v>0</v>
      </c>
      <c r="N16" s="12">
        <f t="shared" si="0"/>
        <v>5672625.2400000002</v>
      </c>
      <c r="P16" s="11">
        <f>'[1]04-2023 '!U16+'[1]05-2023 '!AC16+'[1]06-2023  '!AA16</f>
        <v>-17757.75</v>
      </c>
      <c r="Q16" s="12">
        <f t="shared" si="1"/>
        <v>-17757.75</v>
      </c>
    </row>
    <row r="17" spans="1:17" s="13" customFormat="1" ht="12" customHeight="1" x14ac:dyDescent="0.3">
      <c r="A17" s="9">
        <v>11</v>
      </c>
      <c r="B17" s="10" t="s">
        <v>27</v>
      </c>
      <c r="C17" s="11">
        <v>8800368.6700000018</v>
      </c>
      <c r="D17" s="11">
        <v>1457258.48</v>
      </c>
      <c r="E17" s="11">
        <v>50081.590000000004</v>
      </c>
      <c r="F17" s="11">
        <v>26471.26</v>
      </c>
      <c r="G17" s="11">
        <v>69920.460000000006</v>
      </c>
      <c r="H17" s="11">
        <v>117350.67</v>
      </c>
      <c r="I17" s="11">
        <v>136357.4</v>
      </c>
      <c r="J17" s="11">
        <v>8764.5</v>
      </c>
      <c r="K17" s="11">
        <v>0</v>
      </c>
      <c r="L17" s="11">
        <v>3309.17</v>
      </c>
      <c r="M17" s="11">
        <v>0</v>
      </c>
      <c r="N17" s="12">
        <f t="shared" si="0"/>
        <v>10669882.200000003</v>
      </c>
      <c r="P17" s="11">
        <f>'[1]04-2023 '!U17+'[1]05-2023 '!AC17+'[1]06-2023  '!AA17</f>
        <v>-23859.620000000003</v>
      </c>
      <c r="Q17" s="12">
        <f t="shared" si="1"/>
        <v>-23859.620000000003</v>
      </c>
    </row>
    <row r="18" spans="1:17" s="13" customFormat="1" ht="12" customHeight="1" x14ac:dyDescent="0.3">
      <c r="A18" s="9">
        <v>12</v>
      </c>
      <c r="B18" s="10" t="s">
        <v>28</v>
      </c>
      <c r="C18" s="11">
        <v>16593006.220000003</v>
      </c>
      <c r="D18" s="11">
        <v>7730171.96</v>
      </c>
      <c r="E18" s="11">
        <v>147462.18</v>
      </c>
      <c r="F18" s="11">
        <v>77943.03</v>
      </c>
      <c r="G18" s="11">
        <v>136944.38</v>
      </c>
      <c r="H18" s="11">
        <v>372071.53</v>
      </c>
      <c r="I18" s="11">
        <v>432334.19999999995</v>
      </c>
      <c r="J18" s="11">
        <v>25806.54</v>
      </c>
      <c r="K18" s="11">
        <v>0</v>
      </c>
      <c r="L18" s="11">
        <v>9743.65</v>
      </c>
      <c r="M18" s="11">
        <v>1095623</v>
      </c>
      <c r="N18" s="12">
        <f t="shared" si="0"/>
        <v>26621106.690000001</v>
      </c>
      <c r="P18" s="11">
        <f>'[1]04-2023 '!U18+'[1]05-2023 '!AC18+'[1]06-2023  '!AA18</f>
        <v>-70253.19</v>
      </c>
      <c r="Q18" s="12">
        <f t="shared" si="1"/>
        <v>-70253.19</v>
      </c>
    </row>
    <row r="19" spans="1:17" s="13" customFormat="1" ht="12" customHeight="1" x14ac:dyDescent="0.3">
      <c r="A19" s="9">
        <v>13</v>
      </c>
      <c r="B19" s="14" t="s">
        <v>29</v>
      </c>
      <c r="C19" s="11">
        <v>9445670.2300000004</v>
      </c>
      <c r="D19" s="11">
        <v>1868037.94</v>
      </c>
      <c r="E19" s="11">
        <v>67778.790000000008</v>
      </c>
      <c r="F19" s="11">
        <v>35825.360000000001</v>
      </c>
      <c r="G19" s="11">
        <v>128725.81</v>
      </c>
      <c r="H19" s="11">
        <v>216244.14999999997</v>
      </c>
      <c r="I19" s="11">
        <v>251268.19</v>
      </c>
      <c r="J19" s="11">
        <v>11861.58</v>
      </c>
      <c r="K19" s="11">
        <v>0</v>
      </c>
      <c r="L19" s="11">
        <v>4478.53</v>
      </c>
      <c r="M19" s="11">
        <v>0</v>
      </c>
      <c r="N19" s="12">
        <f t="shared" si="0"/>
        <v>12029890.579999998</v>
      </c>
      <c r="P19" s="11">
        <f>'[1]04-2023 '!U19+'[1]05-2023 '!AC19+'[1]06-2023  '!AA19</f>
        <v>-32290.829999999998</v>
      </c>
      <c r="Q19" s="12">
        <f t="shared" si="1"/>
        <v>-32290.829999999998</v>
      </c>
    </row>
    <row r="20" spans="1:17" s="13" customFormat="1" ht="12" customHeight="1" x14ac:dyDescent="0.3">
      <c r="A20" s="9">
        <v>14</v>
      </c>
      <c r="B20" s="10" t="s">
        <v>30</v>
      </c>
      <c r="C20" s="11">
        <v>8661105.870000001</v>
      </c>
      <c r="D20" s="11">
        <v>1391905.87</v>
      </c>
      <c r="E20" s="11">
        <v>53402.32</v>
      </c>
      <c r="F20" s="11">
        <v>28226.489999999998</v>
      </c>
      <c r="G20" s="11">
        <v>729094.40999999992</v>
      </c>
      <c r="H20" s="11">
        <v>142562.71</v>
      </c>
      <c r="I20" s="11">
        <v>165652.91</v>
      </c>
      <c r="J20" s="11">
        <v>9345.630000000001</v>
      </c>
      <c r="K20" s="11">
        <v>0</v>
      </c>
      <c r="L20" s="11">
        <v>3528.59</v>
      </c>
      <c r="M20" s="11">
        <v>0</v>
      </c>
      <c r="N20" s="12">
        <f t="shared" si="0"/>
        <v>11184824.800000004</v>
      </c>
      <c r="P20" s="11">
        <f>'[1]04-2023 '!U20+'[1]05-2023 '!AC20+'[1]06-2023  '!AA20</f>
        <v>-25441.66</v>
      </c>
      <c r="Q20" s="12">
        <f t="shared" si="1"/>
        <v>-25441.66</v>
      </c>
    </row>
    <row r="21" spans="1:17" s="13" customFormat="1" ht="12" customHeight="1" x14ac:dyDescent="0.3">
      <c r="A21" s="9">
        <v>15</v>
      </c>
      <c r="B21" s="10" t="s">
        <v>31</v>
      </c>
      <c r="C21" s="11">
        <v>13019995.559999999</v>
      </c>
      <c r="D21" s="11">
        <v>2441082.2200000002</v>
      </c>
      <c r="E21" s="11">
        <v>85693.6</v>
      </c>
      <c r="F21" s="11">
        <v>45294.45</v>
      </c>
      <c r="G21" s="11">
        <v>106178.95000000001</v>
      </c>
      <c r="H21" s="11">
        <v>286157.33</v>
      </c>
      <c r="I21" s="11">
        <v>332504.87</v>
      </c>
      <c r="J21" s="11">
        <v>14996.76</v>
      </c>
      <c r="K21" s="11">
        <v>0</v>
      </c>
      <c r="L21" s="11">
        <v>5662.25</v>
      </c>
      <c r="M21" s="11">
        <v>979503</v>
      </c>
      <c r="N21" s="12">
        <f t="shared" si="0"/>
        <v>17317068.989999995</v>
      </c>
      <c r="P21" s="11">
        <f>'[1]04-2023 '!U21+'[1]05-2023 '!AC21+'[1]06-2023  '!AA21</f>
        <v>-40825.72</v>
      </c>
      <c r="Q21" s="12">
        <f t="shared" si="1"/>
        <v>-40825.72</v>
      </c>
    </row>
    <row r="22" spans="1:17" s="13" customFormat="1" ht="12" customHeight="1" x14ac:dyDescent="0.3">
      <c r="A22" s="9">
        <v>16</v>
      </c>
      <c r="B22" s="10" t="s">
        <v>32</v>
      </c>
      <c r="C22" s="11">
        <v>8308535.540000001</v>
      </c>
      <c r="D22" s="11">
        <v>1215409.49</v>
      </c>
      <c r="E22" s="11">
        <v>52632.36</v>
      </c>
      <c r="F22" s="11">
        <v>27819.510000000002</v>
      </c>
      <c r="G22" s="11">
        <v>60812.499999999993</v>
      </c>
      <c r="H22" s="11">
        <v>102177.53</v>
      </c>
      <c r="I22" s="11">
        <v>118726.73000000001</v>
      </c>
      <c r="J22" s="11">
        <v>9210.9000000000015</v>
      </c>
      <c r="K22" s="11">
        <v>0</v>
      </c>
      <c r="L22" s="11">
        <v>3477.71</v>
      </c>
      <c r="M22" s="11">
        <v>0</v>
      </c>
      <c r="N22" s="12">
        <f t="shared" si="0"/>
        <v>9898802.2700000014</v>
      </c>
      <c r="P22" s="11">
        <f>'[1]04-2023 '!U22+'[1]05-2023 '!AC22+'[1]06-2023  '!AA22</f>
        <v>-25074.840000000004</v>
      </c>
      <c r="Q22" s="12">
        <f t="shared" si="1"/>
        <v>-25074.840000000004</v>
      </c>
    </row>
    <row r="23" spans="1:17" s="13" customFormat="1" ht="12" customHeight="1" x14ac:dyDescent="0.3">
      <c r="A23" s="9">
        <v>17</v>
      </c>
      <c r="B23" s="10" t="s">
        <v>33</v>
      </c>
      <c r="C23" s="11">
        <v>23057836.699999999</v>
      </c>
      <c r="D23" s="11">
        <v>4154366.38</v>
      </c>
      <c r="E23" s="11">
        <v>153058.00999999998</v>
      </c>
      <c r="F23" s="11">
        <v>80900.77</v>
      </c>
      <c r="G23" s="11">
        <v>186681.85</v>
      </c>
      <c r="H23" s="11">
        <v>505664.37</v>
      </c>
      <c r="I23" s="11">
        <v>587564.43000000005</v>
      </c>
      <c r="J23" s="11">
        <v>26785.83</v>
      </c>
      <c r="K23" s="11">
        <v>0</v>
      </c>
      <c r="L23" s="11">
        <v>10113.39</v>
      </c>
      <c r="M23" s="11">
        <v>785636</v>
      </c>
      <c r="N23" s="12">
        <f t="shared" si="0"/>
        <v>29548607.73</v>
      </c>
      <c r="P23" s="11">
        <f>'[1]04-2023 '!U23+'[1]05-2023 '!AC23+'[1]06-2023  '!AA23</f>
        <v>-72919.140000000014</v>
      </c>
      <c r="Q23" s="12">
        <f t="shared" si="1"/>
        <v>-72919.140000000014</v>
      </c>
    </row>
    <row r="24" spans="1:17" s="13" customFormat="1" ht="12" customHeight="1" x14ac:dyDescent="0.3">
      <c r="A24" s="9">
        <v>18</v>
      </c>
      <c r="B24" s="10" t="s">
        <v>34</v>
      </c>
      <c r="C24" s="11">
        <v>6228021.6299999999</v>
      </c>
      <c r="D24" s="11">
        <v>966697.05</v>
      </c>
      <c r="E24" s="11">
        <v>42338.55</v>
      </c>
      <c r="F24" s="11">
        <v>22378.579999999998</v>
      </c>
      <c r="G24" s="11">
        <v>34132.880000000005</v>
      </c>
      <c r="H24" s="11">
        <v>57364.180000000008</v>
      </c>
      <c r="I24" s="11">
        <v>66655.180000000008</v>
      </c>
      <c r="J24" s="11">
        <v>7409.43</v>
      </c>
      <c r="K24" s="11">
        <v>0</v>
      </c>
      <c r="L24" s="11">
        <v>2797.55</v>
      </c>
      <c r="M24" s="11">
        <v>19742</v>
      </c>
      <c r="N24" s="12">
        <f t="shared" si="0"/>
        <v>7447537.0299999984</v>
      </c>
      <c r="P24" s="11">
        <f>'[1]04-2023 '!U24+'[1]05-2023 '!AC24+'[1]06-2023  '!AA24</f>
        <v>-20170.72</v>
      </c>
      <c r="Q24" s="12">
        <f t="shared" si="1"/>
        <v>-20170.72</v>
      </c>
    </row>
    <row r="25" spans="1:17" s="13" customFormat="1" ht="12" customHeight="1" x14ac:dyDescent="0.3">
      <c r="A25" s="9">
        <v>19</v>
      </c>
      <c r="B25" s="10" t="s">
        <v>35</v>
      </c>
      <c r="C25" s="11">
        <v>54549943.129999995</v>
      </c>
      <c r="D25" s="11">
        <v>8951179.0800000001</v>
      </c>
      <c r="E25" s="11">
        <v>426383.88</v>
      </c>
      <c r="F25" s="11">
        <v>225370.65999999997</v>
      </c>
      <c r="G25" s="11">
        <v>352103.37</v>
      </c>
      <c r="H25" s="11">
        <v>946558.83</v>
      </c>
      <c r="I25" s="11">
        <v>1099868.4700000002</v>
      </c>
      <c r="J25" s="11">
        <v>74619.09</v>
      </c>
      <c r="K25" s="11">
        <v>0</v>
      </c>
      <c r="L25" s="11">
        <v>28173.550000000003</v>
      </c>
      <c r="M25" s="11">
        <v>2383920</v>
      </c>
      <c r="N25" s="12">
        <f t="shared" si="0"/>
        <v>69038120.059999987</v>
      </c>
      <c r="P25" s="11">
        <f>'[1]04-2023 '!U25+'[1]05-2023 '!AC25+'[1]06-2023  '!AA25</f>
        <v>-203135.7</v>
      </c>
      <c r="Q25" s="12">
        <f t="shared" si="1"/>
        <v>-203135.7</v>
      </c>
    </row>
    <row r="26" spans="1:17" s="13" customFormat="1" ht="12" customHeight="1" x14ac:dyDescent="0.3">
      <c r="A26" s="9">
        <v>20</v>
      </c>
      <c r="B26" s="10" t="s">
        <v>36</v>
      </c>
      <c r="C26" s="11">
        <v>13052447.550000001</v>
      </c>
      <c r="D26" s="11">
        <v>4011075.21</v>
      </c>
      <c r="E26" s="11">
        <v>85612.78</v>
      </c>
      <c r="F26" s="11">
        <v>45251.729999999996</v>
      </c>
      <c r="G26" s="11">
        <v>174780.56</v>
      </c>
      <c r="H26" s="11">
        <v>292739.95999999996</v>
      </c>
      <c r="I26" s="11">
        <v>340153.67</v>
      </c>
      <c r="J26" s="11">
        <v>14982.630000000001</v>
      </c>
      <c r="K26" s="11">
        <v>0</v>
      </c>
      <c r="L26" s="11">
        <v>5656.91</v>
      </c>
      <c r="M26" s="11">
        <v>75262</v>
      </c>
      <c r="N26" s="12">
        <f t="shared" si="0"/>
        <v>18097963.000000004</v>
      </c>
      <c r="P26" s="11">
        <f>'[1]04-2023 '!U26+'[1]05-2023 '!AC26+'[1]06-2023  '!AA26</f>
        <v>-40787.21</v>
      </c>
      <c r="Q26" s="12">
        <f t="shared" si="1"/>
        <v>-40787.21</v>
      </c>
    </row>
    <row r="27" spans="1:17" s="13" customFormat="1" ht="12" customHeight="1" x14ac:dyDescent="0.3">
      <c r="A27" s="9">
        <v>21</v>
      </c>
      <c r="B27" s="14" t="s">
        <v>37</v>
      </c>
      <c r="C27" s="11">
        <v>8232130.4399999995</v>
      </c>
      <c r="D27" s="11">
        <v>1454554.45</v>
      </c>
      <c r="E27" s="11">
        <v>56003.12</v>
      </c>
      <c r="F27" s="11">
        <v>29601.170000000002</v>
      </c>
      <c r="G27" s="11">
        <v>47021.11</v>
      </c>
      <c r="H27" s="11">
        <v>127851.21</v>
      </c>
      <c r="I27" s="11">
        <v>148558.67000000001</v>
      </c>
      <c r="J27" s="11">
        <v>9800.7899999999991</v>
      </c>
      <c r="K27" s="11">
        <v>0</v>
      </c>
      <c r="L27" s="11">
        <v>3700.44</v>
      </c>
      <c r="M27" s="11">
        <v>0</v>
      </c>
      <c r="N27" s="12">
        <f t="shared" si="0"/>
        <v>10109221.399999997</v>
      </c>
      <c r="P27" s="11">
        <f>'[1]04-2023 '!U27+'[1]05-2023 '!AC27+'[1]06-2023  '!AA27</f>
        <v>-26680.73</v>
      </c>
      <c r="Q27" s="12">
        <f t="shared" si="1"/>
        <v>-26680.73</v>
      </c>
    </row>
    <row r="28" spans="1:17" s="13" customFormat="1" ht="12" customHeight="1" x14ac:dyDescent="0.3">
      <c r="A28" s="9">
        <v>22</v>
      </c>
      <c r="B28" s="14" t="s">
        <v>38</v>
      </c>
      <c r="C28" s="11">
        <v>6095972.4000000004</v>
      </c>
      <c r="D28" s="11">
        <v>1237310.71</v>
      </c>
      <c r="E28" s="11">
        <v>44702.66</v>
      </c>
      <c r="F28" s="11">
        <v>23628.17</v>
      </c>
      <c r="G28" s="11">
        <v>1988113.1600000001</v>
      </c>
      <c r="H28" s="11">
        <v>138506.48000000001</v>
      </c>
      <c r="I28" s="11">
        <v>160939.70000000001</v>
      </c>
      <c r="J28" s="11">
        <v>7823.16</v>
      </c>
      <c r="K28" s="11">
        <v>0</v>
      </c>
      <c r="L28" s="11">
        <v>2953.75</v>
      </c>
      <c r="M28" s="11">
        <v>0</v>
      </c>
      <c r="N28" s="12">
        <f t="shared" si="0"/>
        <v>9699950.1900000013</v>
      </c>
      <c r="P28" s="11">
        <f>'[1]04-2023 '!U28+'[1]05-2023 '!AC28+'[1]06-2023  '!AA28</f>
        <v>-21297.02</v>
      </c>
      <c r="Q28" s="12">
        <f t="shared" si="1"/>
        <v>-21297.02</v>
      </c>
    </row>
    <row r="29" spans="1:17" s="13" customFormat="1" ht="12" customHeight="1" x14ac:dyDescent="0.3">
      <c r="A29" s="9">
        <v>23</v>
      </c>
      <c r="B29" s="14" t="s">
        <v>39</v>
      </c>
      <c r="C29" s="11">
        <v>20074921.689999998</v>
      </c>
      <c r="D29" s="11">
        <v>3860614.35</v>
      </c>
      <c r="E29" s="11">
        <v>133902.76</v>
      </c>
      <c r="F29" s="11">
        <v>70776.010000000009</v>
      </c>
      <c r="G29" s="11">
        <v>5700225.5599999996</v>
      </c>
      <c r="H29" s="11">
        <v>612850.74</v>
      </c>
      <c r="I29" s="11">
        <v>712111.27</v>
      </c>
      <c r="J29" s="11">
        <v>23433.57</v>
      </c>
      <c r="K29" s="11">
        <v>0</v>
      </c>
      <c r="L29" s="11">
        <v>8847.7000000000007</v>
      </c>
      <c r="M29" s="11">
        <v>0</v>
      </c>
      <c r="N29" s="12">
        <f t="shared" si="0"/>
        <v>31197683.649999999</v>
      </c>
      <c r="P29" s="11">
        <f>'[1]04-2023 '!U29+'[1]05-2023 '!AC29+'[1]06-2023  '!AA29</f>
        <v>-63793.289999999994</v>
      </c>
      <c r="Q29" s="12">
        <f t="shared" si="1"/>
        <v>-63793.289999999994</v>
      </c>
    </row>
    <row r="30" spans="1:17" s="13" customFormat="1" ht="12" customHeight="1" x14ac:dyDescent="0.3">
      <c r="A30" s="9">
        <v>24</v>
      </c>
      <c r="B30" s="14" t="s">
        <v>40</v>
      </c>
      <c r="C30" s="11">
        <v>6505793.379999999</v>
      </c>
      <c r="D30" s="11">
        <v>1006677.0900000001</v>
      </c>
      <c r="E30" s="11">
        <v>44484.58</v>
      </c>
      <c r="F30" s="11">
        <v>23512.91</v>
      </c>
      <c r="G30" s="11">
        <v>731892.77999999991</v>
      </c>
      <c r="H30" s="11">
        <v>82153.95</v>
      </c>
      <c r="I30" s="11">
        <v>95460.03</v>
      </c>
      <c r="J30" s="11">
        <v>7785</v>
      </c>
      <c r="K30" s="11">
        <v>0</v>
      </c>
      <c r="L30" s="11">
        <v>2939.34</v>
      </c>
      <c r="M30" s="11">
        <v>112208</v>
      </c>
      <c r="N30" s="12">
        <f t="shared" si="0"/>
        <v>8612907.0599999987</v>
      </c>
      <c r="P30" s="11">
        <f>'[1]04-2023 '!U30+'[1]05-2023 '!AC30+'[1]06-2023  '!AA30</f>
        <v>-21193.13</v>
      </c>
      <c r="Q30" s="12">
        <f t="shared" si="1"/>
        <v>-21193.13</v>
      </c>
    </row>
    <row r="31" spans="1:17" s="13" customFormat="1" ht="12" customHeight="1" x14ac:dyDescent="0.3">
      <c r="A31" s="9">
        <v>25</v>
      </c>
      <c r="B31" s="14" t="s">
        <v>41</v>
      </c>
      <c r="C31" s="11">
        <v>5039201.2799999993</v>
      </c>
      <c r="D31" s="11">
        <v>825636.28999999992</v>
      </c>
      <c r="E31" s="11">
        <v>38031.19</v>
      </c>
      <c r="F31" s="11">
        <v>20101.86</v>
      </c>
      <c r="G31" s="11">
        <v>25919.939999999995</v>
      </c>
      <c r="H31" s="11">
        <v>43502.170000000006</v>
      </c>
      <c r="I31" s="11">
        <v>50547.999999999993</v>
      </c>
      <c r="J31" s="11">
        <v>6655.62</v>
      </c>
      <c r="K31" s="11">
        <v>0</v>
      </c>
      <c r="L31" s="11">
        <v>2512.9400000000005</v>
      </c>
      <c r="M31" s="11">
        <v>169263</v>
      </c>
      <c r="N31" s="12">
        <f t="shared" si="0"/>
        <v>6221372.290000001</v>
      </c>
      <c r="P31" s="11">
        <f>'[1]04-2023 '!U31+'[1]05-2023 '!AC31+'[1]06-2023  '!AA31</f>
        <v>-18118.64</v>
      </c>
      <c r="Q31" s="12">
        <f t="shared" si="1"/>
        <v>-18118.64</v>
      </c>
    </row>
    <row r="32" spans="1:17" s="13" customFormat="1" ht="12" customHeight="1" x14ac:dyDescent="0.3">
      <c r="A32" s="9">
        <v>26</v>
      </c>
      <c r="B32" s="14" t="s">
        <v>42</v>
      </c>
      <c r="C32" s="11">
        <v>11090902.23</v>
      </c>
      <c r="D32" s="11">
        <v>2030236.37</v>
      </c>
      <c r="E32" s="11">
        <v>76609</v>
      </c>
      <c r="F32" s="11">
        <v>40492.660000000003</v>
      </c>
      <c r="G32" s="11">
        <v>2951138.84</v>
      </c>
      <c r="H32" s="11">
        <v>286261.17</v>
      </c>
      <c r="I32" s="11">
        <v>332625.53000000003</v>
      </c>
      <c r="J32" s="11">
        <v>13406.91</v>
      </c>
      <c r="K32" s="11">
        <v>0</v>
      </c>
      <c r="L32" s="11">
        <v>5061.9799999999996</v>
      </c>
      <c r="M32" s="11">
        <v>0</v>
      </c>
      <c r="N32" s="12">
        <f t="shared" si="0"/>
        <v>16826734.690000001</v>
      </c>
      <c r="P32" s="11">
        <f>'[1]04-2023 '!U32+'[1]05-2023 '!AC32+'[1]06-2023  '!AA32</f>
        <v>-36497.69</v>
      </c>
      <c r="Q32" s="12">
        <f t="shared" si="1"/>
        <v>-36497.69</v>
      </c>
    </row>
    <row r="33" spans="1:17" s="13" customFormat="1" ht="12" customHeight="1" x14ac:dyDescent="0.3">
      <c r="A33" s="9">
        <v>27</v>
      </c>
      <c r="B33" s="14" t="s">
        <v>43</v>
      </c>
      <c r="C33" s="11">
        <v>30151521.219999999</v>
      </c>
      <c r="D33" s="11">
        <v>16559061.66</v>
      </c>
      <c r="E33" s="11">
        <v>265609.7</v>
      </c>
      <c r="F33" s="11">
        <v>140391.40000000002</v>
      </c>
      <c r="G33" s="11">
        <v>237468.15</v>
      </c>
      <c r="H33" s="11">
        <v>638104.93999999994</v>
      </c>
      <c r="I33" s="11">
        <v>741455.77</v>
      </c>
      <c r="J33" s="11">
        <v>46482.87</v>
      </c>
      <c r="K33" s="11">
        <v>0</v>
      </c>
      <c r="L33" s="11">
        <v>17550.32</v>
      </c>
      <c r="M33" s="11">
        <v>881267</v>
      </c>
      <c r="N33" s="12">
        <f t="shared" si="0"/>
        <v>49678913.029999994</v>
      </c>
      <c r="P33" s="11">
        <f>'[1]04-2023 '!U33+'[1]05-2023 '!AC33+'[1]06-2023  '!AA33</f>
        <v>-126540.45999999999</v>
      </c>
      <c r="Q33" s="12">
        <f t="shared" si="1"/>
        <v>-126540.45999999999</v>
      </c>
    </row>
    <row r="34" spans="1:17" s="13" customFormat="1" ht="12" customHeight="1" x14ac:dyDescent="0.3">
      <c r="A34" s="9">
        <v>28</v>
      </c>
      <c r="B34" s="14" t="s">
        <v>44</v>
      </c>
      <c r="C34" s="11">
        <v>7078512.8800000008</v>
      </c>
      <c r="D34" s="11">
        <v>736288.12</v>
      </c>
      <c r="E34" s="11">
        <v>54800.14</v>
      </c>
      <c r="F34" s="11">
        <v>28965.309999999998</v>
      </c>
      <c r="G34" s="11">
        <v>21327.27</v>
      </c>
      <c r="H34" s="11">
        <v>35804.400000000001</v>
      </c>
      <c r="I34" s="11">
        <v>41603.480000000003</v>
      </c>
      <c r="J34" s="11">
        <v>9590.2800000000007</v>
      </c>
      <c r="K34" s="11">
        <v>0</v>
      </c>
      <c r="L34" s="11">
        <v>3620.96</v>
      </c>
      <c r="M34" s="11">
        <v>200395</v>
      </c>
      <c r="N34" s="12">
        <f t="shared" si="0"/>
        <v>8210907.8400000008</v>
      </c>
      <c r="P34" s="11">
        <f>'[1]04-2023 '!U34+'[1]05-2023 '!AC34+'[1]06-2023  '!AA34</f>
        <v>-26107.61</v>
      </c>
      <c r="Q34" s="12">
        <f t="shared" si="1"/>
        <v>-26107.61</v>
      </c>
    </row>
    <row r="35" spans="1:17" s="13" customFormat="1" ht="12" customHeight="1" x14ac:dyDescent="0.3">
      <c r="A35" s="9">
        <v>29</v>
      </c>
      <c r="B35" s="14" t="s">
        <v>45</v>
      </c>
      <c r="C35" s="11">
        <v>6116853.7100000009</v>
      </c>
      <c r="D35" s="11">
        <v>1750271.8399999999</v>
      </c>
      <c r="E35" s="11">
        <v>55283.869999999995</v>
      </c>
      <c r="F35" s="11">
        <v>29221</v>
      </c>
      <c r="G35" s="11">
        <v>11445.93</v>
      </c>
      <c r="H35" s="11">
        <v>31076</v>
      </c>
      <c r="I35" s="11">
        <v>36109.229999999996</v>
      </c>
      <c r="J35" s="11">
        <v>9674.91</v>
      </c>
      <c r="K35" s="11">
        <v>0</v>
      </c>
      <c r="L35" s="11">
        <v>3652.91</v>
      </c>
      <c r="M35" s="11">
        <v>209521</v>
      </c>
      <c r="N35" s="12">
        <f t="shared" si="0"/>
        <v>8253110.4000000013</v>
      </c>
      <c r="P35" s="11">
        <f>'[1]04-2023 '!U35+'[1]05-2023 '!AC35+'[1]06-2023  '!AA35</f>
        <v>-26338.059999999998</v>
      </c>
      <c r="Q35" s="12">
        <f t="shared" si="1"/>
        <v>-26338.059999999998</v>
      </c>
    </row>
    <row r="36" spans="1:17" s="13" customFormat="1" ht="12" customHeight="1" x14ac:dyDescent="0.3">
      <c r="A36" s="9">
        <v>30</v>
      </c>
      <c r="B36" s="14" t="s">
        <v>46</v>
      </c>
      <c r="C36" s="11">
        <v>10874223.33</v>
      </c>
      <c r="D36" s="11">
        <v>1885944.94</v>
      </c>
      <c r="E36" s="11">
        <v>70532.040000000008</v>
      </c>
      <c r="F36" s="11">
        <v>37280.61</v>
      </c>
      <c r="G36" s="11">
        <v>128444.01000000001</v>
      </c>
      <c r="H36" s="11">
        <v>215259.16</v>
      </c>
      <c r="I36" s="11">
        <v>250123.65999999997</v>
      </c>
      <c r="J36" s="11">
        <v>12343.41</v>
      </c>
      <c r="K36" s="11">
        <v>0</v>
      </c>
      <c r="L36" s="11">
        <v>4660.4400000000005</v>
      </c>
      <c r="M36" s="11">
        <v>26384</v>
      </c>
      <c r="N36" s="12">
        <f t="shared" si="0"/>
        <v>13505195.599999998</v>
      </c>
      <c r="P36" s="11">
        <f>'[1]04-2023 '!U36+'[1]05-2023 '!AC36+'[1]06-2023  '!AA36</f>
        <v>-33602.53</v>
      </c>
      <c r="Q36" s="12">
        <f t="shared" si="1"/>
        <v>-33602.53</v>
      </c>
    </row>
    <row r="37" spans="1:17" s="13" customFormat="1" ht="12" customHeight="1" x14ac:dyDescent="0.3">
      <c r="A37" s="9">
        <v>31</v>
      </c>
      <c r="B37" s="14" t="s">
        <v>47</v>
      </c>
      <c r="C37" s="11">
        <v>24784213.910000004</v>
      </c>
      <c r="D37" s="11">
        <v>6563816.5300000003</v>
      </c>
      <c r="E37" s="11">
        <v>170013.24</v>
      </c>
      <c r="F37" s="11">
        <v>89862.68</v>
      </c>
      <c r="G37" s="11">
        <v>6568517.0600000005</v>
      </c>
      <c r="H37" s="11">
        <v>830335.35000000009</v>
      </c>
      <c r="I37" s="11">
        <v>964820.84000000008</v>
      </c>
      <c r="J37" s="11">
        <v>29753.07</v>
      </c>
      <c r="K37" s="11">
        <v>0</v>
      </c>
      <c r="L37" s="11">
        <v>11233.71</v>
      </c>
      <c r="M37" s="11">
        <v>1387839</v>
      </c>
      <c r="N37" s="12">
        <f t="shared" si="0"/>
        <v>41400405.390000008</v>
      </c>
      <c r="P37" s="11">
        <f>'[1]04-2023 '!U37+'[1]05-2023 '!AC37+'[1]06-2023  '!AA37</f>
        <v>-80996.87</v>
      </c>
      <c r="Q37" s="12">
        <f t="shared" si="1"/>
        <v>-80996.87</v>
      </c>
    </row>
    <row r="38" spans="1:17" s="13" customFormat="1" ht="12" customHeight="1" x14ac:dyDescent="0.3">
      <c r="A38" s="9">
        <v>32</v>
      </c>
      <c r="B38" s="10" t="s">
        <v>48</v>
      </c>
      <c r="C38" s="11">
        <v>10947479.689999999</v>
      </c>
      <c r="D38" s="11">
        <v>1929662.77</v>
      </c>
      <c r="E38" s="11">
        <v>71353.17</v>
      </c>
      <c r="F38" s="11">
        <v>37714.639999999999</v>
      </c>
      <c r="G38" s="11">
        <v>106249.59</v>
      </c>
      <c r="H38" s="11">
        <v>178666.57</v>
      </c>
      <c r="I38" s="11">
        <v>207604.35</v>
      </c>
      <c r="J38" s="11">
        <v>12487.11</v>
      </c>
      <c r="K38" s="11">
        <v>0</v>
      </c>
      <c r="L38" s="11">
        <v>4714.7000000000007</v>
      </c>
      <c r="M38" s="11">
        <v>711122</v>
      </c>
      <c r="N38" s="12">
        <f t="shared" si="0"/>
        <v>14207054.589999998</v>
      </c>
      <c r="P38" s="11">
        <f>'[1]04-2023 '!U38+'[1]05-2023 '!AC38+'[1]06-2023  '!AA38</f>
        <v>-33993.71</v>
      </c>
      <c r="Q38" s="12">
        <f t="shared" si="1"/>
        <v>-33993.71</v>
      </c>
    </row>
    <row r="39" spans="1:17" s="13" customFormat="1" ht="12" customHeight="1" x14ac:dyDescent="0.3">
      <c r="A39" s="9">
        <v>33</v>
      </c>
      <c r="B39" s="14" t="s">
        <v>49</v>
      </c>
      <c r="C39" s="11">
        <v>5154510.5200000005</v>
      </c>
      <c r="D39" s="11">
        <v>1008384.05</v>
      </c>
      <c r="E39" s="11">
        <v>41381.899999999994</v>
      </c>
      <c r="F39" s="11">
        <v>21872.940000000002</v>
      </c>
      <c r="G39" s="11">
        <v>25441.160000000003</v>
      </c>
      <c r="H39" s="11">
        <v>42583.81</v>
      </c>
      <c r="I39" s="11">
        <v>49480.909999999996</v>
      </c>
      <c r="J39" s="11">
        <v>7242.0300000000007</v>
      </c>
      <c r="K39" s="11">
        <v>0</v>
      </c>
      <c r="L39" s="11">
        <v>2734.33</v>
      </c>
      <c r="M39" s="11">
        <v>54273</v>
      </c>
      <c r="N39" s="12">
        <f t="shared" si="0"/>
        <v>6407904.6500000013</v>
      </c>
      <c r="P39" s="11">
        <f>'[1]04-2023 '!U39+'[1]05-2023 '!AC39+'[1]06-2023  '!AA39</f>
        <v>-19714.96</v>
      </c>
      <c r="Q39" s="12">
        <f t="shared" si="1"/>
        <v>-19714.96</v>
      </c>
    </row>
    <row r="40" spans="1:17" s="13" customFormat="1" ht="12" customHeight="1" x14ac:dyDescent="0.3">
      <c r="A40" s="9">
        <v>34</v>
      </c>
      <c r="B40" s="14" t="s">
        <v>50</v>
      </c>
      <c r="C40" s="11">
        <v>17231870.789999999</v>
      </c>
      <c r="D40" s="11">
        <v>3457601.25</v>
      </c>
      <c r="E40" s="11">
        <v>116173.92</v>
      </c>
      <c r="F40" s="11">
        <v>61405.220000000008</v>
      </c>
      <c r="G40" s="11">
        <v>171407.2</v>
      </c>
      <c r="H40" s="11">
        <v>465670.57999999996</v>
      </c>
      <c r="I40" s="11">
        <v>541093.02</v>
      </c>
      <c r="J40" s="11">
        <v>20330.97</v>
      </c>
      <c r="K40" s="11">
        <v>0</v>
      </c>
      <c r="L40" s="11">
        <v>7676.26</v>
      </c>
      <c r="M40" s="11">
        <v>0</v>
      </c>
      <c r="N40" s="12">
        <f t="shared" si="0"/>
        <v>22073229.209999997</v>
      </c>
      <c r="P40" s="11">
        <f>'[1]04-2023 '!U40+'[1]05-2023 '!AC40+'[1]06-2023  '!AA40</f>
        <v>-55347</v>
      </c>
      <c r="Q40" s="12">
        <f t="shared" si="1"/>
        <v>-55347</v>
      </c>
    </row>
    <row r="41" spans="1:17" s="13" customFormat="1" ht="12" customHeight="1" x14ac:dyDescent="0.3">
      <c r="A41" s="9">
        <v>35</v>
      </c>
      <c r="B41" s="14" t="s">
        <v>51</v>
      </c>
      <c r="C41" s="11">
        <v>6810414.4899999993</v>
      </c>
      <c r="D41" s="11">
        <v>1212973.02</v>
      </c>
      <c r="E41" s="11">
        <v>49012.22</v>
      </c>
      <c r="F41" s="11">
        <v>25906.04</v>
      </c>
      <c r="G41" s="11">
        <v>50158.19</v>
      </c>
      <c r="H41" s="11">
        <v>84306.85</v>
      </c>
      <c r="I41" s="11">
        <v>97961.64</v>
      </c>
      <c r="J41" s="11">
        <v>8577.36</v>
      </c>
      <c r="K41" s="11">
        <v>0</v>
      </c>
      <c r="L41" s="11">
        <v>3238.51</v>
      </c>
      <c r="M41" s="11">
        <v>797499</v>
      </c>
      <c r="N41" s="12">
        <f t="shared" si="0"/>
        <v>9140047.3200000003</v>
      </c>
      <c r="P41" s="11">
        <f>'[1]04-2023 '!U41+'[1]05-2023 '!AC41+'[1]06-2023  '!AA41</f>
        <v>-23350.16</v>
      </c>
      <c r="Q41" s="12">
        <f t="shared" si="1"/>
        <v>-23350.16</v>
      </c>
    </row>
    <row r="42" spans="1:17" s="13" customFormat="1" ht="12" customHeight="1" x14ac:dyDescent="0.3">
      <c r="A42" s="9">
        <v>36</v>
      </c>
      <c r="B42" s="14" t="s">
        <v>52</v>
      </c>
      <c r="C42" s="11">
        <v>5643610.7100000009</v>
      </c>
      <c r="D42" s="11">
        <v>788753.43</v>
      </c>
      <c r="E42" s="11">
        <v>42225.19</v>
      </c>
      <c r="F42" s="11">
        <v>22318.67</v>
      </c>
      <c r="G42" s="11">
        <v>26595.210000000003</v>
      </c>
      <c r="H42" s="11">
        <v>44679.839999999997</v>
      </c>
      <c r="I42" s="11">
        <v>51916.43</v>
      </c>
      <c r="J42" s="11">
        <v>7389.5999999999995</v>
      </c>
      <c r="K42" s="11">
        <v>0</v>
      </c>
      <c r="L42" s="11">
        <v>2790.05</v>
      </c>
      <c r="M42" s="11">
        <v>0</v>
      </c>
      <c r="N42" s="12">
        <f t="shared" si="0"/>
        <v>6630279.1299999999</v>
      </c>
      <c r="P42" s="11">
        <f>'[1]04-2023 '!U42+'[1]05-2023 '!AC42+'[1]06-2023  '!AA42</f>
        <v>-20116.71</v>
      </c>
      <c r="Q42" s="12">
        <f t="shared" si="1"/>
        <v>-20116.71</v>
      </c>
    </row>
    <row r="43" spans="1:17" s="13" customFormat="1" ht="12" customHeight="1" x14ac:dyDescent="0.3">
      <c r="A43" s="9">
        <v>37</v>
      </c>
      <c r="B43" s="14" t="s">
        <v>53</v>
      </c>
      <c r="C43" s="11">
        <v>11151171.91</v>
      </c>
      <c r="D43" s="11">
        <v>1884162.68</v>
      </c>
      <c r="E43" s="11">
        <v>72105.3</v>
      </c>
      <c r="F43" s="11">
        <v>38112.179999999993</v>
      </c>
      <c r="G43" s="11">
        <v>124978.84</v>
      </c>
      <c r="H43" s="11">
        <v>210149.31</v>
      </c>
      <c r="I43" s="11">
        <v>244186.2</v>
      </c>
      <c r="J43" s="11">
        <v>12618.75</v>
      </c>
      <c r="K43" s="11">
        <v>0</v>
      </c>
      <c r="L43" s="11">
        <v>4764.3999999999996</v>
      </c>
      <c r="M43" s="11">
        <v>1090413</v>
      </c>
      <c r="N43" s="12">
        <f t="shared" si="0"/>
        <v>14832662.57</v>
      </c>
      <c r="P43" s="11">
        <f>'[1]04-2023 '!U43+'[1]05-2023 '!AC43+'[1]06-2023  '!AA43</f>
        <v>-34352.04</v>
      </c>
      <c r="Q43" s="12">
        <f t="shared" si="1"/>
        <v>-34352.04</v>
      </c>
    </row>
    <row r="44" spans="1:17" s="13" customFormat="1" ht="12" customHeight="1" x14ac:dyDescent="0.3">
      <c r="A44" s="9">
        <v>38</v>
      </c>
      <c r="B44" s="14" t="s">
        <v>54</v>
      </c>
      <c r="C44" s="11">
        <v>8027565.9400000013</v>
      </c>
      <c r="D44" s="11">
        <v>1380321.7999999998</v>
      </c>
      <c r="E44" s="11">
        <v>51865.72</v>
      </c>
      <c r="F44" s="11">
        <v>27414.300000000003</v>
      </c>
      <c r="G44" s="11">
        <v>962060.51</v>
      </c>
      <c r="H44" s="11">
        <v>136245.01</v>
      </c>
      <c r="I44" s="11">
        <v>158311.96000000002</v>
      </c>
      <c r="J44" s="11">
        <v>9076.74</v>
      </c>
      <c r="K44" s="11">
        <v>0</v>
      </c>
      <c r="L44" s="11">
        <v>3427.05</v>
      </c>
      <c r="M44" s="11">
        <v>0</v>
      </c>
      <c r="N44" s="12">
        <f t="shared" si="0"/>
        <v>10756289.030000005</v>
      </c>
      <c r="P44" s="11">
        <f>'[1]04-2023 '!U44+'[1]05-2023 '!AC44+'[1]06-2023  '!AA44</f>
        <v>-24709.62</v>
      </c>
      <c r="Q44" s="12">
        <f t="shared" si="1"/>
        <v>-24709.62</v>
      </c>
    </row>
    <row r="45" spans="1:17" s="13" customFormat="1" ht="12" customHeight="1" x14ac:dyDescent="0.3">
      <c r="A45" s="9">
        <v>39</v>
      </c>
      <c r="B45" s="14" t="s">
        <v>55</v>
      </c>
      <c r="C45" s="11">
        <v>8520126.2799999993</v>
      </c>
      <c r="D45" s="11">
        <v>1738260.2</v>
      </c>
      <c r="E45" s="11">
        <v>58524.130000000005</v>
      </c>
      <c r="F45" s="11">
        <v>30933.67</v>
      </c>
      <c r="G45" s="11">
        <v>888815.64</v>
      </c>
      <c r="H45" s="11">
        <v>165014.38999999998</v>
      </c>
      <c r="I45" s="11">
        <v>191740.97999999998</v>
      </c>
      <c r="J45" s="11">
        <v>10241.969999999999</v>
      </c>
      <c r="K45" s="11">
        <v>0</v>
      </c>
      <c r="L45" s="11">
        <v>3867.01</v>
      </c>
      <c r="M45" s="11">
        <v>0</v>
      </c>
      <c r="N45" s="12">
        <f t="shared" si="0"/>
        <v>11607524.270000001</v>
      </c>
      <c r="P45" s="11">
        <f>'[1]04-2023 '!U45+'[1]05-2023 '!AC45+'[1]06-2023  '!AA45</f>
        <v>-27881.77</v>
      </c>
      <c r="Q45" s="12">
        <f t="shared" si="1"/>
        <v>-27881.77</v>
      </c>
    </row>
    <row r="46" spans="1:17" s="13" customFormat="1" ht="12" customHeight="1" x14ac:dyDescent="0.3">
      <c r="A46" s="9">
        <v>40</v>
      </c>
      <c r="B46" s="14" t="s">
        <v>56</v>
      </c>
      <c r="C46" s="11">
        <v>19081224.780000001</v>
      </c>
      <c r="D46" s="11">
        <v>3216273.7199999997</v>
      </c>
      <c r="E46" s="11">
        <v>125534.07999999999</v>
      </c>
      <c r="F46" s="11">
        <v>66352.639999999999</v>
      </c>
      <c r="G46" s="11">
        <v>112810.88</v>
      </c>
      <c r="H46" s="11">
        <v>304198.40999999997</v>
      </c>
      <c r="I46" s="11">
        <v>353467.98</v>
      </c>
      <c r="J46" s="11">
        <v>21969.03</v>
      </c>
      <c r="K46" s="11">
        <v>0</v>
      </c>
      <c r="L46" s="11">
        <v>8294.73</v>
      </c>
      <c r="M46" s="11">
        <v>710113</v>
      </c>
      <c r="N46" s="12">
        <f t="shared" si="0"/>
        <v>24000239.25</v>
      </c>
      <c r="P46" s="11">
        <f>'[1]04-2023 '!U46+'[1]05-2023 '!AC46+'[1]06-2023  '!AA46</f>
        <v>-59806.320000000007</v>
      </c>
      <c r="Q46" s="12">
        <f t="shared" si="1"/>
        <v>-59806.320000000007</v>
      </c>
    </row>
    <row r="47" spans="1:17" s="13" customFormat="1" ht="12" customHeight="1" x14ac:dyDescent="0.3">
      <c r="A47" s="9">
        <v>41</v>
      </c>
      <c r="B47" s="14" t="s">
        <v>57</v>
      </c>
      <c r="C47" s="11">
        <v>12446271.550000001</v>
      </c>
      <c r="D47" s="11">
        <v>2170291.48</v>
      </c>
      <c r="E47" s="11">
        <v>75401.47</v>
      </c>
      <c r="F47" s="11">
        <v>39854.42</v>
      </c>
      <c r="G47" s="11">
        <v>159976.01</v>
      </c>
      <c r="H47" s="11">
        <v>268869.65000000002</v>
      </c>
      <c r="I47" s="11">
        <v>312417.2</v>
      </c>
      <c r="J47" s="11">
        <v>13195.59</v>
      </c>
      <c r="K47" s="11">
        <v>0</v>
      </c>
      <c r="L47" s="11">
        <v>4982.2000000000007</v>
      </c>
      <c r="M47" s="11">
        <v>4183</v>
      </c>
      <c r="N47" s="12">
        <f t="shared" si="0"/>
        <v>15495442.57</v>
      </c>
      <c r="P47" s="11">
        <f>'[1]04-2023 '!U47+'[1]05-2023 '!AC47+'[1]06-2023  '!AA47</f>
        <v>-35922.39</v>
      </c>
      <c r="Q47" s="12">
        <f t="shared" si="1"/>
        <v>-35922.39</v>
      </c>
    </row>
    <row r="48" spans="1:17" s="13" customFormat="1" ht="12" customHeight="1" x14ac:dyDescent="0.3">
      <c r="A48" s="9">
        <v>42</v>
      </c>
      <c r="B48" s="14" t="s">
        <v>58</v>
      </c>
      <c r="C48" s="11">
        <v>6883507.0199999996</v>
      </c>
      <c r="D48" s="11">
        <v>1650403.75</v>
      </c>
      <c r="E48" s="11">
        <v>60905.020000000004</v>
      </c>
      <c r="F48" s="11">
        <v>32192.12</v>
      </c>
      <c r="G48" s="11">
        <v>24105.949999999997</v>
      </c>
      <c r="H48" s="11">
        <v>65640.03</v>
      </c>
      <c r="I48" s="11">
        <v>76271.44</v>
      </c>
      <c r="J48" s="11">
        <v>10658.64</v>
      </c>
      <c r="K48" s="11">
        <v>0</v>
      </c>
      <c r="L48" s="11">
        <v>4024.33</v>
      </c>
      <c r="M48" s="11">
        <v>68349</v>
      </c>
      <c r="N48" s="12">
        <f t="shared" si="0"/>
        <v>8876057.299999997</v>
      </c>
      <c r="P48" s="11">
        <f>'[1]04-2023 '!U48+'[1]05-2023 '!AC48+'[1]06-2023  '!AA48</f>
        <v>-29016.07</v>
      </c>
      <c r="Q48" s="12">
        <f t="shared" si="1"/>
        <v>-29016.07</v>
      </c>
    </row>
    <row r="49" spans="1:17" s="13" customFormat="1" ht="12" customHeight="1" x14ac:dyDescent="0.3">
      <c r="A49" s="9">
        <v>43</v>
      </c>
      <c r="B49" s="14" t="s">
        <v>59</v>
      </c>
      <c r="C49" s="11">
        <v>5825645.5399999991</v>
      </c>
      <c r="D49" s="11">
        <v>833103.86999999988</v>
      </c>
      <c r="E49" s="11">
        <v>43308.7</v>
      </c>
      <c r="F49" s="11">
        <v>22891.370000000003</v>
      </c>
      <c r="G49" s="11">
        <v>23224.53</v>
      </c>
      <c r="H49" s="11">
        <v>63033.31</v>
      </c>
      <c r="I49" s="11">
        <v>73242.53</v>
      </c>
      <c r="J49" s="11">
        <v>7579.23</v>
      </c>
      <c r="K49" s="11">
        <v>363411.16000000003</v>
      </c>
      <c r="L49" s="11">
        <v>2861.6499999999996</v>
      </c>
      <c r="M49" s="11">
        <v>138084</v>
      </c>
      <c r="N49" s="12">
        <f t="shared" si="0"/>
        <v>7396385.8900000006</v>
      </c>
      <c r="P49" s="11">
        <f>'[1]04-2023 '!U49+'[1]05-2023 '!AC49+'[1]06-2023  '!AA49</f>
        <v>-20632.919999999998</v>
      </c>
      <c r="Q49" s="12">
        <f t="shared" si="1"/>
        <v>-20632.919999999998</v>
      </c>
    </row>
    <row r="50" spans="1:17" s="13" customFormat="1" ht="12" customHeight="1" x14ac:dyDescent="0.3">
      <c r="A50" s="9">
        <v>44</v>
      </c>
      <c r="B50" s="14" t="s">
        <v>60</v>
      </c>
      <c r="C50" s="11">
        <v>8308464.5</v>
      </c>
      <c r="D50" s="11">
        <v>2026621.4500000002</v>
      </c>
      <c r="E50" s="11">
        <v>56182.559999999998</v>
      </c>
      <c r="F50" s="11">
        <v>29696</v>
      </c>
      <c r="G50" s="11">
        <v>100476.13999999998</v>
      </c>
      <c r="H50" s="11">
        <v>168676.55</v>
      </c>
      <c r="I50" s="11">
        <v>195996.28999999998</v>
      </c>
      <c r="J50" s="11">
        <v>9832.2000000000007</v>
      </c>
      <c r="K50" s="11">
        <v>0</v>
      </c>
      <c r="L50" s="11">
        <v>3712.29</v>
      </c>
      <c r="M50" s="11">
        <v>371955</v>
      </c>
      <c r="N50" s="12">
        <f t="shared" si="0"/>
        <v>11271612.979999999</v>
      </c>
      <c r="P50" s="11">
        <f>'[1]04-2023 '!U50+'[1]05-2023 '!AC50+'[1]06-2023  '!AA50</f>
        <v>-26766.21</v>
      </c>
      <c r="Q50" s="12">
        <f t="shared" si="1"/>
        <v>-26766.21</v>
      </c>
    </row>
    <row r="51" spans="1:17" s="13" customFormat="1" ht="12" customHeight="1" x14ac:dyDescent="0.3">
      <c r="A51" s="9">
        <v>45</v>
      </c>
      <c r="B51" s="14" t="s">
        <v>61</v>
      </c>
      <c r="C51" s="11">
        <v>6562336.25</v>
      </c>
      <c r="D51" s="11">
        <v>788470.17999999993</v>
      </c>
      <c r="E51" s="11">
        <v>38835.56</v>
      </c>
      <c r="F51" s="11">
        <v>20527.04</v>
      </c>
      <c r="G51" s="11">
        <v>21877.100000000002</v>
      </c>
      <c r="H51" s="11">
        <v>36687.86</v>
      </c>
      <c r="I51" s="11">
        <v>42630.02</v>
      </c>
      <c r="J51" s="11">
        <v>6796.41</v>
      </c>
      <c r="K51" s="11">
        <v>208345.57</v>
      </c>
      <c r="L51" s="11">
        <v>2566.08</v>
      </c>
      <c r="M51" s="11">
        <v>157374</v>
      </c>
      <c r="N51" s="12">
        <f t="shared" si="0"/>
        <v>7886446.0699999994</v>
      </c>
      <c r="P51" s="11">
        <f>'[1]04-2023 '!U51+'[1]05-2023 '!AC51+'[1]06-2023  '!AA51</f>
        <v>-18501.850000000002</v>
      </c>
      <c r="Q51" s="12">
        <f t="shared" si="1"/>
        <v>-18501.850000000002</v>
      </c>
    </row>
    <row r="52" spans="1:17" s="13" customFormat="1" ht="12" customHeight="1" x14ac:dyDescent="0.3">
      <c r="A52" s="9">
        <v>46</v>
      </c>
      <c r="B52" s="14" t="s">
        <v>62</v>
      </c>
      <c r="C52" s="11">
        <v>12611146.609999999</v>
      </c>
      <c r="D52" s="11">
        <v>2202413.2400000002</v>
      </c>
      <c r="E52" s="11">
        <v>70997.919999999998</v>
      </c>
      <c r="F52" s="11">
        <v>37526.86</v>
      </c>
      <c r="G52" s="11">
        <v>87005.599999999991</v>
      </c>
      <c r="H52" s="11">
        <v>236191.14</v>
      </c>
      <c r="I52" s="11">
        <v>274445.91000000003</v>
      </c>
      <c r="J52" s="11">
        <v>12424.949999999999</v>
      </c>
      <c r="K52" s="11">
        <v>0</v>
      </c>
      <c r="L52" s="11">
        <v>4691.2299999999996</v>
      </c>
      <c r="M52" s="11">
        <v>142838</v>
      </c>
      <c r="N52" s="12">
        <f t="shared" si="0"/>
        <v>15679681.459999999</v>
      </c>
      <c r="P52" s="11">
        <f>'[1]04-2023 '!U52+'[1]05-2023 '!AC52+'[1]06-2023  '!AA52</f>
        <v>-33824.480000000003</v>
      </c>
      <c r="Q52" s="12">
        <f t="shared" si="1"/>
        <v>-33824.480000000003</v>
      </c>
    </row>
    <row r="53" spans="1:17" s="13" customFormat="1" ht="12" customHeight="1" x14ac:dyDescent="0.3">
      <c r="A53" s="9">
        <v>47</v>
      </c>
      <c r="B53" s="14" t="s">
        <v>63</v>
      </c>
      <c r="C53" s="11">
        <v>7812568.1500000004</v>
      </c>
      <c r="D53" s="11">
        <v>1365696.3</v>
      </c>
      <c r="E53" s="11">
        <v>55019.889999999992</v>
      </c>
      <c r="F53" s="11">
        <v>29081.47</v>
      </c>
      <c r="G53" s="11">
        <v>85900.37999999999</v>
      </c>
      <c r="H53" s="11">
        <v>144431.43</v>
      </c>
      <c r="I53" s="11">
        <v>167824.31</v>
      </c>
      <c r="J53" s="11">
        <v>9628.74</v>
      </c>
      <c r="K53" s="11">
        <v>0</v>
      </c>
      <c r="L53" s="11">
        <v>3635.4700000000003</v>
      </c>
      <c r="M53" s="11">
        <v>0</v>
      </c>
      <c r="N53" s="12">
        <f t="shared" si="0"/>
        <v>9673786.1400000043</v>
      </c>
      <c r="P53" s="11">
        <f>'[1]04-2023 '!U53+'[1]05-2023 '!AC53+'[1]06-2023  '!AA53</f>
        <v>-26212.299999999996</v>
      </c>
      <c r="Q53" s="12">
        <f t="shared" si="1"/>
        <v>-26212.299999999996</v>
      </c>
    </row>
    <row r="54" spans="1:17" s="13" customFormat="1" ht="12" customHeight="1" x14ac:dyDescent="0.3">
      <c r="A54" s="9">
        <v>48</v>
      </c>
      <c r="B54" s="14" t="s">
        <v>64</v>
      </c>
      <c r="C54" s="11">
        <v>10515586.949999999</v>
      </c>
      <c r="D54" s="11">
        <v>1560531.8199999998</v>
      </c>
      <c r="E54" s="11">
        <v>62942.11</v>
      </c>
      <c r="F54" s="11">
        <v>33268.86</v>
      </c>
      <c r="G54" s="11">
        <v>46205.389999999992</v>
      </c>
      <c r="H54" s="11">
        <v>125206.9</v>
      </c>
      <c r="I54" s="11">
        <v>145486.07</v>
      </c>
      <c r="J54" s="11">
        <v>11015.16</v>
      </c>
      <c r="K54" s="11">
        <v>723009.52</v>
      </c>
      <c r="L54" s="11">
        <v>4158.93</v>
      </c>
      <c r="M54" s="11">
        <v>0</v>
      </c>
      <c r="N54" s="12">
        <f t="shared" si="0"/>
        <v>13227411.709999999</v>
      </c>
      <c r="P54" s="11">
        <f>'[1]04-2023 '!U54+'[1]05-2023 '!AC54+'[1]06-2023  '!AA54</f>
        <v>-29986.58</v>
      </c>
      <c r="Q54" s="12">
        <f t="shared" si="1"/>
        <v>-29986.58</v>
      </c>
    </row>
    <row r="55" spans="1:17" s="13" customFormat="1" ht="12" customHeight="1" x14ac:dyDescent="0.3">
      <c r="A55" s="9">
        <v>49</v>
      </c>
      <c r="B55" s="14" t="s">
        <v>65</v>
      </c>
      <c r="C55" s="11">
        <v>9527723.2899999991</v>
      </c>
      <c r="D55" s="11">
        <v>1316766.3400000001</v>
      </c>
      <c r="E55" s="11">
        <v>61388.789999999994</v>
      </c>
      <c r="F55" s="11">
        <v>32447.83</v>
      </c>
      <c r="G55" s="11">
        <v>909600.71</v>
      </c>
      <c r="H55" s="11">
        <v>183122.38</v>
      </c>
      <c r="I55" s="11">
        <v>212781.84</v>
      </c>
      <c r="J55" s="11">
        <v>10743.3</v>
      </c>
      <c r="K55" s="11">
        <v>0</v>
      </c>
      <c r="L55" s="11">
        <v>4056.29</v>
      </c>
      <c r="M55" s="11">
        <v>297820</v>
      </c>
      <c r="N55" s="12">
        <f t="shared" si="0"/>
        <v>12556450.769999998</v>
      </c>
      <c r="P55" s="11">
        <f>'[1]04-2023 '!U55+'[1]05-2023 '!AC55+'[1]06-2023  '!AA55</f>
        <v>-29246.54</v>
      </c>
      <c r="Q55" s="12">
        <f t="shared" si="1"/>
        <v>-29246.54</v>
      </c>
    </row>
    <row r="56" spans="1:17" s="13" customFormat="1" ht="12" customHeight="1" x14ac:dyDescent="0.3">
      <c r="A56" s="9">
        <v>50</v>
      </c>
      <c r="B56" s="14" t="s">
        <v>66</v>
      </c>
      <c r="C56" s="11">
        <v>6663788.2599999998</v>
      </c>
      <c r="D56" s="11">
        <v>632945.38</v>
      </c>
      <c r="E56" s="11">
        <v>36214.869999999995</v>
      </c>
      <c r="F56" s="11">
        <v>19141.830000000002</v>
      </c>
      <c r="G56" s="11">
        <v>11085.74</v>
      </c>
      <c r="H56" s="11">
        <v>30234.73</v>
      </c>
      <c r="I56" s="11">
        <v>35131.699999999997</v>
      </c>
      <c r="J56" s="11">
        <v>6337.77</v>
      </c>
      <c r="K56" s="11">
        <v>0</v>
      </c>
      <c r="L56" s="11">
        <v>2392.92</v>
      </c>
      <c r="M56" s="11">
        <v>0</v>
      </c>
      <c r="N56" s="12">
        <f t="shared" si="0"/>
        <v>7437273.2000000002</v>
      </c>
      <c r="P56" s="11">
        <f>'[1]04-2023 '!U56+'[1]05-2023 '!AC56+'[1]06-2023  '!AA56</f>
        <v>-17253.310000000001</v>
      </c>
      <c r="Q56" s="12">
        <f t="shared" si="1"/>
        <v>-17253.310000000001</v>
      </c>
    </row>
    <row r="57" spans="1:17" s="13" customFormat="1" ht="12" customHeight="1" x14ac:dyDescent="0.3">
      <c r="A57" s="9">
        <v>51</v>
      </c>
      <c r="B57" s="14" t="s">
        <v>67</v>
      </c>
      <c r="C57" s="11">
        <v>14029252.199999999</v>
      </c>
      <c r="D57" s="11">
        <v>5073832.08</v>
      </c>
      <c r="E57" s="11">
        <v>87924.63</v>
      </c>
      <c r="F57" s="11">
        <v>46473.679999999993</v>
      </c>
      <c r="G57" s="11">
        <v>97741.739999999991</v>
      </c>
      <c r="H57" s="11">
        <v>265920.56</v>
      </c>
      <c r="I57" s="11">
        <v>308990.45</v>
      </c>
      <c r="J57" s="11">
        <v>15387.21</v>
      </c>
      <c r="K57" s="11">
        <v>0</v>
      </c>
      <c r="L57" s="11">
        <v>5809.67</v>
      </c>
      <c r="M57" s="11">
        <v>332315</v>
      </c>
      <c r="N57" s="12">
        <f t="shared" si="0"/>
        <v>20263647.219999999</v>
      </c>
      <c r="P57" s="11">
        <f>'[1]04-2023 '!U57+'[1]05-2023 '!AC57+'[1]06-2023  '!AA57</f>
        <v>-41888.61</v>
      </c>
      <c r="Q57" s="12">
        <f t="shared" si="1"/>
        <v>-41888.61</v>
      </c>
    </row>
    <row r="58" spans="1:17" s="13" customFormat="1" ht="12" customHeight="1" x14ac:dyDescent="0.3">
      <c r="A58" s="9">
        <v>52</v>
      </c>
      <c r="B58" s="14" t="s">
        <v>68</v>
      </c>
      <c r="C58" s="11">
        <v>26636681.669999994</v>
      </c>
      <c r="D58" s="11">
        <v>5744245.0899999999</v>
      </c>
      <c r="E58" s="11">
        <v>179666.03</v>
      </c>
      <c r="F58" s="11">
        <v>94964.78</v>
      </c>
      <c r="G58" s="11">
        <v>5096785.46</v>
      </c>
      <c r="H58" s="11">
        <v>833241.31</v>
      </c>
      <c r="I58" s="11">
        <v>968197.47</v>
      </c>
      <c r="J58" s="11">
        <v>31442.370000000003</v>
      </c>
      <c r="K58" s="11">
        <v>0</v>
      </c>
      <c r="L58" s="11">
        <v>11871.54</v>
      </c>
      <c r="M58" s="11">
        <v>1899627</v>
      </c>
      <c r="N58" s="12">
        <f t="shared" si="0"/>
        <v>41496722.719999991</v>
      </c>
      <c r="P58" s="11">
        <f>'[1]04-2023 '!U58+'[1]05-2023 '!AC58+'[1]06-2023  '!AA58</f>
        <v>-85595.6</v>
      </c>
      <c r="Q58" s="12">
        <f t="shared" si="1"/>
        <v>-85595.6</v>
      </c>
    </row>
    <row r="59" spans="1:17" s="13" customFormat="1" ht="12" customHeight="1" x14ac:dyDescent="0.3">
      <c r="A59" s="9">
        <v>53</v>
      </c>
      <c r="B59" s="14" t="s">
        <v>69</v>
      </c>
      <c r="C59" s="11">
        <v>4725226.9000000004</v>
      </c>
      <c r="D59" s="11">
        <v>696063.72</v>
      </c>
      <c r="E59" s="11">
        <v>33179.979999999996</v>
      </c>
      <c r="F59" s="11">
        <v>17537.699999999997</v>
      </c>
      <c r="G59" s="11">
        <v>27178.940000000002</v>
      </c>
      <c r="H59" s="11">
        <v>45700.480000000003</v>
      </c>
      <c r="I59" s="11">
        <v>53102.37</v>
      </c>
      <c r="J59" s="11">
        <v>5806.65</v>
      </c>
      <c r="K59" s="11">
        <v>0</v>
      </c>
      <c r="L59" s="11">
        <v>2192.39</v>
      </c>
      <c r="M59" s="11">
        <v>0</v>
      </c>
      <c r="N59" s="12">
        <f t="shared" si="0"/>
        <v>5605989.1300000018</v>
      </c>
      <c r="P59" s="11">
        <f>'[1]04-2023 '!U59+'[1]05-2023 '!AC59+'[1]06-2023  '!AA59</f>
        <v>-15807.44</v>
      </c>
      <c r="Q59" s="12">
        <f t="shared" si="1"/>
        <v>-15807.44</v>
      </c>
    </row>
    <row r="60" spans="1:17" s="13" customFormat="1" ht="12" customHeight="1" x14ac:dyDescent="0.3">
      <c r="A60" s="9">
        <v>54</v>
      </c>
      <c r="B60" s="14" t="s">
        <v>70</v>
      </c>
      <c r="C60" s="11">
        <v>9681982.4600000009</v>
      </c>
      <c r="D60" s="11">
        <v>1711980.77</v>
      </c>
      <c r="E60" s="11">
        <v>60987.32</v>
      </c>
      <c r="F60" s="11">
        <v>32235.620000000003</v>
      </c>
      <c r="G60" s="11">
        <v>97308.22</v>
      </c>
      <c r="H60" s="11">
        <v>163571.65</v>
      </c>
      <c r="I60" s="11">
        <v>190064.57</v>
      </c>
      <c r="J60" s="11">
        <v>10673.039999999999</v>
      </c>
      <c r="K60" s="11">
        <v>0</v>
      </c>
      <c r="L60" s="11">
        <v>4029.7699999999995</v>
      </c>
      <c r="M60" s="11">
        <v>385404</v>
      </c>
      <c r="N60" s="12">
        <f t="shared" si="0"/>
        <v>12338237.42</v>
      </c>
      <c r="P60" s="11">
        <f>'[1]04-2023 '!U60+'[1]05-2023 '!AC60+'[1]06-2023  '!AA60</f>
        <v>-29055.27</v>
      </c>
      <c r="Q60" s="12">
        <f t="shared" si="1"/>
        <v>-29055.27</v>
      </c>
    </row>
    <row r="61" spans="1:17" s="13" customFormat="1" ht="12" customHeight="1" x14ac:dyDescent="0.3">
      <c r="A61" s="9">
        <v>55</v>
      </c>
      <c r="B61" s="14" t="s">
        <v>71</v>
      </c>
      <c r="C61" s="11">
        <v>5153015.0600000005</v>
      </c>
      <c r="D61" s="11">
        <v>626518.75</v>
      </c>
      <c r="E61" s="11">
        <v>40736.81</v>
      </c>
      <c r="F61" s="11">
        <v>21531.96</v>
      </c>
      <c r="G61" s="11">
        <v>12450.25</v>
      </c>
      <c r="H61" s="11">
        <v>33737.370000000003</v>
      </c>
      <c r="I61" s="11">
        <v>39201.65</v>
      </c>
      <c r="J61" s="11">
        <v>7129.11</v>
      </c>
      <c r="K61" s="11">
        <v>0</v>
      </c>
      <c r="L61" s="11">
        <v>2691.71</v>
      </c>
      <c r="M61" s="11">
        <v>135910</v>
      </c>
      <c r="N61" s="12">
        <f t="shared" si="0"/>
        <v>6072922.6700000009</v>
      </c>
      <c r="P61" s="11">
        <f>'[1]04-2023 '!U61+'[1]05-2023 '!AC61+'[1]06-2023  '!AA61</f>
        <v>-19407.620000000003</v>
      </c>
      <c r="Q61" s="12">
        <f t="shared" si="1"/>
        <v>-19407.620000000003</v>
      </c>
    </row>
    <row r="62" spans="1:17" s="13" customFormat="1" ht="12" customHeight="1" x14ac:dyDescent="0.3">
      <c r="A62" s="9">
        <v>56</v>
      </c>
      <c r="B62" s="14" t="s">
        <v>72</v>
      </c>
      <c r="C62" s="11">
        <v>4321169.37</v>
      </c>
      <c r="D62" s="11">
        <v>394401.86</v>
      </c>
      <c r="E62" s="11">
        <v>31507.26</v>
      </c>
      <c r="F62" s="11">
        <v>16653.580000000002</v>
      </c>
      <c r="G62" s="11">
        <v>853672.47</v>
      </c>
      <c r="H62" s="11">
        <v>83050.150000000009</v>
      </c>
      <c r="I62" s="11">
        <v>96501.39</v>
      </c>
      <c r="J62" s="11">
        <v>5513.91</v>
      </c>
      <c r="K62" s="11">
        <v>0</v>
      </c>
      <c r="L62" s="11">
        <v>2081.86</v>
      </c>
      <c r="M62" s="11">
        <v>0</v>
      </c>
      <c r="N62" s="12">
        <f t="shared" si="0"/>
        <v>5804551.8500000006</v>
      </c>
      <c r="P62" s="11">
        <f>'[1]04-2023 '!U62+'[1]05-2023 '!AC62+'[1]06-2023  '!AA62</f>
        <v>-15010.54</v>
      </c>
      <c r="Q62" s="12">
        <f t="shared" si="1"/>
        <v>-15010.54</v>
      </c>
    </row>
    <row r="63" spans="1:17" s="13" customFormat="1" ht="12" customHeight="1" x14ac:dyDescent="0.3">
      <c r="A63" s="9">
        <v>57</v>
      </c>
      <c r="B63" s="14" t="s">
        <v>73</v>
      </c>
      <c r="C63" s="11">
        <v>18530511.240000002</v>
      </c>
      <c r="D63" s="11">
        <v>3732960.2800000003</v>
      </c>
      <c r="E63" s="11">
        <v>122185.45999999999</v>
      </c>
      <c r="F63" s="11">
        <v>64582.68</v>
      </c>
      <c r="G63" s="11">
        <v>161874.56</v>
      </c>
      <c r="H63" s="11">
        <v>440623.69000000006</v>
      </c>
      <c r="I63" s="11">
        <v>511989.42</v>
      </c>
      <c r="J63" s="11">
        <v>21383.010000000002</v>
      </c>
      <c r="K63" s="11">
        <v>0</v>
      </c>
      <c r="L63" s="11">
        <v>8073.4700000000012</v>
      </c>
      <c r="M63" s="11">
        <v>463562</v>
      </c>
      <c r="N63" s="12">
        <f t="shared" si="0"/>
        <v>24057745.810000006</v>
      </c>
      <c r="P63" s="11">
        <f>'[1]04-2023 '!U63+'[1]05-2023 '!AC63+'[1]06-2023  '!AA63</f>
        <v>-58210.99</v>
      </c>
      <c r="Q63" s="12">
        <f t="shared" si="1"/>
        <v>-58210.99</v>
      </c>
    </row>
    <row r="64" spans="1:17" s="13" customFormat="1" ht="12" customHeight="1" x14ac:dyDescent="0.3">
      <c r="A64" s="9">
        <v>58</v>
      </c>
      <c r="B64" s="14" t="s">
        <v>74</v>
      </c>
      <c r="C64" s="11">
        <v>4370006.5999999996</v>
      </c>
      <c r="D64" s="11">
        <v>492480.98</v>
      </c>
      <c r="E64" s="11">
        <v>34382.449999999997</v>
      </c>
      <c r="F64" s="11">
        <v>18173.29</v>
      </c>
      <c r="G64" s="11">
        <v>16532</v>
      </c>
      <c r="H64" s="11">
        <v>27745.19</v>
      </c>
      <c r="I64" s="11">
        <v>32238.950000000004</v>
      </c>
      <c r="J64" s="11">
        <v>6017.07</v>
      </c>
      <c r="K64" s="11">
        <v>0</v>
      </c>
      <c r="L64" s="11">
        <v>2271.84</v>
      </c>
      <c r="M64" s="11">
        <v>0</v>
      </c>
      <c r="N64" s="12">
        <f t="shared" si="0"/>
        <v>4999848.370000001</v>
      </c>
      <c r="P64" s="11">
        <f>'[1]04-2023 '!U64+'[1]05-2023 '!AC64+'[1]06-2023  '!AA64</f>
        <v>-16380.310000000001</v>
      </c>
      <c r="Q64" s="12">
        <f t="shared" si="1"/>
        <v>-16380.310000000001</v>
      </c>
    </row>
    <row r="65" spans="1:17" s="13" customFormat="1" ht="12" customHeight="1" x14ac:dyDescent="0.3">
      <c r="A65" s="9">
        <v>59</v>
      </c>
      <c r="B65" s="14" t="s">
        <v>75</v>
      </c>
      <c r="C65" s="11">
        <v>45831918.280000001</v>
      </c>
      <c r="D65" s="11">
        <v>10260227.52</v>
      </c>
      <c r="E65" s="11">
        <v>327519.98</v>
      </c>
      <c r="F65" s="11">
        <v>173114.89</v>
      </c>
      <c r="G65" s="11">
        <v>9167884.5099999998</v>
      </c>
      <c r="H65" s="11">
        <v>1404094.96</v>
      </c>
      <c r="I65" s="11">
        <v>1631509.5699999998</v>
      </c>
      <c r="J65" s="11">
        <v>57317.46</v>
      </c>
      <c r="K65" s="11">
        <v>0</v>
      </c>
      <c r="L65" s="11">
        <v>21641.059999999998</v>
      </c>
      <c r="M65" s="11">
        <v>0</v>
      </c>
      <c r="N65" s="12">
        <f t="shared" si="0"/>
        <v>68875228.229999974</v>
      </c>
      <c r="P65" s="11">
        <f>'[1]04-2023 '!U65+'[1]05-2023 '!AC65+'[1]06-2023  '!AA65</f>
        <v>-156035.45000000001</v>
      </c>
      <c r="Q65" s="12">
        <f t="shared" si="1"/>
        <v>-156035.45000000001</v>
      </c>
    </row>
    <row r="66" spans="1:17" s="13" customFormat="1" ht="12" customHeight="1" x14ac:dyDescent="0.3">
      <c r="A66" s="9">
        <v>60</v>
      </c>
      <c r="B66" s="14" t="s">
        <v>76</v>
      </c>
      <c r="C66" s="11">
        <v>6031993.4100000001</v>
      </c>
      <c r="D66" s="11">
        <v>1000560.3799999999</v>
      </c>
      <c r="E66" s="11">
        <v>45344.929999999993</v>
      </c>
      <c r="F66" s="11">
        <v>23967.64</v>
      </c>
      <c r="G66" s="11">
        <v>522563.52</v>
      </c>
      <c r="H66" s="11">
        <v>83407.14</v>
      </c>
      <c r="I66" s="11">
        <v>96916.19</v>
      </c>
      <c r="J66" s="11">
        <v>7935.57</v>
      </c>
      <c r="K66" s="11">
        <v>0</v>
      </c>
      <c r="L66" s="11">
        <v>2996.2</v>
      </c>
      <c r="M66" s="11">
        <v>190688</v>
      </c>
      <c r="N66" s="12">
        <f t="shared" si="0"/>
        <v>8006372.9799999995</v>
      </c>
      <c r="P66" s="11">
        <f>'[1]04-2023 '!U66+'[1]05-2023 '!AC66+'[1]06-2023  '!AA66</f>
        <v>-21603</v>
      </c>
      <c r="Q66" s="12">
        <f t="shared" si="1"/>
        <v>-21603</v>
      </c>
    </row>
    <row r="67" spans="1:17" s="13" customFormat="1" ht="12" customHeight="1" x14ac:dyDescent="0.3">
      <c r="A67" s="9">
        <v>61</v>
      </c>
      <c r="B67" s="14" t="s">
        <v>77</v>
      </c>
      <c r="C67" s="11">
        <v>22179025.299999997</v>
      </c>
      <c r="D67" s="11">
        <v>4167450.3000000003</v>
      </c>
      <c r="E67" s="11">
        <v>162380.14000000001</v>
      </c>
      <c r="F67" s="11">
        <v>85828.1</v>
      </c>
      <c r="G67" s="11">
        <v>206367.95</v>
      </c>
      <c r="H67" s="11">
        <v>562495.65</v>
      </c>
      <c r="I67" s="11">
        <v>653600.41</v>
      </c>
      <c r="J67" s="11">
        <v>28417.260000000002</v>
      </c>
      <c r="K67" s="11">
        <v>0</v>
      </c>
      <c r="L67" s="11">
        <v>10729.36</v>
      </c>
      <c r="M67" s="11">
        <v>648476</v>
      </c>
      <c r="N67" s="12">
        <f t="shared" si="0"/>
        <v>28704770.469999999</v>
      </c>
      <c r="P67" s="11">
        <f>'[1]04-2023 '!U67+'[1]05-2023 '!AC67+'[1]06-2023  '!AA67</f>
        <v>-77360.350000000006</v>
      </c>
      <c r="Q67" s="12">
        <f t="shared" si="1"/>
        <v>-77360.350000000006</v>
      </c>
    </row>
    <row r="68" spans="1:17" s="13" customFormat="1" ht="12" customHeight="1" x14ac:dyDescent="0.3">
      <c r="A68" s="9">
        <v>62</v>
      </c>
      <c r="B68" s="14" t="s">
        <v>78</v>
      </c>
      <c r="C68" s="11">
        <v>8205686.4100000001</v>
      </c>
      <c r="D68" s="11">
        <v>1352116.0999999999</v>
      </c>
      <c r="E68" s="11">
        <v>50478.450000000004</v>
      </c>
      <c r="F68" s="11">
        <v>26681.03</v>
      </c>
      <c r="G68" s="11">
        <v>63993.599999999999</v>
      </c>
      <c r="H68" s="11">
        <v>107429.95</v>
      </c>
      <c r="I68" s="11">
        <v>124829.86</v>
      </c>
      <c r="J68" s="11">
        <v>8833.9500000000007</v>
      </c>
      <c r="K68" s="11">
        <v>612338.37</v>
      </c>
      <c r="L68" s="11">
        <v>3335.39</v>
      </c>
      <c r="M68" s="11">
        <v>104738</v>
      </c>
      <c r="N68" s="12">
        <f t="shared" si="0"/>
        <v>10660461.109999996</v>
      </c>
      <c r="P68" s="11">
        <f>'[1]04-2023 '!U68+'[1]05-2023 '!AC68+'[1]06-2023  '!AA68</f>
        <v>-24048.69</v>
      </c>
      <c r="Q68" s="12">
        <f t="shared" si="1"/>
        <v>-24048.69</v>
      </c>
    </row>
    <row r="69" spans="1:17" s="13" customFormat="1" ht="12" customHeight="1" x14ac:dyDescent="0.3">
      <c r="A69" s="9">
        <v>63</v>
      </c>
      <c r="B69" s="14" t="s">
        <v>79</v>
      </c>
      <c r="C69" s="11">
        <v>4352661.63</v>
      </c>
      <c r="D69" s="11">
        <v>743019.73</v>
      </c>
      <c r="E69" s="11">
        <v>35900.81</v>
      </c>
      <c r="F69" s="11">
        <v>18975.830000000002</v>
      </c>
      <c r="G69" s="11">
        <v>8439.31</v>
      </c>
      <c r="H69" s="11">
        <v>22745.95</v>
      </c>
      <c r="I69" s="11">
        <v>26430.000000000004</v>
      </c>
      <c r="J69" s="11">
        <v>6282.8099999999995</v>
      </c>
      <c r="K69" s="11">
        <v>0</v>
      </c>
      <c r="L69" s="11">
        <v>2372.17</v>
      </c>
      <c r="M69" s="11">
        <v>110264</v>
      </c>
      <c r="N69" s="12">
        <f t="shared" si="0"/>
        <v>5327092.2399999984</v>
      </c>
      <c r="P69" s="11">
        <f>'[1]04-2023 '!U69+'[1]05-2023 '!AC69+'[1]06-2023  '!AA69</f>
        <v>-17103.68</v>
      </c>
      <c r="Q69" s="12">
        <f t="shared" si="1"/>
        <v>-17103.68</v>
      </c>
    </row>
    <row r="70" spans="1:17" s="13" customFormat="1" ht="12" customHeight="1" x14ac:dyDescent="0.3">
      <c r="A70" s="9">
        <v>64</v>
      </c>
      <c r="B70" s="14" t="s">
        <v>80</v>
      </c>
      <c r="C70" s="11">
        <v>13382487.080000002</v>
      </c>
      <c r="D70" s="11">
        <v>2546561.21</v>
      </c>
      <c r="E70" s="11">
        <v>101002.61</v>
      </c>
      <c r="F70" s="11">
        <v>53386.229999999996</v>
      </c>
      <c r="G70" s="11">
        <v>3991123.89</v>
      </c>
      <c r="H70" s="11">
        <v>341132.08999999997</v>
      </c>
      <c r="I70" s="11">
        <v>396383.64</v>
      </c>
      <c r="J70" s="11">
        <v>17675.91</v>
      </c>
      <c r="K70" s="11">
        <v>0</v>
      </c>
      <c r="L70" s="11">
        <v>6673.8099999999995</v>
      </c>
      <c r="M70" s="11">
        <v>0</v>
      </c>
      <c r="N70" s="12">
        <f t="shared" si="0"/>
        <v>20836426.470000003</v>
      </c>
      <c r="P70" s="11">
        <f>'[1]04-2023 '!U70+'[1]05-2023 '!AC70+'[1]06-2023  '!AA70</f>
        <v>-48119.159999999996</v>
      </c>
      <c r="Q70" s="12">
        <f t="shared" si="1"/>
        <v>-48119.159999999996</v>
      </c>
    </row>
    <row r="71" spans="1:17" s="13" customFormat="1" ht="12" customHeight="1" x14ac:dyDescent="0.3">
      <c r="A71" s="9">
        <v>65</v>
      </c>
      <c r="B71" s="14" t="s">
        <v>81</v>
      </c>
      <c r="C71" s="11">
        <v>37837220.900000006</v>
      </c>
      <c r="D71" s="11">
        <v>17212871.239999998</v>
      </c>
      <c r="E71" s="11">
        <v>257387.94999999998</v>
      </c>
      <c r="F71" s="11">
        <v>136045.69</v>
      </c>
      <c r="G71" s="11">
        <v>280247.37</v>
      </c>
      <c r="H71" s="11">
        <v>764423.75</v>
      </c>
      <c r="I71" s="11">
        <v>888233.84000000008</v>
      </c>
      <c r="J71" s="11">
        <v>45044.04</v>
      </c>
      <c r="K71" s="11">
        <v>0</v>
      </c>
      <c r="L71" s="11">
        <v>17007.05</v>
      </c>
      <c r="M71" s="11">
        <v>951970</v>
      </c>
      <c r="N71" s="12">
        <f t="shared" si="0"/>
        <v>58390451.829999998</v>
      </c>
      <c r="P71" s="11">
        <f>'[1]04-2023 '!U71+'[1]05-2023 '!AC71+'[1]06-2023  '!AA71</f>
        <v>-122623.49</v>
      </c>
      <c r="Q71" s="12">
        <f t="shared" si="1"/>
        <v>-122623.49</v>
      </c>
    </row>
    <row r="72" spans="1:17" s="13" customFormat="1" ht="12" customHeight="1" x14ac:dyDescent="0.3">
      <c r="A72" s="9">
        <v>66</v>
      </c>
      <c r="B72" s="14" t="s">
        <v>82</v>
      </c>
      <c r="C72" s="11">
        <v>7473962.9900000002</v>
      </c>
      <c r="D72" s="11">
        <v>1476409.36</v>
      </c>
      <c r="E72" s="11">
        <v>55751.09</v>
      </c>
      <c r="F72" s="11">
        <v>29467.95</v>
      </c>
      <c r="G72" s="11">
        <v>1436503.97</v>
      </c>
      <c r="H72" s="11">
        <v>159418.16</v>
      </c>
      <c r="I72" s="11">
        <v>185238.36</v>
      </c>
      <c r="J72" s="11">
        <v>9756.69</v>
      </c>
      <c r="K72" s="11">
        <v>0</v>
      </c>
      <c r="L72" s="11">
        <v>3683.78</v>
      </c>
      <c r="M72" s="11">
        <v>0</v>
      </c>
      <c r="N72" s="12">
        <f t="shared" ref="N72:N131" si="2">SUM(C72:M72)</f>
        <v>10830192.349999998</v>
      </c>
      <c r="P72" s="11">
        <f>'[1]04-2023 '!U72+'[1]05-2023 '!AC72+'[1]06-2023  '!AA72</f>
        <v>-26560.67</v>
      </c>
      <c r="Q72" s="12">
        <f t="shared" ref="Q72:Q131" si="3">P72</f>
        <v>-26560.67</v>
      </c>
    </row>
    <row r="73" spans="1:17" s="13" customFormat="1" ht="12" customHeight="1" x14ac:dyDescent="0.3">
      <c r="A73" s="9">
        <v>67</v>
      </c>
      <c r="B73" s="14" t="s">
        <v>83</v>
      </c>
      <c r="C73" s="11">
        <v>6036359.2400000002</v>
      </c>
      <c r="D73" s="11">
        <v>1000707.43</v>
      </c>
      <c r="E73" s="11">
        <v>34828.559999999998</v>
      </c>
      <c r="F73" s="11">
        <v>18409.07</v>
      </c>
      <c r="G73" s="11">
        <v>327118.55000000005</v>
      </c>
      <c r="H73" s="11">
        <v>72206.959999999992</v>
      </c>
      <c r="I73" s="11">
        <v>83901.98000000001</v>
      </c>
      <c r="J73" s="11">
        <v>6095.16</v>
      </c>
      <c r="K73" s="11">
        <v>0</v>
      </c>
      <c r="L73" s="11">
        <v>2301.3199999999997</v>
      </c>
      <c r="M73" s="11">
        <v>112608</v>
      </c>
      <c r="N73" s="12">
        <f t="shared" si="2"/>
        <v>7694536.2700000005</v>
      </c>
      <c r="P73" s="11">
        <f>'[1]04-2023 '!U73+'[1]05-2023 '!AC73+'[1]06-2023  '!AA73</f>
        <v>-16592.84</v>
      </c>
      <c r="Q73" s="12">
        <f t="shared" si="3"/>
        <v>-16592.84</v>
      </c>
    </row>
    <row r="74" spans="1:17" s="13" customFormat="1" ht="12" customHeight="1" x14ac:dyDescent="0.3">
      <c r="A74" s="9">
        <v>68</v>
      </c>
      <c r="B74" s="14" t="s">
        <v>84</v>
      </c>
      <c r="C74" s="11">
        <v>12731958.02</v>
      </c>
      <c r="D74" s="11">
        <v>4732439.43</v>
      </c>
      <c r="E74" s="11">
        <v>70573.820000000007</v>
      </c>
      <c r="F74" s="11">
        <v>37302.699999999997</v>
      </c>
      <c r="G74" s="11">
        <v>67631.009999999995</v>
      </c>
      <c r="H74" s="11">
        <v>183088.57</v>
      </c>
      <c r="I74" s="11">
        <v>212742.55</v>
      </c>
      <c r="J74" s="11">
        <v>12350.73</v>
      </c>
      <c r="K74" s="11">
        <v>1058272.1600000001</v>
      </c>
      <c r="L74" s="11">
        <v>4663.2</v>
      </c>
      <c r="M74" s="11">
        <v>0</v>
      </c>
      <c r="N74" s="12">
        <f t="shared" si="2"/>
        <v>19111022.190000001</v>
      </c>
      <c r="P74" s="11">
        <f>'[1]04-2023 '!U74+'[1]05-2023 '!AC74+'[1]06-2023  '!AA74</f>
        <v>-33622.43</v>
      </c>
      <c r="Q74" s="12">
        <f t="shared" si="3"/>
        <v>-33622.43</v>
      </c>
    </row>
    <row r="75" spans="1:17" s="13" customFormat="1" ht="12" customHeight="1" x14ac:dyDescent="0.3">
      <c r="A75" s="9">
        <v>69</v>
      </c>
      <c r="B75" s="14" t="s">
        <v>85</v>
      </c>
      <c r="C75" s="11">
        <v>15171254.82</v>
      </c>
      <c r="D75" s="11">
        <v>2842905.82</v>
      </c>
      <c r="E75" s="11">
        <v>88045.290000000008</v>
      </c>
      <c r="F75" s="11">
        <v>46537.47</v>
      </c>
      <c r="G75" s="11">
        <v>176571.44999999998</v>
      </c>
      <c r="H75" s="11">
        <v>296722.26</v>
      </c>
      <c r="I75" s="11">
        <v>344780.95999999996</v>
      </c>
      <c r="J75" s="11">
        <v>15408.329999999998</v>
      </c>
      <c r="K75" s="11">
        <v>0</v>
      </c>
      <c r="L75" s="11">
        <v>5817.65</v>
      </c>
      <c r="M75" s="11">
        <v>484035</v>
      </c>
      <c r="N75" s="12">
        <f t="shared" si="2"/>
        <v>19472079.049999997</v>
      </c>
      <c r="P75" s="11">
        <f>'[1]04-2023 '!U75+'[1]05-2023 '!AC75+'[1]06-2023  '!AA75</f>
        <v>-41946.1</v>
      </c>
      <c r="Q75" s="12">
        <f t="shared" si="3"/>
        <v>-41946.1</v>
      </c>
    </row>
    <row r="76" spans="1:17" s="13" customFormat="1" ht="12" customHeight="1" x14ac:dyDescent="0.3">
      <c r="A76" s="9">
        <v>70</v>
      </c>
      <c r="B76" s="14" t="s">
        <v>86</v>
      </c>
      <c r="C76" s="11">
        <v>5858042.9199999999</v>
      </c>
      <c r="D76" s="11">
        <v>698206.07000000007</v>
      </c>
      <c r="E76" s="11">
        <v>32510.809999999998</v>
      </c>
      <c r="F76" s="11">
        <v>17184</v>
      </c>
      <c r="G76" s="11">
        <v>25983.239999999998</v>
      </c>
      <c r="H76" s="11">
        <v>70735.13</v>
      </c>
      <c r="I76" s="11">
        <v>82191.760000000009</v>
      </c>
      <c r="J76" s="11">
        <v>5689.53</v>
      </c>
      <c r="K76" s="11">
        <v>0</v>
      </c>
      <c r="L76" s="11">
        <v>2148.17</v>
      </c>
      <c r="M76" s="11">
        <v>0</v>
      </c>
      <c r="N76" s="12">
        <f t="shared" si="2"/>
        <v>6792691.6299999999</v>
      </c>
      <c r="P76" s="11">
        <f>'[1]04-2023 '!U76+'[1]05-2023 '!AC76+'[1]06-2023  '!AA76</f>
        <v>-15488.64</v>
      </c>
      <c r="Q76" s="12">
        <f t="shared" si="3"/>
        <v>-15488.64</v>
      </c>
    </row>
    <row r="77" spans="1:17" s="13" customFormat="1" ht="12" customHeight="1" x14ac:dyDescent="0.3">
      <c r="A77" s="9">
        <v>71</v>
      </c>
      <c r="B77" s="14" t="s">
        <v>87</v>
      </c>
      <c r="C77" s="11">
        <v>12331008.060000001</v>
      </c>
      <c r="D77" s="11">
        <v>1918766.52</v>
      </c>
      <c r="E77" s="11">
        <v>70359.929999999993</v>
      </c>
      <c r="F77" s="11">
        <v>37189.64</v>
      </c>
      <c r="G77" s="11">
        <v>104536.13</v>
      </c>
      <c r="H77" s="11">
        <v>175655.25</v>
      </c>
      <c r="I77" s="11">
        <v>204105.3</v>
      </c>
      <c r="J77" s="11">
        <v>12313.29</v>
      </c>
      <c r="K77" s="11">
        <v>0</v>
      </c>
      <c r="L77" s="11">
        <v>4649.07</v>
      </c>
      <c r="M77" s="11">
        <v>0</v>
      </c>
      <c r="N77" s="12">
        <f t="shared" si="2"/>
        <v>14858583.190000001</v>
      </c>
      <c r="P77" s="11">
        <f>'[1]04-2023 '!U77+'[1]05-2023 '!AC77+'[1]06-2023  '!AA77</f>
        <v>-33520.53</v>
      </c>
      <c r="Q77" s="12">
        <f t="shared" si="3"/>
        <v>-33520.53</v>
      </c>
    </row>
    <row r="78" spans="1:17" s="13" customFormat="1" ht="12" customHeight="1" x14ac:dyDescent="0.3">
      <c r="A78" s="9">
        <v>72</v>
      </c>
      <c r="B78" s="14" t="s">
        <v>88</v>
      </c>
      <c r="C78" s="11">
        <v>7876400.6400000006</v>
      </c>
      <c r="D78" s="11">
        <v>2112002.21</v>
      </c>
      <c r="E78" s="11">
        <v>59808.810000000005</v>
      </c>
      <c r="F78" s="11">
        <v>31612.71</v>
      </c>
      <c r="G78" s="11">
        <v>780123.43</v>
      </c>
      <c r="H78" s="11">
        <v>173737.48</v>
      </c>
      <c r="I78" s="11">
        <v>201876.92</v>
      </c>
      <c r="J78" s="11">
        <v>10466.82</v>
      </c>
      <c r="K78" s="11">
        <v>0</v>
      </c>
      <c r="L78" s="11">
        <v>3951.8999999999996</v>
      </c>
      <c r="M78" s="11">
        <v>3941</v>
      </c>
      <c r="N78" s="12">
        <f t="shared" si="2"/>
        <v>11253921.920000004</v>
      </c>
      <c r="P78" s="11">
        <f>'[1]04-2023 '!U78+'[1]05-2023 '!AC78+'[1]06-2023  '!AA78</f>
        <v>-28493.82</v>
      </c>
      <c r="Q78" s="12">
        <f t="shared" si="3"/>
        <v>-28493.82</v>
      </c>
    </row>
    <row r="79" spans="1:17" s="13" customFormat="1" ht="12" customHeight="1" x14ac:dyDescent="0.3">
      <c r="A79" s="9">
        <v>73</v>
      </c>
      <c r="B79" s="14" t="s">
        <v>89</v>
      </c>
      <c r="C79" s="11">
        <v>5565229.6699999999</v>
      </c>
      <c r="D79" s="11">
        <v>789942.1</v>
      </c>
      <c r="E79" s="11">
        <v>40973.370000000003</v>
      </c>
      <c r="F79" s="11">
        <v>21657</v>
      </c>
      <c r="G79" s="11">
        <v>37702.590000000004</v>
      </c>
      <c r="H79" s="11">
        <v>63273.979999999996</v>
      </c>
      <c r="I79" s="11">
        <v>73522.16</v>
      </c>
      <c r="J79" s="11">
        <v>7170.51</v>
      </c>
      <c r="K79" s="11">
        <v>0</v>
      </c>
      <c r="L79" s="11">
        <v>2707.34</v>
      </c>
      <c r="M79" s="11">
        <v>0</v>
      </c>
      <c r="N79" s="12">
        <f t="shared" si="2"/>
        <v>6602178.7199999997</v>
      </c>
      <c r="P79" s="11">
        <f>'[1]04-2023 '!U79+'[1]05-2023 '!AC79+'[1]06-2023  '!AA79</f>
        <v>-19520.330000000002</v>
      </c>
      <c r="Q79" s="12">
        <f t="shared" si="3"/>
        <v>-19520.330000000002</v>
      </c>
    </row>
    <row r="80" spans="1:17" s="13" customFormat="1" ht="12" customHeight="1" x14ac:dyDescent="0.3">
      <c r="A80" s="9">
        <v>74</v>
      </c>
      <c r="B80" s="14" t="s">
        <v>90</v>
      </c>
      <c r="C80" s="11">
        <v>18981572.109999999</v>
      </c>
      <c r="D80" s="11">
        <v>2950489.34</v>
      </c>
      <c r="E80" s="11">
        <v>142069.56</v>
      </c>
      <c r="F80" s="11">
        <v>75092.680000000008</v>
      </c>
      <c r="G80" s="11">
        <v>94985.14</v>
      </c>
      <c r="H80" s="11">
        <v>253204.02000000002</v>
      </c>
      <c r="I80" s="11">
        <v>294214.26999999996</v>
      </c>
      <c r="J80" s="11">
        <v>24862.800000000003</v>
      </c>
      <c r="K80" s="11">
        <v>1486302.29</v>
      </c>
      <c r="L80" s="11">
        <v>9387.32</v>
      </c>
      <c r="M80" s="11">
        <v>0</v>
      </c>
      <c r="N80" s="12">
        <f t="shared" si="2"/>
        <v>24312179.529999997</v>
      </c>
      <c r="P80" s="11">
        <f>'[1]04-2023 '!U80+'[1]05-2023 '!AC80+'[1]06-2023  '!AA80</f>
        <v>-67684.08</v>
      </c>
      <c r="Q80" s="12">
        <f t="shared" si="3"/>
        <v>-67684.08</v>
      </c>
    </row>
    <row r="81" spans="1:17" s="13" customFormat="1" ht="12" customHeight="1" x14ac:dyDescent="0.3">
      <c r="A81" s="9">
        <v>75</v>
      </c>
      <c r="B81" s="14" t="s">
        <v>91</v>
      </c>
      <c r="C81" s="11">
        <v>9386559.8399999999</v>
      </c>
      <c r="D81" s="11">
        <v>1478314.13</v>
      </c>
      <c r="E81" s="11">
        <v>65395.97</v>
      </c>
      <c r="F81" s="11">
        <v>34565.869999999995</v>
      </c>
      <c r="G81" s="11">
        <v>720732.47999999986</v>
      </c>
      <c r="H81" s="11">
        <v>169358.15999999997</v>
      </c>
      <c r="I81" s="11">
        <v>196788.3</v>
      </c>
      <c r="J81" s="11">
        <v>11444.58</v>
      </c>
      <c r="K81" s="11">
        <v>0</v>
      </c>
      <c r="L81" s="11">
        <v>4321.08</v>
      </c>
      <c r="M81" s="11">
        <v>81689</v>
      </c>
      <c r="N81" s="12">
        <f t="shared" si="2"/>
        <v>12149169.41</v>
      </c>
      <c r="P81" s="11">
        <f>'[1]04-2023 '!U81+'[1]05-2023 '!AC81+'[1]06-2023  '!AA81</f>
        <v>-31155.620000000003</v>
      </c>
      <c r="Q81" s="12">
        <f t="shared" si="3"/>
        <v>-31155.620000000003</v>
      </c>
    </row>
    <row r="82" spans="1:17" s="13" customFormat="1" ht="12" customHeight="1" x14ac:dyDescent="0.3">
      <c r="A82" s="9">
        <v>76</v>
      </c>
      <c r="B82" s="14" t="s">
        <v>92</v>
      </c>
      <c r="C82" s="11">
        <v>8689248.0800000001</v>
      </c>
      <c r="D82" s="11">
        <v>1959139.36</v>
      </c>
      <c r="E82" s="11">
        <v>58651.49</v>
      </c>
      <c r="F82" s="11">
        <v>31001</v>
      </c>
      <c r="G82" s="11">
        <v>937670.91</v>
      </c>
      <c r="H82" s="11">
        <v>176806.22999999998</v>
      </c>
      <c r="I82" s="11">
        <v>205442.71000000002</v>
      </c>
      <c r="J82" s="11">
        <v>10264.26</v>
      </c>
      <c r="K82" s="11">
        <v>0</v>
      </c>
      <c r="L82" s="11">
        <v>3875.4300000000003</v>
      </c>
      <c r="M82" s="11">
        <v>348372</v>
      </c>
      <c r="N82" s="12">
        <f t="shared" si="2"/>
        <v>12420471.470000001</v>
      </c>
      <c r="P82" s="11">
        <f>'[1]04-2023 '!U82+'[1]05-2023 '!AC82+'[1]06-2023  '!AA82</f>
        <v>-27942.46</v>
      </c>
      <c r="Q82" s="12">
        <f t="shared" si="3"/>
        <v>-27942.46</v>
      </c>
    </row>
    <row r="83" spans="1:17" s="13" customFormat="1" ht="12" customHeight="1" x14ac:dyDescent="0.3">
      <c r="A83" s="9">
        <v>77</v>
      </c>
      <c r="B83" s="14" t="s">
        <v>93</v>
      </c>
      <c r="C83" s="11">
        <v>15558227.619999999</v>
      </c>
      <c r="D83" s="11">
        <v>2782091.88</v>
      </c>
      <c r="E83" s="11">
        <v>98872.61</v>
      </c>
      <c r="F83" s="11">
        <v>52260.380000000005</v>
      </c>
      <c r="G83" s="11">
        <v>1862558.4400000002</v>
      </c>
      <c r="H83" s="11">
        <v>382043.04</v>
      </c>
      <c r="I83" s="11">
        <v>443920.75</v>
      </c>
      <c r="J83" s="11">
        <v>17303.16</v>
      </c>
      <c r="K83" s="11">
        <v>0</v>
      </c>
      <c r="L83" s="11">
        <v>6533.07</v>
      </c>
      <c r="M83" s="11">
        <v>0</v>
      </c>
      <c r="N83" s="12">
        <f t="shared" si="2"/>
        <v>21203810.949999999</v>
      </c>
      <c r="P83" s="11">
        <f>'[1]04-2023 '!U83+'[1]05-2023 '!AC83+'[1]06-2023  '!AA83</f>
        <v>-47104.4</v>
      </c>
      <c r="Q83" s="12">
        <f t="shared" si="3"/>
        <v>-47104.4</v>
      </c>
    </row>
    <row r="84" spans="1:17" s="13" customFormat="1" ht="12" customHeight="1" x14ac:dyDescent="0.3">
      <c r="A84" s="9">
        <v>78</v>
      </c>
      <c r="B84" s="14" t="s">
        <v>94</v>
      </c>
      <c r="C84" s="11">
        <v>78492093.679999992</v>
      </c>
      <c r="D84" s="11">
        <v>12936668.670000002</v>
      </c>
      <c r="E84" s="11">
        <v>681879.48</v>
      </c>
      <c r="F84" s="11">
        <v>360416.12</v>
      </c>
      <c r="G84" s="11">
        <v>457400.86</v>
      </c>
      <c r="H84" s="11">
        <v>1222842.31</v>
      </c>
      <c r="I84" s="11">
        <v>1420900.29</v>
      </c>
      <c r="J84" s="11">
        <v>119331.95999999999</v>
      </c>
      <c r="K84" s="11">
        <v>0</v>
      </c>
      <c r="L84" s="11">
        <v>45055.57</v>
      </c>
      <c r="M84" s="11">
        <v>4345564</v>
      </c>
      <c r="N84" s="12">
        <f t="shared" si="2"/>
        <v>100082152.94</v>
      </c>
      <c r="P84" s="11">
        <f>'[1]04-2023 '!U84+'[1]05-2023 '!AC84+'[1]06-2023  '!AA84</f>
        <v>-324857.64</v>
      </c>
      <c r="Q84" s="12">
        <f t="shared" si="3"/>
        <v>-324857.64</v>
      </c>
    </row>
    <row r="85" spans="1:17" s="13" customFormat="1" ht="12" customHeight="1" x14ac:dyDescent="0.3">
      <c r="A85" s="9">
        <v>79</v>
      </c>
      <c r="B85" s="14" t="s">
        <v>95</v>
      </c>
      <c r="C85" s="11">
        <v>12078397.67</v>
      </c>
      <c r="D85" s="11">
        <v>2255538.58</v>
      </c>
      <c r="E85" s="11">
        <v>86533.98</v>
      </c>
      <c r="F85" s="11">
        <v>45738.64</v>
      </c>
      <c r="G85" s="11">
        <v>88552.37</v>
      </c>
      <c r="H85" s="11">
        <v>240671.87</v>
      </c>
      <c r="I85" s="11">
        <v>279652.33999999997</v>
      </c>
      <c r="J85" s="11">
        <v>15143.82</v>
      </c>
      <c r="K85" s="11">
        <v>0</v>
      </c>
      <c r="L85" s="11">
        <v>5717.78</v>
      </c>
      <c r="M85" s="11">
        <v>325750</v>
      </c>
      <c r="N85" s="12">
        <f t="shared" si="2"/>
        <v>15421697.049999999</v>
      </c>
      <c r="P85" s="11">
        <f>'[1]04-2023 '!U85+'[1]05-2023 '!AC85+'[1]06-2023  '!AA85</f>
        <v>-41226.080000000002</v>
      </c>
      <c r="Q85" s="12">
        <f t="shared" si="3"/>
        <v>-41226.080000000002</v>
      </c>
    </row>
    <row r="86" spans="1:17" s="13" customFormat="1" ht="12" customHeight="1" x14ac:dyDescent="0.3">
      <c r="A86" s="9">
        <v>80</v>
      </c>
      <c r="B86" s="14" t="s">
        <v>96</v>
      </c>
      <c r="C86" s="11">
        <v>8795242.2999999989</v>
      </c>
      <c r="D86" s="11">
        <v>1744405.1300000001</v>
      </c>
      <c r="E86" s="11">
        <v>74198.61</v>
      </c>
      <c r="F86" s="11">
        <v>39218.630000000005</v>
      </c>
      <c r="G86" s="11">
        <v>90446.17</v>
      </c>
      <c r="H86" s="11">
        <v>151622.75</v>
      </c>
      <c r="I86" s="11">
        <v>176180.36</v>
      </c>
      <c r="J86" s="11">
        <v>12985.079999999998</v>
      </c>
      <c r="K86" s="11">
        <v>0</v>
      </c>
      <c r="L86" s="11">
        <v>4902.72</v>
      </c>
      <c r="M86" s="11">
        <v>0</v>
      </c>
      <c r="N86" s="12">
        <f t="shared" si="2"/>
        <v>11089201.75</v>
      </c>
      <c r="P86" s="11">
        <f>'[1]04-2023 '!U86+'[1]05-2023 '!AC86+'[1]06-2023  '!AA86</f>
        <v>-35349.33</v>
      </c>
      <c r="Q86" s="12">
        <f t="shared" si="3"/>
        <v>-35349.33</v>
      </c>
    </row>
    <row r="87" spans="1:17" s="13" customFormat="1" ht="12" customHeight="1" x14ac:dyDescent="0.3">
      <c r="A87" s="9">
        <v>81</v>
      </c>
      <c r="B87" s="14" t="s">
        <v>97</v>
      </c>
      <c r="C87" s="11">
        <v>12530119.82</v>
      </c>
      <c r="D87" s="11">
        <v>3222658.0600000005</v>
      </c>
      <c r="E87" s="11">
        <v>85042.65</v>
      </c>
      <c r="F87" s="11">
        <v>44950.38</v>
      </c>
      <c r="G87" s="11">
        <v>1814752.42</v>
      </c>
      <c r="H87" s="11">
        <v>313590.28000000003</v>
      </c>
      <c r="I87" s="11">
        <v>364381.02</v>
      </c>
      <c r="J87" s="11">
        <v>14882.849999999999</v>
      </c>
      <c r="K87" s="11">
        <v>0</v>
      </c>
      <c r="L87" s="11">
        <v>5619.23</v>
      </c>
      <c r="M87" s="11">
        <v>0</v>
      </c>
      <c r="N87" s="12">
        <f t="shared" si="2"/>
        <v>18395996.710000005</v>
      </c>
      <c r="P87" s="11">
        <f>'[1]04-2023 '!U87+'[1]05-2023 '!AC87+'[1]06-2023  '!AA87</f>
        <v>-40515.61</v>
      </c>
      <c r="Q87" s="12">
        <f t="shared" si="3"/>
        <v>-40515.61</v>
      </c>
    </row>
    <row r="88" spans="1:17" s="13" customFormat="1" ht="12" customHeight="1" x14ac:dyDescent="0.3">
      <c r="A88" s="9">
        <v>82</v>
      </c>
      <c r="B88" s="14" t="s">
        <v>98</v>
      </c>
      <c r="C88" s="11">
        <v>7073145.8599999994</v>
      </c>
      <c r="D88" s="11">
        <v>984769.83</v>
      </c>
      <c r="E88" s="11">
        <v>52479.68</v>
      </c>
      <c r="F88" s="11">
        <v>27738.82</v>
      </c>
      <c r="G88" s="11">
        <v>1381181.8600000003</v>
      </c>
      <c r="H88" s="11">
        <v>99151.56</v>
      </c>
      <c r="I88" s="11">
        <v>115210.68</v>
      </c>
      <c r="J88" s="11">
        <v>9184.17</v>
      </c>
      <c r="K88" s="11">
        <v>0</v>
      </c>
      <c r="L88" s="11">
        <v>3467.62</v>
      </c>
      <c r="M88" s="11">
        <v>0</v>
      </c>
      <c r="N88" s="12">
        <f t="shared" si="2"/>
        <v>9746330.0800000001</v>
      </c>
      <c r="P88" s="11">
        <f>'[1]04-2023 '!U88+'[1]05-2023 '!AC88+'[1]06-2023  '!AA88</f>
        <v>-25002.11</v>
      </c>
      <c r="Q88" s="12">
        <f t="shared" si="3"/>
        <v>-25002.11</v>
      </c>
    </row>
    <row r="89" spans="1:17" s="13" customFormat="1" ht="12" customHeight="1" x14ac:dyDescent="0.3">
      <c r="A89" s="9">
        <v>83</v>
      </c>
      <c r="B89" s="14" t="s">
        <v>99</v>
      </c>
      <c r="C89" s="11">
        <v>7130541.2999999998</v>
      </c>
      <c r="D89" s="11">
        <v>1051360.79</v>
      </c>
      <c r="E89" s="11">
        <v>50422.25</v>
      </c>
      <c r="F89" s="11">
        <v>26651.33</v>
      </c>
      <c r="G89" s="11">
        <v>66051.28</v>
      </c>
      <c r="H89" s="11">
        <v>110921.9</v>
      </c>
      <c r="I89" s="11">
        <v>128887.39000000001</v>
      </c>
      <c r="J89" s="11">
        <v>8824.11</v>
      </c>
      <c r="K89" s="11">
        <v>0</v>
      </c>
      <c r="L89" s="11">
        <v>3331.6800000000003</v>
      </c>
      <c r="M89" s="11">
        <v>0</v>
      </c>
      <c r="N89" s="12">
        <f t="shared" si="2"/>
        <v>8576992.0299999993</v>
      </c>
      <c r="P89" s="11">
        <f>'[1]04-2023 '!U89+'[1]05-2023 '!AC89+'[1]06-2023  '!AA89</f>
        <v>-24021.920000000002</v>
      </c>
      <c r="Q89" s="12">
        <f t="shared" si="3"/>
        <v>-24021.920000000002</v>
      </c>
    </row>
    <row r="90" spans="1:17" s="13" customFormat="1" ht="12" customHeight="1" x14ac:dyDescent="0.3">
      <c r="A90" s="9">
        <v>84</v>
      </c>
      <c r="B90" s="14" t="s">
        <v>100</v>
      </c>
      <c r="C90" s="11">
        <v>8518585.0099999998</v>
      </c>
      <c r="D90" s="11">
        <v>1310931.47</v>
      </c>
      <c r="E90" s="11">
        <v>59214.86</v>
      </c>
      <c r="F90" s="11">
        <v>31298.77</v>
      </c>
      <c r="G90" s="11">
        <v>29494.05</v>
      </c>
      <c r="H90" s="11">
        <v>49576.44</v>
      </c>
      <c r="I90" s="11">
        <v>57606.1</v>
      </c>
      <c r="J90" s="11">
        <v>10362.869999999999</v>
      </c>
      <c r="K90" s="11">
        <v>283839.34999999998</v>
      </c>
      <c r="L90" s="11">
        <v>3912.6500000000005</v>
      </c>
      <c r="M90" s="11">
        <v>0</v>
      </c>
      <c r="N90" s="12">
        <f t="shared" si="2"/>
        <v>10354821.569999998</v>
      </c>
      <c r="P90" s="11">
        <f>'[1]04-2023 '!U90+'[1]05-2023 '!AC90+'[1]06-2023  '!AA90</f>
        <v>-28210.86</v>
      </c>
      <c r="Q90" s="12">
        <f t="shared" si="3"/>
        <v>-28210.86</v>
      </c>
    </row>
    <row r="91" spans="1:17" s="13" customFormat="1" ht="12" customHeight="1" x14ac:dyDescent="0.3">
      <c r="A91" s="9">
        <v>85</v>
      </c>
      <c r="B91" s="14" t="s">
        <v>101</v>
      </c>
      <c r="C91" s="11">
        <v>5289978.3900000006</v>
      </c>
      <c r="D91" s="11">
        <v>837077.59000000008</v>
      </c>
      <c r="E91" s="11">
        <v>33522.44</v>
      </c>
      <c r="F91" s="11">
        <v>17718.72</v>
      </c>
      <c r="G91" s="11">
        <v>37487.840000000004</v>
      </c>
      <c r="H91" s="11">
        <v>63024.409999999996</v>
      </c>
      <c r="I91" s="11">
        <v>73232.19</v>
      </c>
      <c r="J91" s="11">
        <v>5866.59</v>
      </c>
      <c r="K91" s="11">
        <v>0</v>
      </c>
      <c r="L91" s="11">
        <v>2215.0100000000002</v>
      </c>
      <c r="M91" s="11">
        <v>159781</v>
      </c>
      <c r="N91" s="12">
        <f t="shared" si="2"/>
        <v>6519904.1800000006</v>
      </c>
      <c r="P91" s="11">
        <f>'[1]04-2023 '!U91+'[1]05-2023 '!AC91+'[1]06-2023  '!AA91</f>
        <v>-15970.6</v>
      </c>
      <c r="Q91" s="12">
        <f t="shared" si="3"/>
        <v>-15970.6</v>
      </c>
    </row>
    <row r="92" spans="1:17" s="13" customFormat="1" ht="12" customHeight="1" x14ac:dyDescent="0.3">
      <c r="A92" s="9">
        <v>86</v>
      </c>
      <c r="B92" s="14" t="s">
        <v>102</v>
      </c>
      <c r="C92" s="11">
        <v>8214833.1799999997</v>
      </c>
      <c r="D92" s="11">
        <v>1525332.21</v>
      </c>
      <c r="E92" s="11">
        <v>61055.97</v>
      </c>
      <c r="F92" s="11">
        <v>32271.920000000002</v>
      </c>
      <c r="G92" s="11">
        <v>54299.31</v>
      </c>
      <c r="H92" s="11">
        <v>146704.76</v>
      </c>
      <c r="I92" s="11">
        <v>170465.83000000002</v>
      </c>
      <c r="J92" s="11">
        <v>10685.07</v>
      </c>
      <c r="K92" s="11">
        <v>0</v>
      </c>
      <c r="L92" s="11">
        <v>4034.3</v>
      </c>
      <c r="M92" s="11">
        <v>0</v>
      </c>
      <c r="N92" s="12">
        <f t="shared" si="2"/>
        <v>10219682.550000003</v>
      </c>
      <c r="P92" s="11">
        <f>'[1]04-2023 '!U92+'[1]05-2023 '!AC92+'[1]06-2023  '!AA92</f>
        <v>-29087.99</v>
      </c>
      <c r="Q92" s="12">
        <f t="shared" si="3"/>
        <v>-29087.99</v>
      </c>
    </row>
    <row r="93" spans="1:17" s="13" customFormat="1" ht="12" customHeight="1" x14ac:dyDescent="0.3">
      <c r="A93" s="9">
        <v>87</v>
      </c>
      <c r="B93" s="14" t="s">
        <v>103</v>
      </c>
      <c r="C93" s="11">
        <v>12696237.969999999</v>
      </c>
      <c r="D93" s="11">
        <v>2204362.2999999998</v>
      </c>
      <c r="E93" s="11">
        <v>83678.22</v>
      </c>
      <c r="F93" s="11">
        <v>44229.19</v>
      </c>
      <c r="G93" s="11">
        <v>144844.44</v>
      </c>
      <c r="H93" s="11">
        <v>242989.95999999996</v>
      </c>
      <c r="I93" s="11">
        <v>282345.89</v>
      </c>
      <c r="J93" s="11">
        <v>14644.050000000001</v>
      </c>
      <c r="K93" s="11">
        <v>0</v>
      </c>
      <c r="L93" s="11">
        <v>5529.08</v>
      </c>
      <c r="M93" s="11">
        <v>0</v>
      </c>
      <c r="N93" s="12">
        <f t="shared" si="2"/>
        <v>15718861.1</v>
      </c>
      <c r="P93" s="11">
        <f>'[1]04-2023 '!U93+'[1]05-2023 '!AC93+'[1]06-2023  '!AA93</f>
        <v>-39865.57</v>
      </c>
      <c r="Q93" s="12">
        <f t="shared" si="3"/>
        <v>-39865.57</v>
      </c>
    </row>
    <row r="94" spans="1:17" s="13" customFormat="1" ht="12" customHeight="1" x14ac:dyDescent="0.3">
      <c r="A94" s="9">
        <v>88</v>
      </c>
      <c r="B94" s="14" t="s">
        <v>104</v>
      </c>
      <c r="C94" s="11">
        <v>5505984.7800000003</v>
      </c>
      <c r="D94" s="11">
        <v>548026</v>
      </c>
      <c r="E94" s="11">
        <v>35677.519999999997</v>
      </c>
      <c r="F94" s="11">
        <v>18857.810000000001</v>
      </c>
      <c r="G94" s="11">
        <v>7990.95</v>
      </c>
      <c r="H94" s="11">
        <v>13417.15</v>
      </c>
      <c r="I94" s="11">
        <v>15590.260000000002</v>
      </c>
      <c r="J94" s="11">
        <v>6243.7199999999993</v>
      </c>
      <c r="K94" s="11">
        <v>76521.570000000007</v>
      </c>
      <c r="L94" s="11">
        <v>2357.41</v>
      </c>
      <c r="M94" s="11">
        <v>162168</v>
      </c>
      <c r="N94" s="12">
        <f t="shared" si="2"/>
        <v>6392835.1699999999</v>
      </c>
      <c r="P94" s="11">
        <f>'[1]04-2023 '!U94+'[1]05-2023 '!AC94+'[1]06-2023  '!AA94</f>
        <v>-16997.3</v>
      </c>
      <c r="Q94" s="12">
        <f t="shared" si="3"/>
        <v>-16997.3</v>
      </c>
    </row>
    <row r="95" spans="1:17" s="13" customFormat="1" ht="12" customHeight="1" x14ac:dyDescent="0.3">
      <c r="A95" s="9">
        <v>89</v>
      </c>
      <c r="B95" s="14" t="s">
        <v>105</v>
      </c>
      <c r="C95" s="11">
        <v>151818089.63</v>
      </c>
      <c r="D95" s="11">
        <v>22495751.66</v>
      </c>
      <c r="E95" s="11">
        <v>1158829.27</v>
      </c>
      <c r="F95" s="11">
        <v>612514.05000000005</v>
      </c>
      <c r="G95" s="11">
        <v>749443.77</v>
      </c>
      <c r="H95" s="11">
        <v>2007739.25</v>
      </c>
      <c r="I95" s="11">
        <v>2332923.27</v>
      </c>
      <c r="J95" s="11">
        <v>202800.30000000002</v>
      </c>
      <c r="K95" s="11">
        <v>0</v>
      </c>
      <c r="L95" s="11">
        <v>76570.3</v>
      </c>
      <c r="M95" s="11">
        <v>1638427</v>
      </c>
      <c r="N95" s="12">
        <f t="shared" si="2"/>
        <v>183093088.50000006</v>
      </c>
      <c r="P95" s="11">
        <f>'[1]04-2023 '!U95+'[1]05-2023 '!AC95+'[1]06-2023  '!AA95</f>
        <v>-552083.71000000008</v>
      </c>
      <c r="Q95" s="12">
        <f t="shared" si="3"/>
        <v>-552083.71000000008</v>
      </c>
    </row>
    <row r="96" spans="1:17" s="13" customFormat="1" ht="12" customHeight="1" x14ac:dyDescent="0.3">
      <c r="A96" s="9">
        <v>90</v>
      </c>
      <c r="B96" s="14" t="s">
        <v>106</v>
      </c>
      <c r="C96" s="11">
        <v>5118333.59</v>
      </c>
      <c r="D96" s="11">
        <v>652665.86</v>
      </c>
      <c r="E96" s="11">
        <v>38581.129999999997</v>
      </c>
      <c r="F96" s="11">
        <v>20392.54</v>
      </c>
      <c r="G96" s="11">
        <v>15729.609999999999</v>
      </c>
      <c r="H96" s="11">
        <v>26415.72</v>
      </c>
      <c r="I96" s="11">
        <v>30694.15</v>
      </c>
      <c r="J96" s="11">
        <v>6751.86</v>
      </c>
      <c r="K96" s="11">
        <v>0</v>
      </c>
      <c r="L96" s="11">
        <v>2549.2699999999995</v>
      </c>
      <c r="M96" s="11">
        <v>216576</v>
      </c>
      <c r="N96" s="12">
        <f t="shared" si="2"/>
        <v>6128689.7300000004</v>
      </c>
      <c r="P96" s="11">
        <f>'[1]04-2023 '!U96+'[1]05-2023 '!AC96+'[1]06-2023  '!AA96</f>
        <v>-18380.62</v>
      </c>
      <c r="Q96" s="12">
        <f t="shared" si="3"/>
        <v>-18380.62</v>
      </c>
    </row>
    <row r="97" spans="1:17" s="13" customFormat="1" ht="12" customHeight="1" x14ac:dyDescent="0.3">
      <c r="A97" s="9">
        <v>91</v>
      </c>
      <c r="B97" s="14" t="s">
        <v>107</v>
      </c>
      <c r="C97" s="11">
        <v>5329452.72</v>
      </c>
      <c r="D97" s="11">
        <v>989984.05</v>
      </c>
      <c r="E97" s="11">
        <v>41143.279999999999</v>
      </c>
      <c r="F97" s="11">
        <v>21746.809999999998</v>
      </c>
      <c r="G97" s="11">
        <v>28799.160000000003</v>
      </c>
      <c r="H97" s="11">
        <v>77587.73</v>
      </c>
      <c r="I97" s="11">
        <v>90154.239999999991</v>
      </c>
      <c r="J97" s="11">
        <v>7200.27</v>
      </c>
      <c r="K97" s="11">
        <v>0</v>
      </c>
      <c r="L97" s="11">
        <v>2718.56</v>
      </c>
      <c r="M97" s="11">
        <v>0</v>
      </c>
      <c r="N97" s="12">
        <f t="shared" si="2"/>
        <v>6588786.8199999994</v>
      </c>
      <c r="P97" s="11">
        <f>'[1]04-2023 '!U97+'[1]05-2023 '!AC97+'[1]06-2023  '!AA97</f>
        <v>-19601.28</v>
      </c>
      <c r="Q97" s="12">
        <f t="shared" si="3"/>
        <v>-19601.28</v>
      </c>
    </row>
    <row r="98" spans="1:17" s="13" customFormat="1" ht="12" customHeight="1" x14ac:dyDescent="0.3">
      <c r="A98" s="9">
        <v>92</v>
      </c>
      <c r="B98" s="14" t="s">
        <v>108</v>
      </c>
      <c r="C98" s="11">
        <v>7239986.7199999997</v>
      </c>
      <c r="D98" s="11">
        <v>1478509.87</v>
      </c>
      <c r="E98" s="11">
        <v>54943.69</v>
      </c>
      <c r="F98" s="11">
        <v>29041.19</v>
      </c>
      <c r="G98" s="11">
        <v>74835.81</v>
      </c>
      <c r="H98" s="11">
        <v>125409.28</v>
      </c>
      <c r="I98" s="11">
        <v>145721.22</v>
      </c>
      <c r="J98" s="11">
        <v>9615.39</v>
      </c>
      <c r="K98" s="11">
        <v>0</v>
      </c>
      <c r="L98" s="11">
        <v>3630.44</v>
      </c>
      <c r="M98" s="11">
        <v>105551</v>
      </c>
      <c r="N98" s="12">
        <f t="shared" si="2"/>
        <v>9267244.6099999994</v>
      </c>
      <c r="P98" s="11">
        <f>'[1]04-2023 '!U98+'[1]05-2023 '!AC98+'[1]06-2023  '!AA98</f>
        <v>-26175.99</v>
      </c>
      <c r="Q98" s="12">
        <f t="shared" si="3"/>
        <v>-26175.99</v>
      </c>
    </row>
    <row r="99" spans="1:17" s="13" customFormat="1" ht="12" customHeight="1" x14ac:dyDescent="0.3">
      <c r="A99" s="9">
        <v>93</v>
      </c>
      <c r="B99" s="14" t="s">
        <v>109</v>
      </c>
      <c r="C99" s="11">
        <v>11175800.040000001</v>
      </c>
      <c r="D99" s="11">
        <v>2416425.39</v>
      </c>
      <c r="E99" s="11">
        <v>76095.199999999997</v>
      </c>
      <c r="F99" s="11">
        <v>40221.089999999997</v>
      </c>
      <c r="G99" s="11">
        <v>1822406.68</v>
      </c>
      <c r="H99" s="11">
        <v>283332.63</v>
      </c>
      <c r="I99" s="11">
        <v>329222.65999999997</v>
      </c>
      <c r="J99" s="11">
        <v>13317</v>
      </c>
      <c r="K99" s="11">
        <v>0</v>
      </c>
      <c r="L99" s="11">
        <v>5028.0300000000007</v>
      </c>
      <c r="M99" s="11">
        <v>0</v>
      </c>
      <c r="N99" s="12">
        <f t="shared" si="2"/>
        <v>16161848.720000001</v>
      </c>
      <c r="P99" s="11">
        <f>'[1]04-2023 '!U99+'[1]05-2023 '!AC99+'[1]06-2023  '!AA99</f>
        <v>-36252.9</v>
      </c>
      <c r="Q99" s="12">
        <f t="shared" si="3"/>
        <v>-36252.9</v>
      </c>
    </row>
    <row r="100" spans="1:17" s="13" customFormat="1" ht="12" customHeight="1" x14ac:dyDescent="0.3">
      <c r="A100" s="9">
        <v>94</v>
      </c>
      <c r="B100" s="14" t="s">
        <v>110</v>
      </c>
      <c r="C100" s="11">
        <v>11337097.74</v>
      </c>
      <c r="D100" s="11">
        <v>2148130.2399999998</v>
      </c>
      <c r="E100" s="11">
        <v>71401.72</v>
      </c>
      <c r="F100" s="11">
        <v>37740.289999999994</v>
      </c>
      <c r="G100" s="11">
        <v>1448293.65</v>
      </c>
      <c r="H100" s="11">
        <v>290884.05000000005</v>
      </c>
      <c r="I100" s="11">
        <v>337997.16</v>
      </c>
      <c r="J100" s="11">
        <v>12495.630000000001</v>
      </c>
      <c r="K100" s="11">
        <v>0</v>
      </c>
      <c r="L100" s="11">
        <v>4717.91</v>
      </c>
      <c r="M100" s="11">
        <v>0</v>
      </c>
      <c r="N100" s="12">
        <f t="shared" si="2"/>
        <v>15688758.390000002</v>
      </c>
      <c r="P100" s="11">
        <f>'[1]04-2023 '!U100+'[1]05-2023 '!AC100+'[1]06-2023  '!AA100</f>
        <v>-34016.85</v>
      </c>
      <c r="Q100" s="12">
        <f t="shared" si="3"/>
        <v>-34016.85</v>
      </c>
    </row>
    <row r="101" spans="1:17" s="13" customFormat="1" ht="12" customHeight="1" x14ac:dyDescent="0.3">
      <c r="A101" s="9">
        <v>96</v>
      </c>
      <c r="B101" s="14" t="s">
        <v>111</v>
      </c>
      <c r="C101" s="11">
        <v>16686747.77</v>
      </c>
      <c r="D101" s="11">
        <v>4240437.41</v>
      </c>
      <c r="E101" s="11">
        <v>114754.84</v>
      </c>
      <c r="F101" s="11">
        <v>60655.15</v>
      </c>
      <c r="G101" s="11">
        <v>3268083.02</v>
      </c>
      <c r="H101" s="11">
        <v>495776.80000000005</v>
      </c>
      <c r="I101" s="11">
        <v>576075.42000000004</v>
      </c>
      <c r="J101" s="11">
        <v>20082.599999999999</v>
      </c>
      <c r="K101" s="11">
        <v>0</v>
      </c>
      <c r="L101" s="11">
        <v>7582.49</v>
      </c>
      <c r="M101" s="11">
        <v>283975</v>
      </c>
      <c r="N101" s="12">
        <f t="shared" si="2"/>
        <v>25754170.5</v>
      </c>
      <c r="P101" s="11">
        <f>'[1]04-2023 '!U101+'[1]05-2023 '!AC101+'[1]06-2023  '!AA101</f>
        <v>-54670.930000000008</v>
      </c>
      <c r="Q101" s="12">
        <f t="shared" si="3"/>
        <v>-54670.930000000008</v>
      </c>
    </row>
    <row r="102" spans="1:17" s="13" customFormat="1" ht="12" customHeight="1" x14ac:dyDescent="0.3">
      <c r="A102" s="9">
        <v>97</v>
      </c>
      <c r="B102" s="14" t="s">
        <v>112</v>
      </c>
      <c r="C102" s="11">
        <v>27076637.359999999</v>
      </c>
      <c r="D102" s="11">
        <v>4430255.84</v>
      </c>
      <c r="E102" s="11">
        <v>177141.59</v>
      </c>
      <c r="F102" s="11">
        <v>93630.46</v>
      </c>
      <c r="G102" s="11">
        <v>194748.25</v>
      </c>
      <c r="H102" s="11">
        <v>523193.37</v>
      </c>
      <c r="I102" s="11">
        <v>607932.51</v>
      </c>
      <c r="J102" s="11">
        <v>31000.560000000001</v>
      </c>
      <c r="K102" s="11">
        <v>0</v>
      </c>
      <c r="L102" s="11">
        <v>11704.73</v>
      </c>
      <c r="M102" s="11">
        <v>0</v>
      </c>
      <c r="N102" s="12">
        <f t="shared" si="2"/>
        <v>33146244.670000002</v>
      </c>
      <c r="P102" s="11">
        <f>'[1]04-2023 '!U102+'[1]05-2023 '!AC102+'[1]06-2023  '!AA102</f>
        <v>-84392.93</v>
      </c>
      <c r="Q102" s="12">
        <f t="shared" si="3"/>
        <v>-84392.93</v>
      </c>
    </row>
    <row r="103" spans="1:17" s="13" customFormat="1" ht="12" customHeight="1" x14ac:dyDescent="0.3">
      <c r="A103" s="9">
        <v>98</v>
      </c>
      <c r="B103" s="14" t="s">
        <v>113</v>
      </c>
      <c r="C103" s="11">
        <v>6764912.2000000011</v>
      </c>
      <c r="D103" s="11">
        <v>713850.41</v>
      </c>
      <c r="E103" s="11">
        <v>56956.58</v>
      </c>
      <c r="F103" s="11">
        <v>30105.13</v>
      </c>
      <c r="G103" s="11">
        <v>25398.399999999998</v>
      </c>
      <c r="H103" s="11">
        <v>42484.08</v>
      </c>
      <c r="I103" s="11">
        <v>49365.03</v>
      </c>
      <c r="J103" s="11">
        <v>9967.6500000000015</v>
      </c>
      <c r="K103" s="11">
        <v>0</v>
      </c>
      <c r="L103" s="11">
        <v>3763.44</v>
      </c>
      <c r="M103" s="11">
        <v>14838</v>
      </c>
      <c r="N103" s="12">
        <f t="shared" si="2"/>
        <v>7711640.9200000027</v>
      </c>
      <c r="P103" s="11">
        <f>'[1]04-2023 '!U103+'[1]05-2023 '!AC103+'[1]06-2023  '!AA103</f>
        <v>-27134.979999999996</v>
      </c>
      <c r="Q103" s="12">
        <f t="shared" si="3"/>
        <v>-27134.979999999996</v>
      </c>
    </row>
    <row r="104" spans="1:17" s="13" customFormat="1" ht="12" customHeight="1" x14ac:dyDescent="0.3">
      <c r="A104" s="9">
        <v>99</v>
      </c>
      <c r="B104" s="14" t="s">
        <v>114</v>
      </c>
      <c r="C104" s="11">
        <v>19359847.419999998</v>
      </c>
      <c r="D104" s="11">
        <v>5755583.8800000008</v>
      </c>
      <c r="E104" s="11">
        <v>126311.56</v>
      </c>
      <c r="F104" s="11">
        <v>66763.600000000006</v>
      </c>
      <c r="G104" s="11">
        <v>287662.92</v>
      </c>
      <c r="H104" s="11">
        <v>483032.67</v>
      </c>
      <c r="I104" s="11">
        <v>561267.19000000006</v>
      </c>
      <c r="J104" s="11">
        <v>22105.079999999998</v>
      </c>
      <c r="K104" s="11">
        <v>0</v>
      </c>
      <c r="L104" s="11">
        <v>8346.1099999999988</v>
      </c>
      <c r="M104" s="11">
        <v>604100</v>
      </c>
      <c r="N104" s="12">
        <f t="shared" si="2"/>
        <v>27275020.43</v>
      </c>
      <c r="P104" s="11">
        <f>'[1]04-2023 '!U104+'[1]05-2023 '!AC104+'[1]06-2023  '!AA104</f>
        <v>-60176.740000000005</v>
      </c>
      <c r="Q104" s="12">
        <f t="shared" si="3"/>
        <v>-60176.740000000005</v>
      </c>
    </row>
    <row r="105" spans="1:17" s="13" customFormat="1" ht="12" customHeight="1" x14ac:dyDescent="0.3">
      <c r="A105" s="9">
        <v>100</v>
      </c>
      <c r="B105" s="14" t="s">
        <v>115</v>
      </c>
      <c r="C105" s="11">
        <v>9929091.3399999999</v>
      </c>
      <c r="D105" s="11">
        <v>3027992.71</v>
      </c>
      <c r="E105" s="11">
        <v>68914.679999999993</v>
      </c>
      <c r="F105" s="11">
        <v>36425.740000000005</v>
      </c>
      <c r="G105" s="11">
        <v>1434073.9300000002</v>
      </c>
      <c r="H105" s="11">
        <v>226949.93</v>
      </c>
      <c r="I105" s="11">
        <v>263707.94</v>
      </c>
      <c r="J105" s="11">
        <v>12060.39</v>
      </c>
      <c r="K105" s="11">
        <v>0</v>
      </c>
      <c r="L105" s="11">
        <v>4553.57</v>
      </c>
      <c r="M105" s="11">
        <v>322335</v>
      </c>
      <c r="N105" s="12">
        <f t="shared" si="2"/>
        <v>15326105.23</v>
      </c>
      <c r="P105" s="11">
        <f>'[1]04-2023 '!U105+'[1]05-2023 '!AC105+'[1]06-2023  '!AA105</f>
        <v>-32831.990000000005</v>
      </c>
      <c r="Q105" s="12">
        <f t="shared" si="3"/>
        <v>-32831.990000000005</v>
      </c>
    </row>
    <row r="106" spans="1:17" s="13" customFormat="1" ht="12" customHeight="1" x14ac:dyDescent="0.3">
      <c r="A106" s="9">
        <v>101</v>
      </c>
      <c r="B106" s="14" t="s">
        <v>116</v>
      </c>
      <c r="C106" s="11">
        <v>419425016.61000001</v>
      </c>
      <c r="D106" s="11">
        <v>52635583.010000005</v>
      </c>
      <c r="E106" s="11">
        <v>3357746.0900000003</v>
      </c>
      <c r="F106" s="11">
        <v>1774779.6700000002</v>
      </c>
      <c r="G106" s="11">
        <v>1280086.4700000002</v>
      </c>
      <c r="H106" s="11">
        <v>3367044.42</v>
      </c>
      <c r="I106" s="11">
        <v>3912388.68</v>
      </c>
      <c r="J106" s="11">
        <v>587620.64999999991</v>
      </c>
      <c r="K106" s="11">
        <v>0</v>
      </c>
      <c r="L106" s="11">
        <v>221864.95999999999</v>
      </c>
      <c r="M106" s="11">
        <v>24916427</v>
      </c>
      <c r="N106" s="12">
        <f t="shared" si="2"/>
        <v>511478557.56</v>
      </c>
      <c r="P106" s="11">
        <f>'[1]04-2023 '!U106+'[1]05-2023 '!AC106+'[1]06-2023  '!AA106</f>
        <v>-1599680.83</v>
      </c>
      <c r="Q106" s="12">
        <f t="shared" si="3"/>
        <v>-1599680.83</v>
      </c>
    </row>
    <row r="107" spans="1:17" s="13" customFormat="1" ht="12" customHeight="1" x14ac:dyDescent="0.3">
      <c r="A107" s="9">
        <v>102</v>
      </c>
      <c r="B107" s="14" t="s">
        <v>117</v>
      </c>
      <c r="C107" s="11">
        <v>12223985.66</v>
      </c>
      <c r="D107" s="11">
        <v>2213942.38</v>
      </c>
      <c r="E107" s="11">
        <v>80184.510000000009</v>
      </c>
      <c r="F107" s="11">
        <v>42382.54</v>
      </c>
      <c r="G107" s="11">
        <v>141406.95000000001</v>
      </c>
      <c r="H107" s="11">
        <v>237663.26</v>
      </c>
      <c r="I107" s="11">
        <v>276156.45</v>
      </c>
      <c r="J107" s="11">
        <v>14032.650000000001</v>
      </c>
      <c r="K107" s="11">
        <v>0</v>
      </c>
      <c r="L107" s="11">
        <v>5298.23</v>
      </c>
      <c r="M107" s="11">
        <v>39395</v>
      </c>
      <c r="N107" s="12">
        <f t="shared" si="2"/>
        <v>15274447.629999997</v>
      </c>
      <c r="P107" s="11">
        <f>'[1]04-2023 '!U107+'[1]05-2023 '!AC107+'[1]06-2023  '!AA107</f>
        <v>-38201.11</v>
      </c>
      <c r="Q107" s="12">
        <f t="shared" si="3"/>
        <v>-38201.11</v>
      </c>
    </row>
    <row r="108" spans="1:17" s="13" customFormat="1" ht="12" customHeight="1" x14ac:dyDescent="0.3">
      <c r="A108" s="9">
        <v>103</v>
      </c>
      <c r="B108" s="14" t="s">
        <v>118</v>
      </c>
      <c r="C108" s="11">
        <v>9334120.9199999999</v>
      </c>
      <c r="D108" s="11">
        <v>1477825.2400000002</v>
      </c>
      <c r="E108" s="11">
        <v>62386.61</v>
      </c>
      <c r="F108" s="11">
        <v>32975.240000000005</v>
      </c>
      <c r="G108" s="11">
        <v>104226.90000000001</v>
      </c>
      <c r="H108" s="11">
        <v>175257.74</v>
      </c>
      <c r="I108" s="11">
        <v>203643.40999999997</v>
      </c>
      <c r="J108" s="11">
        <v>10917.93</v>
      </c>
      <c r="K108" s="11">
        <v>0</v>
      </c>
      <c r="L108" s="11">
        <v>4122.2299999999996</v>
      </c>
      <c r="M108" s="11">
        <v>243672</v>
      </c>
      <c r="N108" s="12">
        <f t="shared" si="2"/>
        <v>11649148.220000001</v>
      </c>
      <c r="P108" s="11">
        <f>'[1]04-2023 '!U108+'[1]05-2023 '!AC108+'[1]06-2023  '!AA108</f>
        <v>-29721.919999999998</v>
      </c>
      <c r="Q108" s="12">
        <f t="shared" si="3"/>
        <v>-29721.919999999998</v>
      </c>
    </row>
    <row r="109" spans="1:17" s="13" customFormat="1" ht="12" customHeight="1" x14ac:dyDescent="0.3">
      <c r="A109" s="9">
        <v>104</v>
      </c>
      <c r="B109" s="14" t="s">
        <v>119</v>
      </c>
      <c r="C109" s="11">
        <v>7046072.209999999</v>
      </c>
      <c r="D109" s="11">
        <v>1162056.0999999999</v>
      </c>
      <c r="E109" s="11">
        <v>48193.03</v>
      </c>
      <c r="F109" s="11">
        <v>25473.040000000001</v>
      </c>
      <c r="G109" s="11">
        <v>35087.86</v>
      </c>
      <c r="H109" s="11">
        <v>95558.28</v>
      </c>
      <c r="I109" s="11">
        <v>111035.4</v>
      </c>
      <c r="J109" s="11">
        <v>8433.99</v>
      </c>
      <c r="K109" s="11">
        <v>0</v>
      </c>
      <c r="L109" s="11">
        <v>3184.38</v>
      </c>
      <c r="M109" s="11">
        <v>30377</v>
      </c>
      <c r="N109" s="12">
        <f t="shared" si="2"/>
        <v>8565471.290000001</v>
      </c>
      <c r="P109" s="11">
        <f>'[1]04-2023 '!U109+'[1]05-2023 '!AC109+'[1]06-2023  '!AA109</f>
        <v>-22959.89</v>
      </c>
      <c r="Q109" s="12">
        <f t="shared" si="3"/>
        <v>-22959.89</v>
      </c>
    </row>
    <row r="110" spans="1:17" s="13" customFormat="1" ht="12" customHeight="1" x14ac:dyDescent="0.3">
      <c r="A110" s="9">
        <v>105</v>
      </c>
      <c r="B110" s="14" t="s">
        <v>120</v>
      </c>
      <c r="C110" s="11">
        <v>6396919.21</v>
      </c>
      <c r="D110" s="11">
        <v>1002189.9700000001</v>
      </c>
      <c r="E110" s="11">
        <v>46786.38</v>
      </c>
      <c r="F110" s="11">
        <v>24729.53</v>
      </c>
      <c r="G110" s="11">
        <v>33918.29</v>
      </c>
      <c r="H110" s="11">
        <v>91860.989999999991</v>
      </c>
      <c r="I110" s="11">
        <v>106739.29</v>
      </c>
      <c r="J110" s="11">
        <v>8187.84</v>
      </c>
      <c r="K110" s="11">
        <v>0</v>
      </c>
      <c r="L110" s="11">
        <v>3091.4399999999996</v>
      </c>
      <c r="M110" s="11">
        <v>127715</v>
      </c>
      <c r="N110" s="12">
        <f t="shared" si="2"/>
        <v>7842137.9400000004</v>
      </c>
      <c r="P110" s="11">
        <f>'[1]04-2023 '!U110+'[1]05-2023 '!AC110+'[1]06-2023  '!AA110</f>
        <v>-22289.73</v>
      </c>
      <c r="Q110" s="12">
        <f t="shared" si="3"/>
        <v>-22289.73</v>
      </c>
    </row>
    <row r="111" spans="1:17" s="13" customFormat="1" ht="12" customHeight="1" x14ac:dyDescent="0.3">
      <c r="A111" s="9">
        <v>106</v>
      </c>
      <c r="B111" s="14" t="s">
        <v>121</v>
      </c>
      <c r="C111" s="11">
        <v>16413781.989999998</v>
      </c>
      <c r="D111" s="11">
        <v>3102702.27</v>
      </c>
      <c r="E111" s="11">
        <v>97514.33</v>
      </c>
      <c r="F111" s="11">
        <v>51542.44</v>
      </c>
      <c r="G111" s="11">
        <v>234651.22</v>
      </c>
      <c r="H111" s="11">
        <v>393368.37</v>
      </c>
      <c r="I111" s="11">
        <v>457080.38</v>
      </c>
      <c r="J111" s="11">
        <v>17065.439999999999</v>
      </c>
      <c r="K111" s="11">
        <v>0</v>
      </c>
      <c r="L111" s="11">
        <v>6443.3099999999995</v>
      </c>
      <c r="M111" s="11">
        <v>0</v>
      </c>
      <c r="N111" s="12">
        <f t="shared" si="2"/>
        <v>20774149.749999996</v>
      </c>
      <c r="P111" s="11">
        <f>'[1]04-2023 '!U111+'[1]05-2023 '!AC111+'[1]06-2023  '!AA111</f>
        <v>-46457.29</v>
      </c>
      <c r="Q111" s="12">
        <f t="shared" si="3"/>
        <v>-46457.29</v>
      </c>
    </row>
    <row r="112" spans="1:17" s="13" customFormat="1" ht="12" customHeight="1" x14ac:dyDescent="0.3">
      <c r="A112" s="9">
        <v>107</v>
      </c>
      <c r="B112" s="14" t="s">
        <v>122</v>
      </c>
      <c r="C112" s="11">
        <v>17109086.800000001</v>
      </c>
      <c r="D112" s="11">
        <v>3178173.45</v>
      </c>
      <c r="E112" s="11">
        <v>101119.32</v>
      </c>
      <c r="F112" s="11">
        <v>53447.920000000006</v>
      </c>
      <c r="G112" s="11">
        <v>228348.85</v>
      </c>
      <c r="H112" s="11">
        <v>383007.48000000004</v>
      </c>
      <c r="I112" s="11">
        <v>445041.39</v>
      </c>
      <c r="J112" s="11">
        <v>17696.34</v>
      </c>
      <c r="K112" s="11">
        <v>0</v>
      </c>
      <c r="L112" s="11">
        <v>6681.52</v>
      </c>
      <c r="M112" s="11">
        <v>0</v>
      </c>
      <c r="N112" s="12">
        <f t="shared" si="2"/>
        <v>21522603.070000004</v>
      </c>
      <c r="P112" s="11">
        <f>'[1]04-2023 '!U112+'[1]05-2023 '!AC112+'[1]06-2023  '!AA112</f>
        <v>-48174.76</v>
      </c>
      <c r="Q112" s="12">
        <f t="shared" si="3"/>
        <v>-48174.76</v>
      </c>
    </row>
    <row r="113" spans="1:17" s="13" customFormat="1" ht="12" customHeight="1" x14ac:dyDescent="0.3">
      <c r="A113" s="9">
        <v>108</v>
      </c>
      <c r="B113" s="14" t="s">
        <v>123</v>
      </c>
      <c r="C113" s="11">
        <v>28633411.25</v>
      </c>
      <c r="D113" s="11">
        <v>5296214.63</v>
      </c>
      <c r="E113" s="11">
        <v>192079.12</v>
      </c>
      <c r="F113" s="11">
        <v>101525.87</v>
      </c>
      <c r="G113" s="11">
        <v>232088.44</v>
      </c>
      <c r="H113" s="11">
        <v>628938.14999999991</v>
      </c>
      <c r="I113" s="11">
        <v>730804.29</v>
      </c>
      <c r="J113" s="11">
        <v>33614.699999999997</v>
      </c>
      <c r="K113" s="11">
        <v>0</v>
      </c>
      <c r="L113" s="11">
        <v>12691.74</v>
      </c>
      <c r="M113" s="11">
        <v>310787</v>
      </c>
      <c r="N113" s="12">
        <f t="shared" si="2"/>
        <v>36172155.189999998</v>
      </c>
      <c r="P113" s="11">
        <f>'[1]04-2023 '!U113+'[1]05-2023 '!AC113+'[1]06-2023  '!AA113</f>
        <v>-91509.38</v>
      </c>
      <c r="Q113" s="12">
        <f t="shared" si="3"/>
        <v>-91509.38</v>
      </c>
    </row>
    <row r="114" spans="1:17" s="13" customFormat="1" ht="12" customHeight="1" x14ac:dyDescent="0.3">
      <c r="A114" s="9">
        <v>109</v>
      </c>
      <c r="B114" s="14" t="s">
        <v>124</v>
      </c>
      <c r="C114" s="11">
        <v>11916059.329999998</v>
      </c>
      <c r="D114" s="11">
        <v>2011260.7</v>
      </c>
      <c r="E114" s="11">
        <v>78053.899999999994</v>
      </c>
      <c r="F114" s="11">
        <v>41256.39</v>
      </c>
      <c r="G114" s="11">
        <v>1201425.6200000001</v>
      </c>
      <c r="H114" s="11">
        <v>237943.99</v>
      </c>
      <c r="I114" s="11">
        <v>276482.64999999997</v>
      </c>
      <c r="J114" s="11">
        <v>13659.78</v>
      </c>
      <c r="K114" s="11">
        <v>0</v>
      </c>
      <c r="L114" s="11">
        <v>5157.46</v>
      </c>
      <c r="M114" s="11">
        <v>177121</v>
      </c>
      <c r="N114" s="12">
        <f t="shared" si="2"/>
        <v>15958420.819999998</v>
      </c>
      <c r="P114" s="11">
        <f>'[1]04-2023 '!U114+'[1]05-2023 '!AC114+'[1]06-2023  '!AA114</f>
        <v>-37186.050000000003</v>
      </c>
      <c r="Q114" s="12">
        <f t="shared" si="3"/>
        <v>-37186.050000000003</v>
      </c>
    </row>
    <row r="115" spans="1:17" s="13" customFormat="1" ht="12" customHeight="1" x14ac:dyDescent="0.3">
      <c r="A115" s="9">
        <v>110</v>
      </c>
      <c r="B115" s="14" t="s">
        <v>125</v>
      </c>
      <c r="C115" s="11">
        <v>7257002.0299999993</v>
      </c>
      <c r="D115" s="11">
        <v>745189.61</v>
      </c>
      <c r="E115" s="11">
        <v>53704.3</v>
      </c>
      <c r="F115" s="11">
        <v>28386.079999999998</v>
      </c>
      <c r="G115" s="11">
        <v>26339.45</v>
      </c>
      <c r="H115" s="11">
        <v>44119.89</v>
      </c>
      <c r="I115" s="11">
        <v>51265.780000000006</v>
      </c>
      <c r="J115" s="11">
        <v>9398.49</v>
      </c>
      <c r="K115" s="11">
        <v>0</v>
      </c>
      <c r="L115" s="11">
        <v>3548.54</v>
      </c>
      <c r="M115" s="11">
        <v>46833</v>
      </c>
      <c r="N115" s="12">
        <f t="shared" si="2"/>
        <v>8265787.1699999999</v>
      </c>
      <c r="P115" s="11">
        <f>'[1]04-2023 '!U115+'[1]05-2023 '!AC115+'[1]06-2023  '!AA115</f>
        <v>-25585.54</v>
      </c>
      <c r="Q115" s="12">
        <f t="shared" si="3"/>
        <v>-25585.54</v>
      </c>
    </row>
    <row r="116" spans="1:17" s="13" customFormat="1" ht="12" customHeight="1" x14ac:dyDescent="0.3">
      <c r="A116" s="9">
        <v>111</v>
      </c>
      <c r="B116" s="14" t="s">
        <v>126</v>
      </c>
      <c r="C116" s="11">
        <v>10619088.880000001</v>
      </c>
      <c r="D116" s="11">
        <v>2134694.89</v>
      </c>
      <c r="E116" s="11">
        <v>83112.600000000006</v>
      </c>
      <c r="F116" s="11">
        <v>43930.22</v>
      </c>
      <c r="G116" s="11">
        <v>2280545.9300000002</v>
      </c>
      <c r="H116" s="11">
        <v>271723.89</v>
      </c>
      <c r="I116" s="11">
        <v>315733.72000000003</v>
      </c>
      <c r="J116" s="11">
        <v>14545.079999999998</v>
      </c>
      <c r="K116" s="11">
        <v>0</v>
      </c>
      <c r="L116" s="11">
        <v>5491.71</v>
      </c>
      <c r="M116" s="11">
        <v>912778</v>
      </c>
      <c r="N116" s="12">
        <f t="shared" si="2"/>
        <v>16681644.920000004</v>
      </c>
      <c r="P116" s="11">
        <f>'[1]04-2023 '!U116+'[1]05-2023 '!AC116+'[1]06-2023  '!AA116</f>
        <v>-39596.089999999997</v>
      </c>
      <c r="Q116" s="12">
        <f t="shared" si="3"/>
        <v>-39596.089999999997</v>
      </c>
    </row>
    <row r="117" spans="1:17" s="13" customFormat="1" ht="12" customHeight="1" x14ac:dyDescent="0.3">
      <c r="A117" s="9">
        <v>112</v>
      </c>
      <c r="B117" s="14" t="s">
        <v>127</v>
      </c>
      <c r="C117" s="11">
        <v>8364461.9299999997</v>
      </c>
      <c r="D117" s="11">
        <v>1191503.29</v>
      </c>
      <c r="E117" s="11">
        <v>66582.22</v>
      </c>
      <c r="F117" s="11">
        <v>35192.879999999997</v>
      </c>
      <c r="G117" s="11">
        <v>2422544.9499999997</v>
      </c>
      <c r="H117" s="11">
        <v>231139.97</v>
      </c>
      <c r="I117" s="11">
        <v>268576.61</v>
      </c>
      <c r="J117" s="11">
        <v>11652.18</v>
      </c>
      <c r="K117" s="11">
        <v>0</v>
      </c>
      <c r="L117" s="11">
        <v>4399.46</v>
      </c>
      <c r="M117" s="11">
        <v>650198</v>
      </c>
      <c r="N117" s="12">
        <f t="shared" si="2"/>
        <v>13246251.49</v>
      </c>
      <c r="P117" s="11">
        <f>'[1]04-2023 '!U117+'[1]05-2023 '!AC117+'[1]06-2023  '!AA117</f>
        <v>-31720.78</v>
      </c>
      <c r="Q117" s="12">
        <f t="shared" si="3"/>
        <v>-31720.78</v>
      </c>
    </row>
    <row r="118" spans="1:17" s="13" customFormat="1" ht="12" customHeight="1" x14ac:dyDescent="0.3">
      <c r="A118" s="9">
        <v>113</v>
      </c>
      <c r="B118" s="14" t="s">
        <v>128</v>
      </c>
      <c r="C118" s="11">
        <v>3439278.2700000005</v>
      </c>
      <c r="D118" s="11">
        <v>227043.43</v>
      </c>
      <c r="E118" s="11">
        <v>36662.89</v>
      </c>
      <c r="F118" s="11">
        <v>19378.650000000001</v>
      </c>
      <c r="G118" s="11">
        <v>321518.71999999997</v>
      </c>
      <c r="H118" s="11">
        <v>50007.64</v>
      </c>
      <c r="I118" s="11">
        <v>58107.149999999994</v>
      </c>
      <c r="J118" s="11">
        <v>6416.16</v>
      </c>
      <c r="K118" s="11">
        <v>0</v>
      </c>
      <c r="L118" s="11">
        <v>2422.52</v>
      </c>
      <c r="M118" s="11">
        <v>0</v>
      </c>
      <c r="N118" s="12">
        <f t="shared" si="2"/>
        <v>4160835.4300000011</v>
      </c>
      <c r="P118" s="11">
        <f>'[1]04-2023 '!U118+'[1]05-2023 '!AC118+'[1]06-2023  '!AA118</f>
        <v>-17466.759999999998</v>
      </c>
      <c r="Q118" s="12">
        <f t="shared" si="3"/>
        <v>-17466.759999999998</v>
      </c>
    </row>
    <row r="119" spans="1:17" s="13" customFormat="1" ht="12" customHeight="1" x14ac:dyDescent="0.3">
      <c r="A119" s="9">
        <v>114</v>
      </c>
      <c r="B119" s="14" t="s">
        <v>129</v>
      </c>
      <c r="C119" s="11">
        <v>6279837.5200000014</v>
      </c>
      <c r="D119" s="11">
        <v>1160571.7000000002</v>
      </c>
      <c r="E119" s="11">
        <v>51819.44</v>
      </c>
      <c r="F119" s="11">
        <v>27389.83</v>
      </c>
      <c r="G119" s="11">
        <v>81933.36</v>
      </c>
      <c r="H119" s="11">
        <v>137490.34</v>
      </c>
      <c r="I119" s="11">
        <v>159758.99</v>
      </c>
      <c r="J119" s="11">
        <v>9068.64</v>
      </c>
      <c r="K119" s="11">
        <v>0</v>
      </c>
      <c r="L119" s="11">
        <v>3423.9900000000002</v>
      </c>
      <c r="M119" s="11">
        <v>876445</v>
      </c>
      <c r="N119" s="12">
        <f t="shared" si="2"/>
        <v>8787738.8100000024</v>
      </c>
      <c r="P119" s="11">
        <f>'[1]04-2023 '!U119+'[1]05-2023 '!AC119+'[1]06-2023  '!AA119</f>
        <v>-24687.559999999998</v>
      </c>
      <c r="Q119" s="12">
        <f t="shared" si="3"/>
        <v>-24687.559999999998</v>
      </c>
    </row>
    <row r="120" spans="1:17" s="13" customFormat="1" ht="12" customHeight="1" x14ac:dyDescent="0.3">
      <c r="A120" s="9">
        <v>115</v>
      </c>
      <c r="B120" s="14" t="s">
        <v>130</v>
      </c>
      <c r="C120" s="11">
        <v>5432377.9199999999</v>
      </c>
      <c r="D120" s="11">
        <v>886215.47</v>
      </c>
      <c r="E120" s="11">
        <v>45154.37</v>
      </c>
      <c r="F120" s="11">
        <v>23866.92</v>
      </c>
      <c r="G120" s="11">
        <v>545905.04</v>
      </c>
      <c r="H120" s="11">
        <v>87181.03</v>
      </c>
      <c r="I120" s="11">
        <v>101301.33000000002</v>
      </c>
      <c r="J120" s="11">
        <v>7902.2100000000009</v>
      </c>
      <c r="K120" s="11">
        <v>0</v>
      </c>
      <c r="L120" s="11">
        <v>2983.6000000000004</v>
      </c>
      <c r="M120" s="11">
        <v>0</v>
      </c>
      <c r="N120" s="12">
        <f t="shared" si="2"/>
        <v>7132887.8899999997</v>
      </c>
      <c r="P120" s="11">
        <f>'[1]04-2023 '!U120+'[1]05-2023 '!AC120+'[1]06-2023  '!AA120</f>
        <v>-21512.23</v>
      </c>
      <c r="Q120" s="12">
        <f t="shared" si="3"/>
        <v>-21512.23</v>
      </c>
    </row>
    <row r="121" spans="1:17" s="13" customFormat="1" ht="12" customHeight="1" x14ac:dyDescent="0.3">
      <c r="A121" s="9">
        <v>116</v>
      </c>
      <c r="B121" s="14" t="s">
        <v>131</v>
      </c>
      <c r="C121" s="11">
        <v>5018215.2300000004</v>
      </c>
      <c r="D121" s="11">
        <v>886273.27</v>
      </c>
      <c r="E121" s="11">
        <v>45958.619999999995</v>
      </c>
      <c r="F121" s="11">
        <v>24292.02</v>
      </c>
      <c r="G121" s="11">
        <v>45589.180000000008</v>
      </c>
      <c r="H121" s="11">
        <v>76190.87</v>
      </c>
      <c r="I121" s="11">
        <v>88531.14</v>
      </c>
      <c r="J121" s="11">
        <v>8042.9699999999993</v>
      </c>
      <c r="K121" s="11">
        <v>0</v>
      </c>
      <c r="L121" s="11">
        <v>3036.74</v>
      </c>
      <c r="M121" s="11">
        <v>218947</v>
      </c>
      <c r="N121" s="12">
        <f t="shared" si="2"/>
        <v>6415077.0399999991</v>
      </c>
      <c r="P121" s="11">
        <f>'[1]04-2023 '!U121+'[1]05-2023 '!AC121+'[1]06-2023  '!AA121</f>
        <v>-21895.38</v>
      </c>
      <c r="Q121" s="12">
        <f t="shared" si="3"/>
        <v>-21895.38</v>
      </c>
    </row>
    <row r="122" spans="1:17" s="13" customFormat="1" ht="12" customHeight="1" x14ac:dyDescent="0.3">
      <c r="A122" s="9">
        <v>117</v>
      </c>
      <c r="B122" s="14" t="s">
        <v>132</v>
      </c>
      <c r="C122" s="11">
        <v>4548508.55</v>
      </c>
      <c r="D122" s="11">
        <v>671053.01</v>
      </c>
      <c r="E122" s="11">
        <v>39846.479999999996</v>
      </c>
      <c r="F122" s="11">
        <v>21061.37</v>
      </c>
      <c r="G122" s="11">
        <v>29319.070000000003</v>
      </c>
      <c r="H122" s="11">
        <v>49155.6</v>
      </c>
      <c r="I122" s="11">
        <v>57117.09</v>
      </c>
      <c r="J122" s="11">
        <v>6973.32</v>
      </c>
      <c r="K122" s="11">
        <v>0</v>
      </c>
      <c r="L122" s="11">
        <v>2632.88</v>
      </c>
      <c r="M122" s="11">
        <v>0</v>
      </c>
      <c r="N122" s="12">
        <f t="shared" si="2"/>
        <v>5425667.3700000001</v>
      </c>
      <c r="P122" s="11">
        <f>'[1]04-2023 '!U122+'[1]05-2023 '!AC122+'[1]06-2023  '!AA122</f>
        <v>-18983.46</v>
      </c>
      <c r="Q122" s="12">
        <f t="shared" si="3"/>
        <v>-18983.46</v>
      </c>
    </row>
    <row r="123" spans="1:17" s="13" customFormat="1" ht="12" customHeight="1" x14ac:dyDescent="0.3">
      <c r="A123" s="9">
        <v>118</v>
      </c>
      <c r="B123" s="14" t="s">
        <v>133</v>
      </c>
      <c r="C123" s="11">
        <v>3829251.5600000005</v>
      </c>
      <c r="D123" s="11">
        <v>311602</v>
      </c>
      <c r="E123" s="11">
        <v>43018.6</v>
      </c>
      <c r="F123" s="11">
        <v>22738.03</v>
      </c>
      <c r="G123" s="11">
        <v>230297.39</v>
      </c>
      <c r="H123" s="11">
        <v>35686.22</v>
      </c>
      <c r="I123" s="11">
        <v>41466.15</v>
      </c>
      <c r="J123" s="11">
        <v>7528.4400000000005</v>
      </c>
      <c r="K123" s="11">
        <v>0</v>
      </c>
      <c r="L123" s="11">
        <v>2842.4700000000003</v>
      </c>
      <c r="M123" s="11">
        <v>0</v>
      </c>
      <c r="N123" s="12">
        <f t="shared" si="2"/>
        <v>4524430.8600000003</v>
      </c>
      <c r="P123" s="11">
        <f>'[1]04-2023 '!U123+'[1]05-2023 '!AC123+'[1]06-2023  '!AA123</f>
        <v>-20494.7</v>
      </c>
      <c r="Q123" s="12">
        <f t="shared" si="3"/>
        <v>-20494.7</v>
      </c>
    </row>
    <row r="124" spans="1:17" s="13" customFormat="1" ht="12" customHeight="1" x14ac:dyDescent="0.3">
      <c r="A124" s="9">
        <v>119</v>
      </c>
      <c r="B124" s="14" t="s">
        <v>134</v>
      </c>
      <c r="C124" s="11">
        <v>4332675.9899999993</v>
      </c>
      <c r="D124" s="11">
        <v>167124.76</v>
      </c>
      <c r="E124" s="11">
        <v>52730.04</v>
      </c>
      <c r="F124" s="11">
        <v>27871.15</v>
      </c>
      <c r="G124" s="11">
        <v>206604.37999999998</v>
      </c>
      <c r="H124" s="11">
        <v>29503.84</v>
      </c>
      <c r="I124" s="11">
        <v>34282.430000000008</v>
      </c>
      <c r="J124" s="11">
        <v>9228</v>
      </c>
      <c r="K124" s="11">
        <v>0</v>
      </c>
      <c r="L124" s="11">
        <v>3484.17</v>
      </c>
      <c r="M124" s="11">
        <v>0</v>
      </c>
      <c r="N124" s="12">
        <f t="shared" si="2"/>
        <v>4863504.7599999988</v>
      </c>
      <c r="P124" s="11">
        <f>'[1]04-2023 '!U124+'[1]05-2023 '!AC124+'[1]06-2023  '!AA124</f>
        <v>-25121.390000000003</v>
      </c>
      <c r="Q124" s="12">
        <f t="shared" si="3"/>
        <v>-25121.390000000003</v>
      </c>
    </row>
    <row r="125" spans="1:17" s="13" customFormat="1" ht="12" customHeight="1" x14ac:dyDescent="0.3">
      <c r="A125" s="9">
        <v>120</v>
      </c>
      <c r="B125" s="14" t="s">
        <v>135</v>
      </c>
      <c r="C125" s="11">
        <v>2760360.67</v>
      </c>
      <c r="D125" s="11">
        <v>349334.8</v>
      </c>
      <c r="E125" s="11">
        <v>31387.54</v>
      </c>
      <c r="F125" s="11">
        <v>16590.29</v>
      </c>
      <c r="G125" s="11">
        <v>115114.66999999998</v>
      </c>
      <c r="H125" s="11">
        <v>25352.13</v>
      </c>
      <c r="I125" s="11">
        <v>29458.309999999998</v>
      </c>
      <c r="J125" s="11">
        <v>5492.97</v>
      </c>
      <c r="K125" s="11">
        <v>0</v>
      </c>
      <c r="L125" s="11">
        <v>2073.9499999999998</v>
      </c>
      <c r="M125" s="11">
        <v>0</v>
      </c>
      <c r="N125" s="12">
        <f t="shared" si="2"/>
        <v>3335165.33</v>
      </c>
      <c r="P125" s="11">
        <f>'[1]04-2023 '!U125+'[1]05-2023 '!AC125+'[1]06-2023  '!AA125</f>
        <v>-14953.5</v>
      </c>
      <c r="Q125" s="12">
        <f t="shared" si="3"/>
        <v>-14953.5</v>
      </c>
    </row>
    <row r="126" spans="1:17" s="13" customFormat="1" ht="12" customHeight="1" x14ac:dyDescent="0.3">
      <c r="A126" s="9">
        <v>121</v>
      </c>
      <c r="B126" s="14" t="s">
        <v>136</v>
      </c>
      <c r="C126" s="11">
        <v>3534653.93</v>
      </c>
      <c r="D126" s="11">
        <v>377578.46</v>
      </c>
      <c r="E126" s="11">
        <v>36152.29</v>
      </c>
      <c r="F126" s="11">
        <v>19108.759999999998</v>
      </c>
      <c r="G126" s="11">
        <v>332170.04000000004</v>
      </c>
      <c r="H126" s="11">
        <v>51276.990000000005</v>
      </c>
      <c r="I126" s="11">
        <v>59582.09</v>
      </c>
      <c r="J126" s="11">
        <v>6326.82</v>
      </c>
      <c r="K126" s="11">
        <v>0</v>
      </c>
      <c r="L126" s="11">
        <v>2388.7799999999997</v>
      </c>
      <c r="M126" s="11">
        <v>0</v>
      </c>
      <c r="N126" s="12">
        <f t="shared" si="2"/>
        <v>4419238.1600000011</v>
      </c>
      <c r="P126" s="11">
        <f>'[1]04-2023 '!U126+'[1]05-2023 '!AC126+'[1]06-2023  '!AA126</f>
        <v>-17223.5</v>
      </c>
      <c r="Q126" s="12">
        <f t="shared" si="3"/>
        <v>-17223.5</v>
      </c>
    </row>
    <row r="127" spans="1:17" s="13" customFormat="1" ht="12" customHeight="1" x14ac:dyDescent="0.3">
      <c r="A127" s="9">
        <v>122</v>
      </c>
      <c r="B127" s="14" t="s">
        <v>137</v>
      </c>
      <c r="C127" s="11">
        <v>6091400.9000000004</v>
      </c>
      <c r="D127" s="11">
        <v>1239610.97</v>
      </c>
      <c r="E127" s="11">
        <v>55262.78</v>
      </c>
      <c r="F127" s="11">
        <v>29209.85</v>
      </c>
      <c r="G127" s="11">
        <v>33026.25</v>
      </c>
      <c r="H127" s="11">
        <v>89616.43</v>
      </c>
      <c r="I127" s="11">
        <v>104131.19</v>
      </c>
      <c r="J127" s="11">
        <v>9671.2199999999993</v>
      </c>
      <c r="K127" s="11">
        <v>0</v>
      </c>
      <c r="L127" s="11">
        <v>3651.52</v>
      </c>
      <c r="M127" s="11">
        <v>0</v>
      </c>
      <c r="N127" s="12">
        <f t="shared" si="2"/>
        <v>7655581.1099999994</v>
      </c>
      <c r="P127" s="11">
        <f>'[1]04-2023 '!U127+'[1]05-2023 '!AC127+'[1]06-2023  '!AA127</f>
        <v>-26328.01</v>
      </c>
      <c r="Q127" s="12">
        <f t="shared" si="3"/>
        <v>-26328.01</v>
      </c>
    </row>
    <row r="128" spans="1:17" s="13" customFormat="1" ht="12" customHeight="1" x14ac:dyDescent="0.3">
      <c r="A128" s="9">
        <v>123</v>
      </c>
      <c r="B128" s="14" t="s">
        <v>138</v>
      </c>
      <c r="C128" s="11">
        <v>4423487.8499999996</v>
      </c>
      <c r="D128" s="11">
        <v>733699.46</v>
      </c>
      <c r="E128" s="11">
        <v>42512.799999999996</v>
      </c>
      <c r="F128" s="11">
        <v>22470.69</v>
      </c>
      <c r="G128" s="11">
        <v>22847.380000000005</v>
      </c>
      <c r="H128" s="11">
        <v>62113.18</v>
      </c>
      <c r="I128" s="11">
        <v>72173.36</v>
      </c>
      <c r="J128" s="11">
        <v>7439.9400000000005</v>
      </c>
      <c r="K128" s="11">
        <v>0</v>
      </c>
      <c r="L128" s="11">
        <v>2809.06</v>
      </c>
      <c r="M128" s="11">
        <v>0</v>
      </c>
      <c r="N128" s="12">
        <f t="shared" si="2"/>
        <v>5389553.7199999997</v>
      </c>
      <c r="P128" s="11">
        <f>'[1]04-2023 '!U128+'[1]05-2023 '!AC128+'[1]06-2023  '!AA128</f>
        <v>-20253.740000000002</v>
      </c>
      <c r="Q128" s="12">
        <f t="shared" si="3"/>
        <v>-20253.740000000002</v>
      </c>
    </row>
    <row r="129" spans="1:17" s="13" customFormat="1" ht="12" customHeight="1" x14ac:dyDescent="0.3">
      <c r="A129" s="9">
        <v>124</v>
      </c>
      <c r="B129" s="14" t="s">
        <v>139</v>
      </c>
      <c r="C129" s="11">
        <v>6431153.29</v>
      </c>
      <c r="D129" s="11">
        <v>1088985.92</v>
      </c>
      <c r="E129" s="11">
        <v>54836.720000000008</v>
      </c>
      <c r="F129" s="11">
        <v>28984.649999999998</v>
      </c>
      <c r="G129" s="11">
        <v>82860.819999999992</v>
      </c>
      <c r="H129" s="11">
        <v>139016.76</v>
      </c>
      <c r="I129" s="11">
        <v>161532.64000000001</v>
      </c>
      <c r="J129" s="11">
        <v>9596.67</v>
      </c>
      <c r="K129" s="11">
        <v>0</v>
      </c>
      <c r="L129" s="11">
        <v>3623.36</v>
      </c>
      <c r="M129" s="11">
        <v>0</v>
      </c>
      <c r="N129" s="12">
        <f t="shared" si="2"/>
        <v>8000590.8300000001</v>
      </c>
      <c r="P129" s="11">
        <f>'[1]04-2023 '!U129+'[1]05-2023 '!AC129+'[1]06-2023  '!AA129</f>
        <v>-26125.039999999997</v>
      </c>
      <c r="Q129" s="12">
        <f t="shared" si="3"/>
        <v>-26125.039999999997</v>
      </c>
    </row>
    <row r="130" spans="1:17" s="13" customFormat="1" ht="12" customHeight="1" x14ac:dyDescent="0.3">
      <c r="A130" s="9">
        <v>125</v>
      </c>
      <c r="B130" s="14" t="s">
        <v>140</v>
      </c>
      <c r="C130" s="11">
        <v>4181321.13</v>
      </c>
      <c r="D130" s="11">
        <v>547835.75</v>
      </c>
      <c r="E130" s="11">
        <v>32406.690000000002</v>
      </c>
      <c r="F130" s="11">
        <v>17128.97</v>
      </c>
      <c r="G130" s="11">
        <v>40896.19</v>
      </c>
      <c r="H130" s="11">
        <v>68457.56</v>
      </c>
      <c r="I130" s="11">
        <v>79545.31</v>
      </c>
      <c r="J130" s="11">
        <v>5671.32</v>
      </c>
      <c r="K130" s="11">
        <v>0</v>
      </c>
      <c r="L130" s="11">
        <v>2141.29</v>
      </c>
      <c r="M130" s="11">
        <v>0</v>
      </c>
      <c r="N130" s="12">
        <f t="shared" si="2"/>
        <v>4975404.21</v>
      </c>
      <c r="P130" s="11">
        <f>'[1]04-2023 '!U130+'[1]05-2023 '!AC130+'[1]06-2023  '!AA130</f>
        <v>-15439.03</v>
      </c>
      <c r="Q130" s="12">
        <f t="shared" si="3"/>
        <v>-15439.03</v>
      </c>
    </row>
    <row r="131" spans="1:17" s="13" customFormat="1" ht="12" customHeight="1" x14ac:dyDescent="0.3">
      <c r="A131" s="15" t="s">
        <v>141</v>
      </c>
      <c r="B131" s="16" t="s">
        <v>142</v>
      </c>
      <c r="C131" s="11">
        <v>232576.05000000002</v>
      </c>
      <c r="D131" s="11">
        <v>118288.68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2">
        <f t="shared" si="2"/>
        <v>350864.73</v>
      </c>
      <c r="P131" s="11">
        <f>'[1]04-2023 '!U131+'[1]05-2023 '!AC131+'[1]06-2023  '!AA131</f>
        <v>0</v>
      </c>
      <c r="Q131" s="12">
        <f t="shared" si="3"/>
        <v>0</v>
      </c>
    </row>
    <row r="132" spans="1:17" s="13" customFormat="1" ht="13.5" thickBot="1" x14ac:dyDescent="0.35">
      <c r="A132" s="17"/>
      <c r="B132" s="18" t="s">
        <v>143</v>
      </c>
      <c r="C132" s="19">
        <f t="shared" ref="C132:N132" si="4">SUM(C7:C131)</f>
        <v>1971026115.3899996</v>
      </c>
      <c r="D132" s="19">
        <f t="shared" si="4"/>
        <v>361056789.01000011</v>
      </c>
      <c r="E132" s="19">
        <f t="shared" si="4"/>
        <v>14473015.799999995</v>
      </c>
      <c r="F132" s="19">
        <f t="shared" si="4"/>
        <v>7649897.8000000026</v>
      </c>
      <c r="G132" s="19">
        <f t="shared" si="4"/>
        <v>78309620.600000039</v>
      </c>
      <c r="H132" s="19">
        <f t="shared" si="4"/>
        <v>32141305.800000001</v>
      </c>
      <c r="I132" s="19">
        <f t="shared" si="4"/>
        <v>37347080.800000019</v>
      </c>
      <c r="J132" s="19">
        <f t="shared" si="4"/>
        <v>2532842.4000000008</v>
      </c>
      <c r="K132" s="19">
        <f t="shared" si="4"/>
        <v>5624733.5899999999</v>
      </c>
      <c r="L132" s="19">
        <f t="shared" si="4"/>
        <v>956312.60000000009</v>
      </c>
      <c r="M132" s="19">
        <f t="shared" si="4"/>
        <v>56569495</v>
      </c>
      <c r="N132" s="19">
        <f t="shared" si="4"/>
        <v>2567687208.7900004</v>
      </c>
      <c r="P132" s="19">
        <f t="shared" ref="P132:Q132" si="5">SUM(P7:P131)</f>
        <v>-6895162.5500000026</v>
      </c>
      <c r="Q132" s="19">
        <f t="shared" si="5"/>
        <v>-6895162.5500000026</v>
      </c>
    </row>
    <row r="133" spans="1:17" s="1" customFormat="1" ht="14.25" x14ac:dyDescent="0.3">
      <c r="B133" s="37" t="s">
        <v>144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</row>
    <row r="134" spans="1:17" x14ac:dyDescent="0.3">
      <c r="M134" s="21"/>
      <c r="Q134" s="21"/>
    </row>
    <row r="135" spans="1:17" ht="12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2"/>
      <c r="N135" s="22"/>
      <c r="Q135" s="21"/>
    </row>
    <row r="137" spans="1:17" x14ac:dyDescent="0.3">
      <c r="B137" s="23" t="s">
        <v>145</v>
      </c>
    </row>
    <row r="138" spans="1:17" ht="12" customHeight="1" x14ac:dyDescent="0.3">
      <c r="B138" s="24" t="s">
        <v>146</v>
      </c>
      <c r="C138" s="25"/>
    </row>
    <row r="139" spans="1:17" ht="12" customHeight="1" x14ac:dyDescent="0.3">
      <c r="B139" s="26" t="s">
        <v>147</v>
      </c>
      <c r="C139" s="27"/>
    </row>
    <row r="140" spans="1:17" ht="12" customHeight="1" x14ac:dyDescent="0.3">
      <c r="B140" s="26" t="s">
        <v>148</v>
      </c>
      <c r="C140" s="28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7" ht="12" customHeight="1" x14ac:dyDescent="0.3">
      <c r="B141" s="26" t="s">
        <v>149</v>
      </c>
      <c r="C141" s="28"/>
    </row>
    <row r="142" spans="1:17" ht="12" customHeight="1" x14ac:dyDescent="0.3">
      <c r="B142" s="26" t="s">
        <v>150</v>
      </c>
      <c r="C142" s="25"/>
    </row>
    <row r="143" spans="1:17" ht="12" customHeight="1" x14ac:dyDescent="0.3">
      <c r="B143" s="26" t="s">
        <v>151</v>
      </c>
      <c r="C143" s="25"/>
    </row>
    <row r="144" spans="1:17" ht="12" customHeight="1" x14ac:dyDescent="0.3">
      <c r="B144" s="26" t="s">
        <v>152</v>
      </c>
      <c r="C144" s="25"/>
    </row>
    <row r="145" spans="2:6" ht="12" customHeight="1" x14ac:dyDescent="0.3">
      <c r="B145" s="26" t="s">
        <v>153</v>
      </c>
      <c r="C145" s="25"/>
    </row>
    <row r="146" spans="2:6" ht="12" customHeight="1" x14ac:dyDescent="0.3">
      <c r="B146" s="30" t="s">
        <v>154</v>
      </c>
      <c r="C146" s="31"/>
    </row>
    <row r="147" spans="2:6" ht="12" customHeight="1" x14ac:dyDescent="0.3">
      <c r="B147" s="26" t="s">
        <v>155</v>
      </c>
      <c r="C147" s="25"/>
    </row>
    <row r="148" spans="2:6" ht="12" customHeight="1" x14ac:dyDescent="0.3">
      <c r="B148" s="38" t="s">
        <v>156</v>
      </c>
      <c r="C148" s="38"/>
      <c r="D148" s="38"/>
      <c r="E148" s="38"/>
      <c r="F148" s="32"/>
    </row>
  </sheetData>
  <mergeCells count="21">
    <mergeCell ref="B1:M1"/>
    <mergeCell ref="B2:M2"/>
    <mergeCell ref="B3:M3"/>
    <mergeCell ref="A5:A6"/>
    <mergeCell ref="B5:B6"/>
    <mergeCell ref="C5:C6"/>
    <mergeCell ref="D5:D6"/>
    <mergeCell ref="E5:E6"/>
    <mergeCell ref="F5:F6"/>
    <mergeCell ref="G5:G6"/>
    <mergeCell ref="N5:N6"/>
    <mergeCell ref="P5:P6"/>
    <mergeCell ref="Q5:Q6"/>
    <mergeCell ref="B133:M133"/>
    <mergeCell ref="B148:E148"/>
    <mergeCell ref="H5:H6"/>
    <mergeCell ref="I5:I6"/>
    <mergeCell ref="J5:J6"/>
    <mergeCell ref="K5:K6"/>
    <mergeCell ref="L5:L6"/>
    <mergeCell ref="M5:M6"/>
  </mergeCells>
  <conditionalFormatting sqref="E149:E1048576 E134:E1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G</dc:creator>
  <cp:lastModifiedBy>Hector Urbieta Aguilar</cp:lastModifiedBy>
  <dcterms:created xsi:type="dcterms:W3CDTF">2023-06-29T01:02:11Z</dcterms:created>
  <dcterms:modified xsi:type="dcterms:W3CDTF">2023-07-03T20:33:43Z</dcterms:modified>
</cp:coreProperties>
</file>