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18915" windowHeight="8520"/>
  </bookViews>
  <sheets>
    <sheet name="02-2023" sheetId="1" r:id="rId1"/>
  </sheets>
  <calcPr calcId="145621"/>
</workbook>
</file>

<file path=xl/calcChain.xml><?xml version="1.0" encoding="utf-8"?>
<calcChain xmlns="http://schemas.openxmlformats.org/spreadsheetml/2006/main">
  <c r="W132" i="1" l="1"/>
  <c r="T132" i="1"/>
  <c r="S132" i="1"/>
  <c r="R132" i="1"/>
  <c r="Q132" i="1"/>
  <c r="P132" i="1"/>
  <c r="O132" i="1"/>
  <c r="N132" i="1"/>
  <c r="L132" i="1"/>
  <c r="K132" i="1"/>
  <c r="J132" i="1"/>
  <c r="H132" i="1"/>
  <c r="G132" i="1"/>
  <c r="E132" i="1"/>
  <c r="D132" i="1"/>
  <c r="C132" i="1"/>
  <c r="X131" i="1"/>
  <c r="M131" i="1"/>
  <c r="I131" i="1"/>
  <c r="F131" i="1"/>
  <c r="X130" i="1"/>
  <c r="M130" i="1"/>
  <c r="I130" i="1"/>
  <c r="F130" i="1"/>
  <c r="X129" i="1"/>
  <c r="M129" i="1"/>
  <c r="I129" i="1"/>
  <c r="F129" i="1"/>
  <c r="X128" i="1"/>
  <c r="M128" i="1"/>
  <c r="I128" i="1"/>
  <c r="F128" i="1"/>
  <c r="X127" i="1"/>
  <c r="M127" i="1"/>
  <c r="I127" i="1"/>
  <c r="F127" i="1"/>
  <c r="X126" i="1"/>
  <c r="M126" i="1"/>
  <c r="I126" i="1"/>
  <c r="F126" i="1"/>
  <c r="X125" i="1"/>
  <c r="M125" i="1"/>
  <c r="I125" i="1"/>
  <c r="F125" i="1"/>
  <c r="X124" i="1"/>
  <c r="M124" i="1"/>
  <c r="I124" i="1"/>
  <c r="F124" i="1"/>
  <c r="X123" i="1"/>
  <c r="M123" i="1"/>
  <c r="I123" i="1"/>
  <c r="F123" i="1"/>
  <c r="X122" i="1"/>
  <c r="M122" i="1"/>
  <c r="I122" i="1"/>
  <c r="F122" i="1"/>
  <c r="X121" i="1"/>
  <c r="M121" i="1"/>
  <c r="I121" i="1"/>
  <c r="F121" i="1"/>
  <c r="X120" i="1"/>
  <c r="M120" i="1"/>
  <c r="I120" i="1"/>
  <c r="F120" i="1"/>
  <c r="X119" i="1"/>
  <c r="M119" i="1"/>
  <c r="I119" i="1"/>
  <c r="F119" i="1"/>
  <c r="X118" i="1"/>
  <c r="M118" i="1"/>
  <c r="I118" i="1"/>
  <c r="F118" i="1"/>
  <c r="X117" i="1"/>
  <c r="M117" i="1"/>
  <c r="I117" i="1"/>
  <c r="F117" i="1"/>
  <c r="X116" i="1"/>
  <c r="M116" i="1"/>
  <c r="I116" i="1"/>
  <c r="F116" i="1"/>
  <c r="X115" i="1"/>
  <c r="M115" i="1"/>
  <c r="I115" i="1"/>
  <c r="F115" i="1"/>
  <c r="X114" i="1"/>
  <c r="M114" i="1"/>
  <c r="I114" i="1"/>
  <c r="F114" i="1"/>
  <c r="X113" i="1"/>
  <c r="M113" i="1"/>
  <c r="I113" i="1"/>
  <c r="F113" i="1"/>
  <c r="X112" i="1"/>
  <c r="M112" i="1"/>
  <c r="I112" i="1"/>
  <c r="F112" i="1"/>
  <c r="X111" i="1"/>
  <c r="M111" i="1"/>
  <c r="I111" i="1"/>
  <c r="F111" i="1"/>
  <c r="X110" i="1"/>
  <c r="M110" i="1"/>
  <c r="I110" i="1"/>
  <c r="F110" i="1"/>
  <c r="X109" i="1"/>
  <c r="M109" i="1"/>
  <c r="I109" i="1"/>
  <c r="F109" i="1"/>
  <c r="X108" i="1"/>
  <c r="M108" i="1"/>
  <c r="I108" i="1"/>
  <c r="F108" i="1"/>
  <c r="X107" i="1"/>
  <c r="M107" i="1"/>
  <c r="I107" i="1"/>
  <c r="F107" i="1"/>
  <c r="X106" i="1"/>
  <c r="M106" i="1"/>
  <c r="I106" i="1"/>
  <c r="F106" i="1"/>
  <c r="X105" i="1"/>
  <c r="M105" i="1"/>
  <c r="I105" i="1"/>
  <c r="F105" i="1"/>
  <c r="X104" i="1"/>
  <c r="M104" i="1"/>
  <c r="I104" i="1"/>
  <c r="F104" i="1"/>
  <c r="X103" i="1"/>
  <c r="M103" i="1"/>
  <c r="I103" i="1"/>
  <c r="F103" i="1"/>
  <c r="X102" i="1"/>
  <c r="M102" i="1"/>
  <c r="I102" i="1"/>
  <c r="F102" i="1"/>
  <c r="X101" i="1"/>
  <c r="M101" i="1"/>
  <c r="I101" i="1"/>
  <c r="F101" i="1"/>
  <c r="X100" i="1"/>
  <c r="M100" i="1"/>
  <c r="I100" i="1"/>
  <c r="F100" i="1"/>
  <c r="X99" i="1"/>
  <c r="M99" i="1"/>
  <c r="I99" i="1"/>
  <c r="F99" i="1"/>
  <c r="X98" i="1"/>
  <c r="M98" i="1"/>
  <c r="I98" i="1"/>
  <c r="F98" i="1"/>
  <c r="X97" i="1"/>
  <c r="M97" i="1"/>
  <c r="I97" i="1"/>
  <c r="F97" i="1"/>
  <c r="X96" i="1"/>
  <c r="M96" i="1"/>
  <c r="I96" i="1"/>
  <c r="F96" i="1"/>
  <c r="X95" i="1"/>
  <c r="M95" i="1"/>
  <c r="I95" i="1"/>
  <c r="F95" i="1"/>
  <c r="X94" i="1"/>
  <c r="M94" i="1"/>
  <c r="I94" i="1"/>
  <c r="F94" i="1"/>
  <c r="X93" i="1"/>
  <c r="M93" i="1"/>
  <c r="I93" i="1"/>
  <c r="F93" i="1"/>
  <c r="X92" i="1"/>
  <c r="M92" i="1"/>
  <c r="I92" i="1"/>
  <c r="F92" i="1"/>
  <c r="X91" i="1"/>
  <c r="M91" i="1"/>
  <c r="I91" i="1"/>
  <c r="F91" i="1"/>
  <c r="X90" i="1"/>
  <c r="M90" i="1"/>
  <c r="I90" i="1"/>
  <c r="F90" i="1"/>
  <c r="X89" i="1"/>
  <c r="M89" i="1"/>
  <c r="I89" i="1"/>
  <c r="F89" i="1"/>
  <c r="X88" i="1"/>
  <c r="M88" i="1"/>
  <c r="I88" i="1"/>
  <c r="F88" i="1"/>
  <c r="X87" i="1"/>
  <c r="M87" i="1"/>
  <c r="I87" i="1"/>
  <c r="F87" i="1"/>
  <c r="X86" i="1"/>
  <c r="M86" i="1"/>
  <c r="I86" i="1"/>
  <c r="F86" i="1"/>
  <c r="X85" i="1"/>
  <c r="M85" i="1"/>
  <c r="I85" i="1"/>
  <c r="F85" i="1"/>
  <c r="X84" i="1"/>
  <c r="M84" i="1"/>
  <c r="I84" i="1"/>
  <c r="F84" i="1"/>
  <c r="X83" i="1"/>
  <c r="M83" i="1"/>
  <c r="I83" i="1"/>
  <c r="F83" i="1"/>
  <c r="X82" i="1"/>
  <c r="M82" i="1"/>
  <c r="I82" i="1"/>
  <c r="F82" i="1"/>
  <c r="X81" i="1"/>
  <c r="M81" i="1"/>
  <c r="I81" i="1"/>
  <c r="F81" i="1"/>
  <c r="X80" i="1"/>
  <c r="M80" i="1"/>
  <c r="I80" i="1"/>
  <c r="F80" i="1"/>
  <c r="X79" i="1"/>
  <c r="M79" i="1"/>
  <c r="I79" i="1"/>
  <c r="F79" i="1"/>
  <c r="X78" i="1"/>
  <c r="M78" i="1"/>
  <c r="I78" i="1"/>
  <c r="F78" i="1"/>
  <c r="X77" i="1"/>
  <c r="M77" i="1"/>
  <c r="I77" i="1"/>
  <c r="F77" i="1"/>
  <c r="X76" i="1"/>
  <c r="M76" i="1"/>
  <c r="I76" i="1"/>
  <c r="F76" i="1"/>
  <c r="X75" i="1"/>
  <c r="M75" i="1"/>
  <c r="I75" i="1"/>
  <c r="F75" i="1"/>
  <c r="X74" i="1"/>
  <c r="M74" i="1"/>
  <c r="I74" i="1"/>
  <c r="F74" i="1"/>
  <c r="X73" i="1"/>
  <c r="M73" i="1"/>
  <c r="I73" i="1"/>
  <c r="F73" i="1"/>
  <c r="X72" i="1"/>
  <c r="M72" i="1"/>
  <c r="I72" i="1"/>
  <c r="F72" i="1"/>
  <c r="X71" i="1"/>
  <c r="M71" i="1"/>
  <c r="I71" i="1"/>
  <c r="F71" i="1"/>
  <c r="X70" i="1"/>
  <c r="M70" i="1"/>
  <c r="I70" i="1"/>
  <c r="F70" i="1"/>
  <c r="X69" i="1"/>
  <c r="M69" i="1"/>
  <c r="I69" i="1"/>
  <c r="F69" i="1"/>
  <c r="X68" i="1"/>
  <c r="M68" i="1"/>
  <c r="I68" i="1"/>
  <c r="F68" i="1"/>
  <c r="X67" i="1"/>
  <c r="M67" i="1"/>
  <c r="I67" i="1"/>
  <c r="F67" i="1"/>
  <c r="X66" i="1"/>
  <c r="M66" i="1"/>
  <c r="I66" i="1"/>
  <c r="F66" i="1"/>
  <c r="X65" i="1"/>
  <c r="M65" i="1"/>
  <c r="I65" i="1"/>
  <c r="F65" i="1"/>
  <c r="X64" i="1"/>
  <c r="M64" i="1"/>
  <c r="I64" i="1"/>
  <c r="F64" i="1"/>
  <c r="X63" i="1"/>
  <c r="M63" i="1"/>
  <c r="I63" i="1"/>
  <c r="F63" i="1"/>
  <c r="X62" i="1"/>
  <c r="M62" i="1"/>
  <c r="I62" i="1"/>
  <c r="F62" i="1"/>
  <c r="X61" i="1"/>
  <c r="M61" i="1"/>
  <c r="I61" i="1"/>
  <c r="F61" i="1"/>
  <c r="X60" i="1"/>
  <c r="M60" i="1"/>
  <c r="I60" i="1"/>
  <c r="F60" i="1"/>
  <c r="X59" i="1"/>
  <c r="M59" i="1"/>
  <c r="I59" i="1"/>
  <c r="F59" i="1"/>
  <c r="X58" i="1"/>
  <c r="M58" i="1"/>
  <c r="I58" i="1"/>
  <c r="F58" i="1"/>
  <c r="X57" i="1"/>
  <c r="M57" i="1"/>
  <c r="I57" i="1"/>
  <c r="F57" i="1"/>
  <c r="X56" i="1"/>
  <c r="M56" i="1"/>
  <c r="I56" i="1"/>
  <c r="F56" i="1"/>
  <c r="X55" i="1"/>
  <c r="M55" i="1"/>
  <c r="I55" i="1"/>
  <c r="F55" i="1"/>
  <c r="X54" i="1"/>
  <c r="M54" i="1"/>
  <c r="I54" i="1"/>
  <c r="F54" i="1"/>
  <c r="X53" i="1"/>
  <c r="M53" i="1"/>
  <c r="I53" i="1"/>
  <c r="F53" i="1"/>
  <c r="X52" i="1"/>
  <c r="M52" i="1"/>
  <c r="I52" i="1"/>
  <c r="F52" i="1"/>
  <c r="X51" i="1"/>
  <c r="M51" i="1"/>
  <c r="I51" i="1"/>
  <c r="F51" i="1"/>
  <c r="X50" i="1"/>
  <c r="M50" i="1"/>
  <c r="I50" i="1"/>
  <c r="F50" i="1"/>
  <c r="X49" i="1"/>
  <c r="M49" i="1"/>
  <c r="I49" i="1"/>
  <c r="F49" i="1"/>
  <c r="X48" i="1"/>
  <c r="M48" i="1"/>
  <c r="I48" i="1"/>
  <c r="F48" i="1"/>
  <c r="X47" i="1"/>
  <c r="M47" i="1"/>
  <c r="I47" i="1"/>
  <c r="F47" i="1"/>
  <c r="X46" i="1"/>
  <c r="M46" i="1"/>
  <c r="I46" i="1"/>
  <c r="F46" i="1"/>
  <c r="X45" i="1"/>
  <c r="M45" i="1"/>
  <c r="I45" i="1"/>
  <c r="F45" i="1"/>
  <c r="X44" i="1"/>
  <c r="M44" i="1"/>
  <c r="U44" i="1" s="1"/>
  <c r="I44" i="1"/>
  <c r="F44" i="1"/>
  <c r="X43" i="1"/>
  <c r="M43" i="1"/>
  <c r="I43" i="1"/>
  <c r="F43" i="1"/>
  <c r="X42" i="1"/>
  <c r="M42" i="1"/>
  <c r="I42" i="1"/>
  <c r="F42" i="1"/>
  <c r="X41" i="1"/>
  <c r="M41" i="1"/>
  <c r="I41" i="1"/>
  <c r="F41" i="1"/>
  <c r="X40" i="1"/>
  <c r="M40" i="1"/>
  <c r="I40" i="1"/>
  <c r="F40" i="1"/>
  <c r="X39" i="1"/>
  <c r="M39" i="1"/>
  <c r="I39" i="1"/>
  <c r="F39" i="1"/>
  <c r="X38" i="1"/>
  <c r="M38" i="1"/>
  <c r="U38" i="1" s="1"/>
  <c r="I38" i="1"/>
  <c r="F38" i="1"/>
  <c r="X37" i="1"/>
  <c r="M37" i="1"/>
  <c r="I37" i="1"/>
  <c r="F37" i="1"/>
  <c r="X36" i="1"/>
  <c r="U36" i="1"/>
  <c r="M36" i="1"/>
  <c r="I36" i="1"/>
  <c r="F36" i="1"/>
  <c r="X35" i="1"/>
  <c r="M35" i="1"/>
  <c r="I35" i="1"/>
  <c r="F35" i="1"/>
  <c r="U35" i="1" s="1"/>
  <c r="X34" i="1"/>
  <c r="M34" i="1"/>
  <c r="I34" i="1"/>
  <c r="F34" i="1"/>
  <c r="X33" i="1"/>
  <c r="M33" i="1"/>
  <c r="I33" i="1"/>
  <c r="F33" i="1"/>
  <c r="X32" i="1"/>
  <c r="M32" i="1"/>
  <c r="I32" i="1"/>
  <c r="F32" i="1"/>
  <c r="U32" i="1" s="1"/>
  <c r="X31" i="1"/>
  <c r="M31" i="1"/>
  <c r="I31" i="1"/>
  <c r="F31" i="1"/>
  <c r="U31" i="1" s="1"/>
  <c r="X30" i="1"/>
  <c r="M30" i="1"/>
  <c r="I30" i="1"/>
  <c r="F30" i="1"/>
  <c r="U30" i="1" s="1"/>
  <c r="X29" i="1"/>
  <c r="M29" i="1"/>
  <c r="I29" i="1"/>
  <c r="F29" i="1"/>
  <c r="U29" i="1" s="1"/>
  <c r="X28" i="1"/>
  <c r="M28" i="1"/>
  <c r="I28" i="1"/>
  <c r="F28" i="1"/>
  <c r="X27" i="1"/>
  <c r="M27" i="1"/>
  <c r="I27" i="1"/>
  <c r="F27" i="1"/>
  <c r="X26" i="1"/>
  <c r="M26" i="1"/>
  <c r="I26" i="1"/>
  <c r="F26" i="1"/>
  <c r="X25" i="1"/>
  <c r="M25" i="1"/>
  <c r="I25" i="1"/>
  <c r="F25" i="1"/>
  <c r="X24" i="1"/>
  <c r="M24" i="1"/>
  <c r="I24" i="1"/>
  <c r="F24" i="1"/>
  <c r="U24" i="1" s="1"/>
  <c r="X23" i="1"/>
  <c r="M23" i="1"/>
  <c r="I23" i="1"/>
  <c r="F23" i="1"/>
  <c r="X22" i="1"/>
  <c r="M22" i="1"/>
  <c r="I22" i="1"/>
  <c r="F22" i="1"/>
  <c r="X21" i="1"/>
  <c r="M21" i="1"/>
  <c r="I21" i="1"/>
  <c r="F21" i="1"/>
  <c r="X20" i="1"/>
  <c r="M20" i="1"/>
  <c r="I20" i="1"/>
  <c r="U20" i="1" s="1"/>
  <c r="F20" i="1"/>
  <c r="X19" i="1"/>
  <c r="M19" i="1"/>
  <c r="I19" i="1"/>
  <c r="F19" i="1"/>
  <c r="X18" i="1"/>
  <c r="M18" i="1"/>
  <c r="I18" i="1"/>
  <c r="F18" i="1"/>
  <c r="X17" i="1"/>
  <c r="M17" i="1"/>
  <c r="I17" i="1"/>
  <c r="F17" i="1"/>
  <c r="X16" i="1"/>
  <c r="M16" i="1"/>
  <c r="U16" i="1" s="1"/>
  <c r="I16" i="1"/>
  <c r="F16" i="1"/>
  <c r="X15" i="1"/>
  <c r="M15" i="1"/>
  <c r="I15" i="1"/>
  <c r="F15" i="1"/>
  <c r="X14" i="1"/>
  <c r="M14" i="1"/>
  <c r="I14" i="1"/>
  <c r="F14" i="1"/>
  <c r="X13" i="1"/>
  <c r="M13" i="1"/>
  <c r="I13" i="1"/>
  <c r="F13" i="1"/>
  <c r="X12" i="1"/>
  <c r="M12" i="1"/>
  <c r="I12" i="1"/>
  <c r="F12" i="1"/>
  <c r="X11" i="1"/>
  <c r="M11" i="1"/>
  <c r="I11" i="1"/>
  <c r="F11" i="1"/>
  <c r="X10" i="1"/>
  <c r="M10" i="1"/>
  <c r="U10" i="1" s="1"/>
  <c r="I10" i="1"/>
  <c r="F10" i="1"/>
  <c r="X9" i="1"/>
  <c r="M9" i="1"/>
  <c r="I9" i="1"/>
  <c r="F9" i="1"/>
  <c r="X8" i="1"/>
  <c r="U8" i="1"/>
  <c r="M8" i="1"/>
  <c r="I8" i="1"/>
  <c r="F8" i="1"/>
  <c r="X7" i="1"/>
  <c r="M7" i="1"/>
  <c r="I7" i="1"/>
  <c r="F7" i="1"/>
  <c r="U7" i="1" s="1"/>
  <c r="U18" i="1" l="1"/>
  <c r="U28" i="1"/>
  <c r="U46" i="1"/>
  <c r="U12" i="1"/>
  <c r="U21" i="1"/>
  <c r="U22" i="1"/>
  <c r="U23" i="1"/>
  <c r="U40" i="1"/>
  <c r="U13" i="1"/>
  <c r="U14" i="1"/>
  <c r="U15" i="1"/>
  <c r="U26" i="1"/>
  <c r="U41" i="1"/>
  <c r="U42" i="1"/>
  <c r="U43" i="1"/>
  <c r="I132" i="1"/>
  <c r="U9" i="1"/>
  <c r="U17" i="1"/>
  <c r="U25" i="1"/>
  <c r="U33" i="1"/>
  <c r="U34" i="1"/>
  <c r="M132" i="1"/>
  <c r="U11" i="1"/>
  <c r="U19" i="1"/>
  <c r="U27" i="1"/>
  <c r="U37" i="1"/>
  <c r="U49" i="1"/>
  <c r="U45" i="1"/>
  <c r="U39" i="1"/>
  <c r="U47" i="1"/>
  <c r="U48" i="1"/>
  <c r="U51" i="1"/>
  <c r="U52" i="1"/>
  <c r="U53" i="1"/>
  <c r="U54" i="1"/>
  <c r="U55" i="1"/>
  <c r="U56" i="1"/>
  <c r="U57" i="1"/>
  <c r="U58" i="1"/>
  <c r="U59" i="1"/>
  <c r="U60" i="1"/>
  <c r="U61" i="1"/>
  <c r="U62" i="1"/>
  <c r="U63" i="1"/>
  <c r="U64" i="1"/>
  <c r="U65" i="1"/>
  <c r="U66" i="1"/>
  <c r="U67" i="1"/>
  <c r="U68" i="1"/>
  <c r="U69" i="1"/>
  <c r="U70" i="1"/>
  <c r="U71" i="1"/>
  <c r="U72" i="1"/>
  <c r="U73" i="1"/>
  <c r="U74" i="1"/>
  <c r="U75" i="1"/>
  <c r="U76" i="1"/>
  <c r="U77" i="1"/>
  <c r="U78" i="1"/>
  <c r="U79" i="1"/>
  <c r="U80" i="1"/>
  <c r="U81" i="1"/>
  <c r="U82" i="1"/>
  <c r="U83" i="1"/>
  <c r="U84" i="1"/>
  <c r="U85" i="1"/>
  <c r="U86" i="1"/>
  <c r="U87" i="1"/>
  <c r="U88" i="1"/>
  <c r="U89" i="1"/>
  <c r="U90" i="1"/>
  <c r="U91" i="1"/>
  <c r="U92" i="1"/>
  <c r="U93" i="1"/>
  <c r="U94" i="1"/>
  <c r="U95" i="1"/>
  <c r="U96" i="1"/>
  <c r="U97" i="1"/>
  <c r="U98" i="1"/>
  <c r="U99" i="1"/>
  <c r="U100" i="1"/>
  <c r="U101" i="1"/>
  <c r="U102" i="1"/>
  <c r="U103" i="1"/>
  <c r="U104" i="1"/>
  <c r="U105" i="1"/>
  <c r="U106" i="1"/>
  <c r="U107" i="1"/>
  <c r="U108" i="1"/>
  <c r="U109" i="1"/>
  <c r="U110" i="1"/>
  <c r="U111" i="1"/>
  <c r="U112" i="1"/>
  <c r="U113" i="1"/>
  <c r="U114" i="1"/>
  <c r="U115" i="1"/>
  <c r="U116" i="1"/>
  <c r="U117" i="1"/>
  <c r="U118" i="1"/>
  <c r="U119" i="1"/>
  <c r="U120" i="1"/>
  <c r="U121" i="1"/>
  <c r="U122" i="1"/>
  <c r="U123" i="1"/>
  <c r="U124" i="1"/>
  <c r="U125" i="1"/>
  <c r="U126" i="1"/>
  <c r="U127" i="1"/>
  <c r="U128" i="1"/>
  <c r="U129" i="1"/>
  <c r="U131" i="1"/>
  <c r="U130" i="1"/>
  <c r="F132" i="1"/>
  <c r="X132" i="1"/>
  <c r="U50" i="1"/>
  <c r="U132" i="1" l="1"/>
</calcChain>
</file>

<file path=xl/sharedStrings.xml><?xml version="1.0" encoding="utf-8"?>
<sst xmlns="http://schemas.openxmlformats.org/spreadsheetml/2006/main" count="167" uniqueCount="164">
  <si>
    <r>
      <t>Ramo General 28 Participaciones Federales</t>
    </r>
    <r>
      <rPr>
        <b/>
        <sz val="11"/>
        <color theme="1"/>
        <rFont val="Arial"/>
        <family val="2"/>
      </rPr>
      <t xml:space="preserve">, asignadas por Fondo y </t>
    </r>
    <r>
      <rPr>
        <b/>
        <sz val="11"/>
        <color rgb="FF000000"/>
        <rFont val="Arial"/>
        <family val="2"/>
      </rPr>
      <t>Municipio del Estado de Chiapas</t>
    </r>
  </si>
  <si>
    <r>
      <t>Mes de</t>
    </r>
    <r>
      <rPr>
        <b/>
        <sz val="10"/>
        <color theme="1"/>
        <rFont val="Arial"/>
        <family val="2"/>
      </rPr>
      <t xml:space="preserve"> febrero </t>
    </r>
    <r>
      <rPr>
        <sz val="10"/>
        <color theme="1"/>
        <rFont val="Arial"/>
        <family val="2"/>
      </rPr>
      <t xml:space="preserve">de </t>
    </r>
    <r>
      <rPr>
        <b/>
        <sz val="10"/>
        <color theme="1"/>
        <rFont val="Arial"/>
        <family val="2"/>
      </rPr>
      <t>2023</t>
    </r>
  </si>
  <si>
    <t xml:space="preserve">Cifras en pesos </t>
  </si>
  <si>
    <t>Cve.</t>
  </si>
  <si>
    <t>Municipio</t>
  </si>
  <si>
    <t>FGP</t>
  </si>
  <si>
    <t xml:space="preserve">3er ajuste </t>
  </si>
  <si>
    <t xml:space="preserve">Compensación </t>
  </si>
  <si>
    <t>FGP 
Neto</t>
  </si>
  <si>
    <t>FFM</t>
  </si>
  <si>
    <t>FFM Neto</t>
  </si>
  <si>
    <t>ISAN</t>
  </si>
  <si>
    <t>IEPS</t>
  </si>
  <si>
    <t>IEPS Neto</t>
  </si>
  <si>
    <t xml:space="preserve">FOFIR </t>
  </si>
  <si>
    <t>IVFGyD</t>
  </si>
  <si>
    <t>FoCo</t>
  </si>
  <si>
    <t>FoCo ISAN</t>
  </si>
  <si>
    <t>FEXHI</t>
  </si>
  <si>
    <t>ISR EBI</t>
  </si>
  <si>
    <t>ISR 3B LCF</t>
  </si>
  <si>
    <t>TOTAL</t>
  </si>
  <si>
    <t>FGP, FEIEF</t>
  </si>
  <si>
    <t>ISR</t>
  </si>
  <si>
    <t xml:space="preserve">Acacoyagua </t>
  </si>
  <si>
    <t xml:space="preserve">Acala </t>
  </si>
  <si>
    <t xml:space="preserve">Acapetahua </t>
  </si>
  <si>
    <t xml:space="preserve">Altamirano </t>
  </si>
  <si>
    <t xml:space="preserve">Amatán </t>
  </si>
  <si>
    <t xml:space="preserve">Amatenango de la Frontera </t>
  </si>
  <si>
    <t xml:space="preserve">Amatenango del Valle </t>
  </si>
  <si>
    <t xml:space="preserve">Ángel Albino Corzo </t>
  </si>
  <si>
    <t xml:space="preserve">Arriaga </t>
  </si>
  <si>
    <t xml:space="preserve">Bejucal de Ocampo </t>
  </si>
  <si>
    <t xml:space="preserve">Bella Vista </t>
  </si>
  <si>
    <t xml:space="preserve">Berriozábal </t>
  </si>
  <si>
    <t xml:space="preserve">Bochil </t>
  </si>
  <si>
    <t xml:space="preserve">El Bosque </t>
  </si>
  <si>
    <t xml:space="preserve">Cacahoatán </t>
  </si>
  <si>
    <t xml:space="preserve">Catazajá </t>
  </si>
  <si>
    <t xml:space="preserve">Cintalapa </t>
  </si>
  <si>
    <t xml:space="preserve">Coapilla </t>
  </si>
  <si>
    <t xml:space="preserve">Comitán de Domínguez </t>
  </si>
  <si>
    <t>La Concordia</t>
  </si>
  <si>
    <t xml:space="preserve">Copainalá </t>
  </si>
  <si>
    <t xml:space="preserve">Chalchihuitán </t>
  </si>
  <si>
    <t xml:space="preserve">Chamula </t>
  </si>
  <si>
    <t xml:space="preserve">Chanal </t>
  </si>
  <si>
    <t xml:space="preserve">Chapultenango </t>
  </si>
  <si>
    <t xml:space="preserve">Chenalhó </t>
  </si>
  <si>
    <t xml:space="preserve">Chiapa de Corzo </t>
  </si>
  <si>
    <t xml:space="preserve">Chiapilla </t>
  </si>
  <si>
    <t xml:space="preserve">Chicoasén </t>
  </si>
  <si>
    <t xml:space="preserve">Chicomuselo </t>
  </si>
  <si>
    <t xml:space="preserve">Chilón </t>
  </si>
  <si>
    <t xml:space="preserve">Escuintla </t>
  </si>
  <si>
    <t xml:space="preserve">Francisco León </t>
  </si>
  <si>
    <t xml:space="preserve">Frontera Comalapa </t>
  </si>
  <si>
    <t xml:space="preserve">Frontera Hidalgo </t>
  </si>
  <si>
    <t>La Grandeza</t>
  </si>
  <si>
    <t xml:space="preserve">Huehuetán </t>
  </si>
  <si>
    <t xml:space="preserve">Huixtán </t>
  </si>
  <si>
    <t xml:space="preserve">Huitiupán </t>
  </si>
  <si>
    <t xml:space="preserve">Huixtla </t>
  </si>
  <si>
    <t>La Independencia</t>
  </si>
  <si>
    <t xml:space="preserve">Ixhuatán </t>
  </si>
  <si>
    <t xml:space="preserve">Ixtacomitán </t>
  </si>
  <si>
    <t xml:space="preserve">Ixtapa </t>
  </si>
  <si>
    <t xml:space="preserve">Ixtapangajoya </t>
  </si>
  <si>
    <t xml:space="preserve">Jiquipilas </t>
  </si>
  <si>
    <t xml:space="preserve">Jitotol </t>
  </si>
  <si>
    <t xml:space="preserve">Juárez </t>
  </si>
  <si>
    <t xml:space="preserve">Larráinzar </t>
  </si>
  <si>
    <t>La Libertad</t>
  </si>
  <si>
    <t xml:space="preserve">Mapastepec </t>
  </si>
  <si>
    <t>Las Margaritas</t>
  </si>
  <si>
    <t xml:space="preserve">Mazapa de Madero </t>
  </si>
  <si>
    <t xml:space="preserve">Mazatán </t>
  </si>
  <si>
    <t xml:space="preserve">Metapa </t>
  </si>
  <si>
    <t xml:space="preserve">Mitontic </t>
  </si>
  <si>
    <t xml:space="preserve">Motozintla </t>
  </si>
  <si>
    <t xml:space="preserve">Nicolás Ruíz </t>
  </si>
  <si>
    <t xml:space="preserve">Ocosingo </t>
  </si>
  <si>
    <t xml:space="preserve">Ocotepec </t>
  </si>
  <si>
    <t xml:space="preserve">Ocozocoautla de Espinosa </t>
  </si>
  <si>
    <t xml:space="preserve">Ostuacán </t>
  </si>
  <si>
    <t xml:space="preserve">Osumacinta </t>
  </si>
  <si>
    <t xml:space="preserve">Oxchuc </t>
  </si>
  <si>
    <t xml:space="preserve">Palenque </t>
  </si>
  <si>
    <t xml:space="preserve">Pantelhó </t>
  </si>
  <si>
    <t xml:space="preserve">Pantepec </t>
  </si>
  <si>
    <t xml:space="preserve">Pichucalco </t>
  </si>
  <si>
    <t xml:space="preserve">Pijijiapan </t>
  </si>
  <si>
    <t>El Porvenir</t>
  </si>
  <si>
    <t xml:space="preserve">Villa Comaltitlán </t>
  </si>
  <si>
    <t xml:space="preserve">Pueblo Nuevo Solistahuacán </t>
  </si>
  <si>
    <t xml:space="preserve">Rayón </t>
  </si>
  <si>
    <t xml:space="preserve">Reforma </t>
  </si>
  <si>
    <t>Las Rosas</t>
  </si>
  <si>
    <t xml:space="preserve">Sabanilla </t>
  </si>
  <si>
    <t xml:space="preserve">Salto de Agua </t>
  </si>
  <si>
    <t xml:space="preserve">San Cristóbal de las Casas </t>
  </si>
  <si>
    <t xml:space="preserve">San Fernando </t>
  </si>
  <si>
    <t xml:space="preserve">Siltepec </t>
  </si>
  <si>
    <t xml:space="preserve">Simojovel </t>
  </si>
  <si>
    <t xml:space="preserve">Sitalá </t>
  </si>
  <si>
    <t xml:space="preserve">Socoltenango </t>
  </si>
  <si>
    <t xml:space="preserve">Solosuchiapa </t>
  </si>
  <si>
    <t xml:space="preserve">Soyaló </t>
  </si>
  <si>
    <t xml:space="preserve">Suchiapa </t>
  </si>
  <si>
    <t xml:space="preserve">Suchiate </t>
  </si>
  <si>
    <t xml:space="preserve">Sunuapa </t>
  </si>
  <si>
    <t xml:space="preserve">Tapachula </t>
  </si>
  <si>
    <t xml:space="preserve">Tapalapa </t>
  </si>
  <si>
    <t xml:space="preserve">Tapilula </t>
  </si>
  <si>
    <t xml:space="preserve">Tecpatán </t>
  </si>
  <si>
    <t xml:space="preserve">Tenejapa </t>
  </si>
  <si>
    <t xml:space="preserve">Teopisca </t>
  </si>
  <si>
    <t xml:space="preserve">Tila </t>
  </si>
  <si>
    <t xml:space="preserve">Tonalá </t>
  </si>
  <si>
    <t xml:space="preserve">Totolapa </t>
  </si>
  <si>
    <t>La Trinitaria</t>
  </si>
  <si>
    <t xml:space="preserve">Tumbalá </t>
  </si>
  <si>
    <t xml:space="preserve">Tuxtla Gutiérrez </t>
  </si>
  <si>
    <t xml:space="preserve">Tuxtla Chico </t>
  </si>
  <si>
    <t xml:space="preserve">Tuzantán </t>
  </si>
  <si>
    <t xml:space="preserve">Tzimol </t>
  </si>
  <si>
    <t xml:space="preserve">Unión Juárez </t>
  </si>
  <si>
    <t xml:space="preserve">Venustiano Carranza </t>
  </si>
  <si>
    <t xml:space="preserve">Villa Corzo </t>
  </si>
  <si>
    <t xml:space="preserve">Villaflores </t>
  </si>
  <si>
    <t xml:space="preserve">Yajalón </t>
  </si>
  <si>
    <t xml:space="preserve">San Lucas </t>
  </si>
  <si>
    <t xml:space="preserve">Zinacantán </t>
  </si>
  <si>
    <t xml:space="preserve">San Juan Cancuc </t>
  </si>
  <si>
    <t xml:space="preserve">Aldama </t>
  </si>
  <si>
    <t xml:space="preserve">Benemérito de las Américas </t>
  </si>
  <si>
    <t xml:space="preserve">Maravilla Tenejapa </t>
  </si>
  <si>
    <t xml:space="preserve">Marqués de Comillas </t>
  </si>
  <si>
    <t xml:space="preserve">Montecristo de Guerrero </t>
  </si>
  <si>
    <t xml:space="preserve">San Andrés Duraznal </t>
  </si>
  <si>
    <t xml:space="preserve">Santiago El Pinar </t>
  </si>
  <si>
    <t>Capitán Luis Ángel Vidal</t>
  </si>
  <si>
    <t>Rincón Chamula San Pedro</t>
  </si>
  <si>
    <t>El Parral</t>
  </si>
  <si>
    <t>Emiliano Zapata</t>
  </si>
  <si>
    <t>Mezcalapa</t>
  </si>
  <si>
    <t>Honduras de la Sierra</t>
  </si>
  <si>
    <t>000</t>
  </si>
  <si>
    <t>Belisario Domínguez</t>
  </si>
  <si>
    <t>Total</t>
  </si>
  <si>
    <t>Las sumas pueden no ser exactas, debido al  redondeo, que genera diferencias poco significativas.</t>
  </si>
  <si>
    <t>Descripción:</t>
  </si>
  <si>
    <t>FGP: Fondo General de Participaciones</t>
  </si>
  <si>
    <t>FFM: Fondo de Fomento Municipal</t>
  </si>
  <si>
    <t>ISAN: Impuesto sobre Automóviles Nuevos</t>
  </si>
  <si>
    <t>IEPS: Impuesto Especial sobre Producción y Servicios</t>
  </si>
  <si>
    <t>FOFIR: Fondo de Fiscalización y Recaudación</t>
  </si>
  <si>
    <t>IVFGyD: Impuesto a la venta final de gasolinas y diesel</t>
  </si>
  <si>
    <t>FoCo: Fondo de Compensación</t>
  </si>
  <si>
    <t>FoCo ISAN: Fondo de Compensación del ISAN</t>
  </si>
  <si>
    <t>FEXHI: Fondo de Extracción de Hidrocarburos</t>
  </si>
  <si>
    <t>ISR EBI: Impuesto sobre la Renta que se cause por la Enajenación de Bienes Inmuebles</t>
  </si>
  <si>
    <t>ISR 3B LCF: Impuesto sobre la Renta que enteren a la Federación, de conformidad con lo dispuesto por el artículo 3-B de la Ley de Coordinación Fiscal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</si>
</sst>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43" formatCode="_-* #,##0.00_-;\-* #,##0.00_-;_-* &quot;-&quot;??_-;_-@_-"/>
    <numFmt numFmtId="164" formatCode="#,##0.0_ ;[Red]\-#,##0.0\ "/>
  </numFmts>
  <fonts count="21" x14ac:knownFonts="1">
    <font>
      <sz val="11"/>
      <color theme="1"/>
      <name val="Arial Narrow"/>
      <family val="2"/>
    </font>
    <font>
      <sz val="11"/>
      <color theme="1"/>
      <name val="Arial Narrow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rgb="FF000000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sz val="8"/>
      <color theme="0" tint="-0.499984740745262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9"/>
      <color theme="0"/>
      <name val="Arial"/>
      <family val="2"/>
    </font>
    <font>
      <sz val="9"/>
      <color theme="0"/>
      <name val="Arial"/>
      <family val="2"/>
    </font>
    <font>
      <sz val="8"/>
      <color theme="0"/>
      <name val="Arial"/>
      <family val="2"/>
    </font>
    <font>
      <sz val="9"/>
      <name val="Arial"/>
      <family val="2"/>
    </font>
    <font>
      <u/>
      <sz val="10"/>
      <color indexed="12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  <font>
      <i/>
      <sz val="9"/>
      <color theme="1"/>
      <name val="Arial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2" tint="-0.249977111117893"/>
        <bgColor indexed="64"/>
      </patternFill>
    </fill>
  </fills>
  <borders count="6">
    <border>
      <left/>
      <right/>
      <top/>
      <bottom/>
      <diagonal/>
    </border>
    <border>
      <left/>
      <right/>
      <top style="dotted">
        <color theme="0" tint="-0.24994659260841701"/>
      </top>
      <bottom/>
      <diagonal/>
    </border>
    <border>
      <left/>
      <right/>
      <top/>
      <bottom style="dotted">
        <color theme="0" tint="-0.24994659260841701"/>
      </bottom>
      <diagonal/>
    </border>
    <border>
      <left/>
      <right/>
      <top style="dotted">
        <color theme="0" tint="-0.24994659260841701"/>
      </top>
      <bottom style="dotted">
        <color theme="0" tint="-0.2499465926084170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5">
    <xf numFmtId="0" fontId="0" fillId="0" borderId="0"/>
    <xf numFmtId="0" fontId="1" fillId="0" borderId="0"/>
    <xf numFmtId="0" fontId="10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10" fillId="0" borderId="0"/>
  </cellStyleXfs>
  <cellXfs count="50">
    <xf numFmtId="0" fontId="0" fillId="0" borderId="0" xfId="0"/>
    <xf numFmtId="0" fontId="2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8" fillId="2" borderId="0" xfId="1" applyFont="1" applyFill="1" applyBorder="1" applyAlignment="1">
      <alignment vertical="center"/>
    </xf>
    <xf numFmtId="0" fontId="9" fillId="2" borderId="0" xfId="1" applyFont="1" applyFill="1" applyBorder="1" applyAlignment="1">
      <alignment vertical="center"/>
    </xf>
    <xf numFmtId="164" fontId="11" fillId="2" borderId="0" xfId="2" applyNumberFormat="1" applyFont="1" applyFill="1" applyBorder="1" applyAlignment="1">
      <alignment vertical="center" wrapText="1"/>
    </xf>
    <xf numFmtId="43" fontId="2" fillId="2" borderId="0" xfId="0" applyNumberFormat="1" applyFont="1" applyFill="1" applyBorder="1" applyAlignment="1">
      <alignment vertical="center"/>
    </xf>
    <xf numFmtId="0" fontId="14" fillId="3" borderId="1" xfId="0" applyFont="1" applyFill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15" fillId="2" borderId="3" xfId="0" applyFont="1" applyFill="1" applyBorder="1" applyAlignment="1">
      <alignment horizontal="center" vertical="center"/>
    </xf>
    <xf numFmtId="0" fontId="15" fillId="0" borderId="3" xfId="3" applyFont="1" applyFill="1" applyBorder="1" applyAlignment="1" applyProtection="1">
      <alignment vertical="center" wrapText="1"/>
    </xf>
    <xf numFmtId="3" fontId="15" fillId="2" borderId="3" xfId="3" applyNumberFormat="1" applyFont="1" applyFill="1" applyBorder="1" applyAlignment="1" applyProtection="1">
      <alignment horizontal="right" vertical="center"/>
    </xf>
    <xf numFmtId="3" fontId="17" fillId="4" borderId="3" xfId="0" applyNumberFormat="1" applyFont="1" applyFill="1" applyBorder="1" applyAlignment="1">
      <alignment horizontal="right" vertical="center"/>
    </xf>
    <xf numFmtId="0" fontId="6" fillId="2" borderId="0" xfId="0" applyFont="1" applyFill="1" applyAlignment="1">
      <alignment vertical="center"/>
    </xf>
    <xf numFmtId="3" fontId="6" fillId="2" borderId="0" xfId="0" applyNumberFormat="1" applyFont="1" applyFill="1" applyAlignment="1">
      <alignment vertical="center"/>
    </xf>
    <xf numFmtId="0" fontId="15" fillId="0" borderId="3" xfId="0" applyFont="1" applyFill="1" applyBorder="1" applyAlignment="1">
      <alignment vertical="center"/>
    </xf>
    <xf numFmtId="49" fontId="15" fillId="2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vertical="center"/>
    </xf>
    <xf numFmtId="3" fontId="17" fillId="4" borderId="1" xfId="0" applyNumberFormat="1" applyFont="1" applyFill="1" applyBorder="1" applyAlignment="1">
      <alignment horizontal="right" vertical="center"/>
    </xf>
    <xf numFmtId="0" fontId="18" fillId="2" borderId="4" xfId="0" applyFont="1" applyFill="1" applyBorder="1" applyAlignment="1">
      <alignment vertical="center"/>
    </xf>
    <xf numFmtId="0" fontId="18" fillId="0" borderId="4" xfId="0" applyFont="1" applyFill="1" applyBorder="1" applyAlignment="1">
      <alignment horizontal="center" vertical="center"/>
    </xf>
    <xf numFmtId="3" fontId="18" fillId="2" borderId="4" xfId="0" applyNumberFormat="1" applyFont="1" applyFill="1" applyBorder="1" applyAlignment="1">
      <alignment horizontal="right" vertical="center"/>
    </xf>
    <xf numFmtId="3" fontId="17" fillId="4" borderId="4" xfId="0" applyNumberFormat="1" applyFont="1" applyFill="1" applyBorder="1" applyAlignment="1">
      <alignment horizontal="right" vertical="center"/>
    </xf>
    <xf numFmtId="0" fontId="8" fillId="2" borderId="0" xfId="0" applyFont="1" applyFill="1" applyAlignment="1">
      <alignment vertical="center"/>
    </xf>
    <xf numFmtId="3" fontId="8" fillId="2" borderId="0" xfId="0" applyNumberFormat="1" applyFont="1" applyFill="1" applyAlignment="1">
      <alignment vertical="center"/>
    </xf>
    <xf numFmtId="3" fontId="5" fillId="2" borderId="0" xfId="0" applyNumberFormat="1" applyFont="1" applyFill="1" applyAlignment="1">
      <alignment vertical="center"/>
    </xf>
    <xf numFmtId="0" fontId="8" fillId="2" borderId="0" xfId="1" applyFont="1" applyFill="1" applyBorder="1" applyAlignment="1">
      <alignment horizontal="center" vertical="center"/>
    </xf>
    <xf numFmtId="41" fontId="8" fillId="2" borderId="0" xfId="0" applyNumberFormat="1" applyFont="1" applyFill="1" applyAlignment="1">
      <alignment horizontal="left" vertical="center" wrapText="1"/>
    </xf>
    <xf numFmtId="41" fontId="8" fillId="2" borderId="0" xfId="0" applyNumberFormat="1" applyFont="1" applyFill="1" applyAlignment="1">
      <alignment vertical="center" wrapText="1"/>
    </xf>
    <xf numFmtId="0" fontId="0" fillId="0" borderId="0" xfId="0" applyAlignment="1">
      <alignment horizontal="left" vertical="center"/>
    </xf>
    <xf numFmtId="41" fontId="8" fillId="2" borderId="0" xfId="0" applyNumberFormat="1" applyFont="1" applyFill="1" applyAlignment="1">
      <alignment vertical="center"/>
    </xf>
    <xf numFmtId="41" fontId="8" fillId="2" borderId="0" xfId="0" applyNumberFormat="1" applyFont="1" applyFill="1" applyAlignment="1">
      <alignment horizontal="left" vertical="center"/>
    </xf>
    <xf numFmtId="0" fontId="0" fillId="2" borderId="0" xfId="0" applyFill="1" applyAlignment="1">
      <alignment vertical="center"/>
    </xf>
    <xf numFmtId="0" fontId="20" fillId="2" borderId="0" xfId="0" applyFont="1" applyFill="1" applyBorder="1" applyAlignment="1">
      <alignment vertical="center"/>
    </xf>
    <xf numFmtId="41" fontId="8" fillId="2" borderId="0" xfId="1" applyNumberFormat="1" applyFont="1" applyFill="1" applyBorder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6" fillId="2" borderId="0" xfId="1" applyFont="1" applyFill="1" applyBorder="1" applyAlignment="1">
      <alignment horizontal="center" vertical="center"/>
    </xf>
    <xf numFmtId="0" fontId="9" fillId="2" borderId="0" xfId="1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/>
    </xf>
    <xf numFmtId="3" fontId="12" fillId="3" borderId="1" xfId="0" applyNumberFormat="1" applyFont="1" applyFill="1" applyBorder="1" applyAlignment="1">
      <alignment horizontal="center" vertical="center"/>
    </xf>
    <xf numFmtId="3" fontId="12" fillId="3" borderId="2" xfId="0" applyNumberFormat="1" applyFont="1" applyFill="1" applyBorder="1" applyAlignment="1">
      <alignment horizontal="center" vertical="center"/>
    </xf>
    <xf numFmtId="41" fontId="8" fillId="2" borderId="0" xfId="0" applyNumberFormat="1" applyFont="1" applyFill="1" applyAlignment="1">
      <alignment horizontal="left" vertical="center"/>
    </xf>
    <xf numFmtId="0" fontId="0" fillId="0" borderId="0" xfId="0" applyAlignment="1">
      <alignment horizontal="left" vertical="center"/>
    </xf>
    <xf numFmtId="0" fontId="19" fillId="2" borderId="5" xfId="0" applyFont="1" applyFill="1" applyBorder="1" applyAlignment="1">
      <alignment horizontal="center" vertical="center"/>
    </xf>
    <xf numFmtId="41" fontId="8" fillId="2" borderId="0" xfId="0" applyNumberFormat="1" applyFont="1" applyFill="1" applyAlignment="1">
      <alignment horizontal="left" vertical="center" wrapText="1"/>
    </xf>
    <xf numFmtId="41" fontId="8" fillId="2" borderId="0" xfId="1" applyNumberFormat="1" applyFont="1" applyFill="1" applyBorder="1" applyAlignment="1">
      <alignment horizontal="left" vertical="center"/>
    </xf>
  </cellXfs>
  <cellStyles count="5">
    <cellStyle name="Hipervínculo" xfId="3" builtinId="8"/>
    <cellStyle name="Normal" xfId="0" builtinId="0"/>
    <cellStyle name="Normal 2" xfId="2"/>
    <cellStyle name="Normal 3" xfId="1"/>
    <cellStyle name="Normal 4" xfId="4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48"/>
  <sheetViews>
    <sheetView tabSelected="1" workbookViewId="0">
      <selection activeCell="A20" sqref="A20"/>
    </sheetView>
  </sheetViews>
  <sheetFormatPr baseColWidth="10" defaultRowHeight="11.25" x14ac:dyDescent="0.3"/>
  <cols>
    <col min="1" max="1" width="4.42578125" style="24" bestFit="1" customWidth="1"/>
    <col min="2" max="2" width="24.42578125" style="24" bestFit="1" customWidth="1"/>
    <col min="3" max="4" width="10.85546875" style="24" customWidth="1"/>
    <col min="5" max="5" width="11.5703125" style="24" customWidth="1"/>
    <col min="6" max="6" width="10.85546875" style="24" customWidth="1"/>
    <col min="7" max="7" width="10.85546875" style="24" bestFit="1" customWidth="1"/>
    <col min="8" max="9" width="10.85546875" style="24" customWidth="1"/>
    <col min="10" max="10" width="8.85546875" style="24" customWidth="1"/>
    <col min="11" max="11" width="8.85546875" style="24" bestFit="1" customWidth="1"/>
    <col min="12" max="12" width="9.42578125" style="24" bestFit="1" customWidth="1"/>
    <col min="13" max="13" width="9" style="24" customWidth="1"/>
    <col min="14" max="14" width="11.28515625" style="24" customWidth="1"/>
    <col min="15" max="16" width="9.85546875" style="24" bestFit="1" customWidth="1"/>
    <col min="17" max="17" width="9.5703125" style="24" bestFit="1" customWidth="1"/>
    <col min="18" max="18" width="8.85546875" style="24" bestFit="1" customWidth="1"/>
    <col min="19" max="19" width="7.42578125" style="24" bestFit="1" customWidth="1"/>
    <col min="20" max="21" width="14.85546875" style="24" customWidth="1"/>
    <col min="22" max="22" width="0.85546875" style="24" customWidth="1"/>
    <col min="23" max="16384" width="11.42578125" style="24"/>
  </cols>
  <sheetData>
    <row r="1" spans="1:25" s="1" customFormat="1" ht="15" x14ac:dyDescent="0.3">
      <c r="B1" s="36" t="s">
        <v>0</v>
      </c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2"/>
    </row>
    <row r="2" spans="1:25" s="1" customFormat="1" ht="14.25" x14ac:dyDescent="0.3">
      <c r="B2" s="37" t="s">
        <v>1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"/>
    </row>
    <row r="3" spans="1:25" s="1" customFormat="1" ht="14.25" x14ac:dyDescent="0.3">
      <c r="B3" s="38" t="s">
        <v>2</v>
      </c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4"/>
    </row>
    <row r="4" spans="1:25" s="1" customFormat="1" ht="14.25" x14ac:dyDescent="0.3">
      <c r="J4" s="5"/>
      <c r="K4" s="6"/>
      <c r="L4" s="6"/>
      <c r="M4" s="6"/>
    </row>
    <row r="5" spans="1:25" s="1" customFormat="1" ht="14.25" x14ac:dyDescent="0.3">
      <c r="A5" s="39" t="s">
        <v>3</v>
      </c>
      <c r="B5" s="39" t="s">
        <v>4</v>
      </c>
      <c r="C5" s="41" t="s">
        <v>5</v>
      </c>
      <c r="D5" s="7" t="s">
        <v>6</v>
      </c>
      <c r="E5" s="7" t="s">
        <v>7</v>
      </c>
      <c r="F5" s="41" t="s">
        <v>8</v>
      </c>
      <c r="G5" s="41" t="s">
        <v>9</v>
      </c>
      <c r="H5" s="7" t="s">
        <v>6</v>
      </c>
      <c r="I5" s="41" t="s">
        <v>10</v>
      </c>
      <c r="J5" s="41" t="s">
        <v>11</v>
      </c>
      <c r="K5" s="41" t="s">
        <v>12</v>
      </c>
      <c r="L5" s="7" t="s">
        <v>6</v>
      </c>
      <c r="M5" s="41" t="s">
        <v>13</v>
      </c>
      <c r="N5" s="41" t="s">
        <v>14</v>
      </c>
      <c r="O5" s="41" t="s">
        <v>15</v>
      </c>
      <c r="P5" s="41" t="s">
        <v>16</v>
      </c>
      <c r="Q5" s="41" t="s">
        <v>17</v>
      </c>
      <c r="R5" s="41" t="s">
        <v>18</v>
      </c>
      <c r="S5" s="41" t="s">
        <v>19</v>
      </c>
      <c r="T5" s="41" t="s">
        <v>20</v>
      </c>
      <c r="U5" s="43" t="s">
        <v>21</v>
      </c>
      <c r="W5" s="41" t="s">
        <v>22</v>
      </c>
      <c r="X5" s="43" t="s">
        <v>21</v>
      </c>
    </row>
    <row r="6" spans="1:25" s="9" customFormat="1" ht="14.25" x14ac:dyDescent="0.3">
      <c r="A6" s="40"/>
      <c r="B6" s="40"/>
      <c r="C6" s="42"/>
      <c r="D6" s="8">
        <v>2022</v>
      </c>
      <c r="E6" s="8" t="s">
        <v>23</v>
      </c>
      <c r="F6" s="42"/>
      <c r="G6" s="42"/>
      <c r="H6" s="8">
        <v>2022</v>
      </c>
      <c r="I6" s="42"/>
      <c r="J6" s="42"/>
      <c r="K6" s="42"/>
      <c r="L6" s="8">
        <v>2022</v>
      </c>
      <c r="M6" s="42"/>
      <c r="N6" s="42"/>
      <c r="O6" s="42"/>
      <c r="P6" s="42"/>
      <c r="Q6" s="42"/>
      <c r="R6" s="42"/>
      <c r="S6" s="42"/>
      <c r="T6" s="42"/>
      <c r="U6" s="44"/>
      <c r="W6" s="42"/>
      <c r="X6" s="44"/>
    </row>
    <row r="7" spans="1:25" s="14" customFormat="1" ht="12" customHeight="1" x14ac:dyDescent="0.3">
      <c r="A7" s="10">
        <v>1</v>
      </c>
      <c r="B7" s="11" t="s">
        <v>24</v>
      </c>
      <c r="C7" s="12">
        <v>2318944.85</v>
      </c>
      <c r="D7" s="12">
        <v>160682.20000000001</v>
      </c>
      <c r="E7" s="12">
        <v>0</v>
      </c>
      <c r="F7" s="12">
        <f>C7+D7+E7</f>
        <v>2479627.0500000003</v>
      </c>
      <c r="G7" s="12">
        <v>331542</v>
      </c>
      <c r="H7" s="12">
        <v>48053.35</v>
      </c>
      <c r="I7" s="12">
        <f>G7+H7</f>
        <v>379595.35</v>
      </c>
      <c r="J7" s="12">
        <v>21407.75</v>
      </c>
      <c r="K7" s="12">
        <v>26006.080000000002</v>
      </c>
      <c r="L7" s="12">
        <v>-4258.0600000000004</v>
      </c>
      <c r="M7" s="12">
        <f>K7+L7</f>
        <v>21748.02</v>
      </c>
      <c r="N7" s="12">
        <v>7277.38</v>
      </c>
      <c r="O7" s="12">
        <v>40735.550000000003</v>
      </c>
      <c r="P7" s="12">
        <v>47524.68</v>
      </c>
      <c r="Q7" s="12">
        <v>2801.57</v>
      </c>
      <c r="R7" s="12">
        <v>0</v>
      </c>
      <c r="S7" s="12">
        <v>928.33</v>
      </c>
      <c r="T7" s="12">
        <v>213982</v>
      </c>
      <c r="U7" s="13">
        <f>F7+I7+J7+M7+N7+O7+P7+Q7+R7+S7+T7</f>
        <v>3215627.68</v>
      </c>
      <c r="W7" s="12">
        <v>-8685.31</v>
      </c>
      <c r="X7" s="13">
        <f>W7</f>
        <v>-8685.31</v>
      </c>
      <c r="Y7" s="15"/>
    </row>
    <row r="8" spans="1:25" s="14" customFormat="1" ht="12" customHeight="1" x14ac:dyDescent="0.3">
      <c r="A8" s="10">
        <v>2</v>
      </c>
      <c r="B8" s="11" t="s">
        <v>25</v>
      </c>
      <c r="C8" s="12">
        <v>2288821.38</v>
      </c>
      <c r="D8" s="12">
        <v>189738.99</v>
      </c>
      <c r="E8" s="12">
        <v>0</v>
      </c>
      <c r="F8" s="12">
        <f t="shared" ref="F8:F71" si="0">C8+D8+E8</f>
        <v>2478560.37</v>
      </c>
      <c r="G8" s="12">
        <v>388379.83</v>
      </c>
      <c r="H8" s="12">
        <v>57255.29</v>
      </c>
      <c r="I8" s="12">
        <f t="shared" ref="I8:I71" si="1">G8+H8</f>
        <v>445635.12</v>
      </c>
      <c r="J8" s="12">
        <v>25278.99</v>
      </c>
      <c r="K8" s="12">
        <v>30708.86</v>
      </c>
      <c r="L8" s="12">
        <v>-5028.0600000000004</v>
      </c>
      <c r="M8" s="12">
        <f t="shared" ref="M8:M71" si="2">K8+L8</f>
        <v>25680.799999999999</v>
      </c>
      <c r="N8" s="12">
        <v>8568.74</v>
      </c>
      <c r="O8" s="12">
        <v>47960.91</v>
      </c>
      <c r="P8" s="12">
        <v>55954.25</v>
      </c>
      <c r="Q8" s="12">
        <v>3308.19</v>
      </c>
      <c r="R8" s="12">
        <v>0</v>
      </c>
      <c r="S8" s="12">
        <v>1096.21</v>
      </c>
      <c r="T8" s="12">
        <v>0</v>
      </c>
      <c r="U8" s="13">
        <f t="shared" ref="U8:U71" si="3">F8+I8+J8+M8+N8+O8+P8+Q8+R8+S8+T8</f>
        <v>3092043.5800000005</v>
      </c>
      <c r="W8" s="12">
        <v>-10255.91</v>
      </c>
      <c r="X8" s="13">
        <f t="shared" ref="X8:X71" si="4">W8</f>
        <v>-10255.91</v>
      </c>
      <c r="Y8" s="15"/>
    </row>
    <row r="9" spans="1:25" s="14" customFormat="1" ht="12" customHeight="1" x14ac:dyDescent="0.3">
      <c r="A9" s="10">
        <v>3</v>
      </c>
      <c r="B9" s="11" t="s">
        <v>26</v>
      </c>
      <c r="C9" s="12">
        <v>3107532.48</v>
      </c>
      <c r="D9" s="12">
        <v>195147.85</v>
      </c>
      <c r="E9" s="12">
        <v>0</v>
      </c>
      <c r="F9" s="12">
        <f t="shared" si="0"/>
        <v>3302680.33</v>
      </c>
      <c r="G9" s="12">
        <v>481852.64</v>
      </c>
      <c r="H9" s="12">
        <v>61301.84</v>
      </c>
      <c r="I9" s="12">
        <f t="shared" si="1"/>
        <v>543154.48</v>
      </c>
      <c r="J9" s="12">
        <v>25999.62</v>
      </c>
      <c r="K9" s="12">
        <v>31584.28</v>
      </c>
      <c r="L9" s="12">
        <v>-5171.3999999999996</v>
      </c>
      <c r="M9" s="12">
        <f t="shared" si="2"/>
        <v>26412.879999999997</v>
      </c>
      <c r="N9" s="12">
        <v>17718.55</v>
      </c>
      <c r="O9" s="12">
        <v>61333.9</v>
      </c>
      <c r="P9" s="12">
        <v>71556.03</v>
      </c>
      <c r="Q9" s="12">
        <v>3402.5</v>
      </c>
      <c r="R9" s="12">
        <v>0</v>
      </c>
      <c r="S9" s="12">
        <v>1127.46</v>
      </c>
      <c r="T9" s="12">
        <v>310026</v>
      </c>
      <c r="U9" s="13">
        <f t="shared" si="3"/>
        <v>4363411.75</v>
      </c>
      <c r="W9" s="12">
        <v>-10548.28</v>
      </c>
      <c r="X9" s="13">
        <f t="shared" si="4"/>
        <v>-10548.28</v>
      </c>
      <c r="Y9" s="15"/>
    </row>
    <row r="10" spans="1:25" s="14" customFormat="1" ht="12" customHeight="1" x14ac:dyDescent="0.3">
      <c r="A10" s="10">
        <v>4</v>
      </c>
      <c r="B10" s="16" t="s">
        <v>27</v>
      </c>
      <c r="C10" s="12">
        <v>3424235.43</v>
      </c>
      <c r="D10" s="12">
        <v>214599.35</v>
      </c>
      <c r="E10" s="12">
        <v>0</v>
      </c>
      <c r="F10" s="12">
        <f t="shared" si="0"/>
        <v>3638834.7800000003</v>
      </c>
      <c r="G10" s="12">
        <v>544153.25</v>
      </c>
      <c r="H10" s="12">
        <v>70810.13</v>
      </c>
      <c r="I10" s="12">
        <f t="shared" si="1"/>
        <v>614963.38</v>
      </c>
      <c r="J10" s="12">
        <v>28591.15</v>
      </c>
      <c r="K10" s="12">
        <v>34732.46</v>
      </c>
      <c r="L10" s="12">
        <v>-5686.86</v>
      </c>
      <c r="M10" s="12">
        <f t="shared" si="2"/>
        <v>29045.599999999999</v>
      </c>
      <c r="N10" s="12">
        <v>224227.4</v>
      </c>
      <c r="O10" s="12">
        <v>83673.850000000006</v>
      </c>
      <c r="P10" s="12">
        <v>97619.23</v>
      </c>
      <c r="Q10" s="12">
        <v>3741.65</v>
      </c>
      <c r="R10" s="12">
        <v>0</v>
      </c>
      <c r="S10" s="12">
        <v>1239.8399999999999</v>
      </c>
      <c r="T10" s="12">
        <v>0</v>
      </c>
      <c r="U10" s="13">
        <f t="shared" si="3"/>
        <v>4721936.8800000008</v>
      </c>
      <c r="W10" s="12">
        <v>-11599.68</v>
      </c>
      <c r="X10" s="13">
        <f t="shared" si="4"/>
        <v>-11599.68</v>
      </c>
      <c r="Y10" s="15"/>
    </row>
    <row r="11" spans="1:25" s="14" customFormat="1" ht="12" customHeight="1" x14ac:dyDescent="0.3">
      <c r="A11" s="10">
        <v>5</v>
      </c>
      <c r="B11" s="11" t="s">
        <v>28</v>
      </c>
      <c r="C11" s="12">
        <v>2540366.4000000004</v>
      </c>
      <c r="D11" s="12">
        <v>184382.13</v>
      </c>
      <c r="E11" s="12">
        <v>0</v>
      </c>
      <c r="F11" s="12">
        <f t="shared" si="0"/>
        <v>2724748.5300000003</v>
      </c>
      <c r="G11" s="12">
        <v>478284.9</v>
      </c>
      <c r="H11" s="12">
        <v>58821.42</v>
      </c>
      <c r="I11" s="12">
        <f t="shared" si="1"/>
        <v>537106.32000000007</v>
      </c>
      <c r="J11" s="12">
        <v>24565.3</v>
      </c>
      <c r="K11" s="12">
        <v>29841.87</v>
      </c>
      <c r="L11" s="12">
        <v>-4886.1099999999997</v>
      </c>
      <c r="M11" s="12">
        <f t="shared" si="2"/>
        <v>24955.759999999998</v>
      </c>
      <c r="N11" s="12">
        <v>136479.60999999999</v>
      </c>
      <c r="O11" s="12">
        <v>57079.71</v>
      </c>
      <c r="P11" s="12">
        <v>66592.820000000007</v>
      </c>
      <c r="Q11" s="12">
        <v>3214.79</v>
      </c>
      <c r="R11" s="12">
        <v>315375.51</v>
      </c>
      <c r="S11" s="12">
        <v>1065.26</v>
      </c>
      <c r="T11" s="12">
        <v>166282</v>
      </c>
      <c r="U11" s="13">
        <f t="shared" si="3"/>
        <v>4057465.6099999994</v>
      </c>
      <c r="W11" s="12">
        <v>-9966.36</v>
      </c>
      <c r="X11" s="13">
        <f t="shared" si="4"/>
        <v>-9966.36</v>
      </c>
      <c r="Y11" s="15"/>
    </row>
    <row r="12" spans="1:25" s="14" customFormat="1" ht="12" customHeight="1" x14ac:dyDescent="0.3">
      <c r="A12" s="10">
        <v>6</v>
      </c>
      <c r="B12" s="11" t="s">
        <v>29</v>
      </c>
      <c r="C12" s="12">
        <v>3646518.33</v>
      </c>
      <c r="D12" s="12">
        <v>218528.33</v>
      </c>
      <c r="E12" s="12">
        <v>0</v>
      </c>
      <c r="F12" s="12">
        <f t="shared" si="0"/>
        <v>3865046.66</v>
      </c>
      <c r="G12" s="12">
        <v>781416.71</v>
      </c>
      <c r="H12" s="12">
        <v>65896.28</v>
      </c>
      <c r="I12" s="12">
        <f t="shared" si="1"/>
        <v>847312.99</v>
      </c>
      <c r="J12" s="12">
        <v>29114.61</v>
      </c>
      <c r="K12" s="12">
        <v>35368.36</v>
      </c>
      <c r="L12" s="12">
        <v>-5790.98</v>
      </c>
      <c r="M12" s="12">
        <f t="shared" si="2"/>
        <v>29577.38</v>
      </c>
      <c r="N12" s="12">
        <v>20890.63</v>
      </c>
      <c r="O12" s="12">
        <v>72324.58</v>
      </c>
      <c r="P12" s="12">
        <v>84378.46</v>
      </c>
      <c r="Q12" s="12">
        <v>3810.15</v>
      </c>
      <c r="R12" s="12">
        <v>0</v>
      </c>
      <c r="S12" s="12">
        <v>1262.54</v>
      </c>
      <c r="T12" s="12">
        <v>19883</v>
      </c>
      <c r="U12" s="13">
        <f t="shared" si="3"/>
        <v>4973601.0000000009</v>
      </c>
      <c r="W12" s="12">
        <v>-11812.06</v>
      </c>
      <c r="X12" s="13">
        <f t="shared" si="4"/>
        <v>-11812.06</v>
      </c>
      <c r="Y12" s="15"/>
    </row>
    <row r="13" spans="1:25" s="14" customFormat="1" ht="12" customHeight="1" x14ac:dyDescent="0.3">
      <c r="A13" s="10">
        <v>7</v>
      </c>
      <c r="B13" s="11" t="s">
        <v>30</v>
      </c>
      <c r="C13" s="12">
        <v>2201271.77</v>
      </c>
      <c r="D13" s="12">
        <v>197802.11</v>
      </c>
      <c r="E13" s="12">
        <v>0</v>
      </c>
      <c r="F13" s="12">
        <f t="shared" si="0"/>
        <v>2399073.88</v>
      </c>
      <c r="G13" s="12">
        <v>303335.28999999998</v>
      </c>
      <c r="H13" s="12">
        <v>66811.83</v>
      </c>
      <c r="I13" s="12">
        <f t="shared" si="1"/>
        <v>370147.12</v>
      </c>
      <c r="J13" s="12">
        <v>26353.25</v>
      </c>
      <c r="K13" s="12">
        <v>32013.86</v>
      </c>
      <c r="L13" s="12">
        <v>-5241.7299999999996</v>
      </c>
      <c r="M13" s="12">
        <f t="shared" si="2"/>
        <v>26772.13</v>
      </c>
      <c r="N13" s="12">
        <v>109726.93</v>
      </c>
      <c r="O13" s="12">
        <v>26722.23</v>
      </c>
      <c r="P13" s="12">
        <v>31175.85</v>
      </c>
      <c r="Q13" s="12">
        <v>3448.78</v>
      </c>
      <c r="R13" s="12">
        <v>0</v>
      </c>
      <c r="S13" s="12">
        <v>1142.79</v>
      </c>
      <c r="T13" s="12">
        <v>0</v>
      </c>
      <c r="U13" s="13">
        <f t="shared" si="3"/>
        <v>2994562.96</v>
      </c>
      <c r="W13" s="12">
        <v>-10691.75</v>
      </c>
      <c r="X13" s="13">
        <f t="shared" si="4"/>
        <v>-10691.75</v>
      </c>
      <c r="Y13" s="15"/>
    </row>
    <row r="14" spans="1:25" s="14" customFormat="1" ht="12" customHeight="1" x14ac:dyDescent="0.3">
      <c r="A14" s="10">
        <v>8</v>
      </c>
      <c r="B14" s="11" t="s">
        <v>31</v>
      </c>
      <c r="C14" s="12">
        <v>2733507.85</v>
      </c>
      <c r="D14" s="12">
        <v>211385.35</v>
      </c>
      <c r="E14" s="12">
        <v>0</v>
      </c>
      <c r="F14" s="12">
        <f t="shared" si="0"/>
        <v>2944893.2</v>
      </c>
      <c r="G14" s="12">
        <v>450225.96</v>
      </c>
      <c r="H14" s="12">
        <v>67884.77</v>
      </c>
      <c r="I14" s="12">
        <f t="shared" si="1"/>
        <v>518110.73000000004</v>
      </c>
      <c r="J14" s="12">
        <v>28162.95</v>
      </c>
      <c r="K14" s="12">
        <v>34212.28</v>
      </c>
      <c r="L14" s="12">
        <v>-5601.69</v>
      </c>
      <c r="M14" s="12">
        <f t="shared" si="2"/>
        <v>28610.59</v>
      </c>
      <c r="N14" s="12">
        <v>21146.02</v>
      </c>
      <c r="O14" s="12">
        <v>73119.47</v>
      </c>
      <c r="P14" s="12">
        <v>85305.83</v>
      </c>
      <c r="Q14" s="12">
        <v>3685.61</v>
      </c>
      <c r="R14" s="12">
        <v>0</v>
      </c>
      <c r="S14" s="12">
        <v>1221.27</v>
      </c>
      <c r="T14" s="12">
        <v>0</v>
      </c>
      <c r="U14" s="13">
        <f t="shared" si="3"/>
        <v>3704255.6700000004</v>
      </c>
      <c r="W14" s="12">
        <v>-11425.96</v>
      </c>
      <c r="X14" s="13">
        <f t="shared" si="4"/>
        <v>-11425.96</v>
      </c>
      <c r="Y14" s="15"/>
    </row>
    <row r="15" spans="1:25" s="14" customFormat="1" ht="12" customHeight="1" x14ac:dyDescent="0.3">
      <c r="A15" s="10">
        <v>9</v>
      </c>
      <c r="B15" s="11" t="s">
        <v>32</v>
      </c>
      <c r="C15" s="12">
        <v>4982169.08</v>
      </c>
      <c r="D15" s="12">
        <v>299802.06</v>
      </c>
      <c r="E15" s="12">
        <v>0</v>
      </c>
      <c r="F15" s="12">
        <f t="shared" si="0"/>
        <v>5281971.1399999997</v>
      </c>
      <c r="G15" s="12">
        <v>752805.09</v>
      </c>
      <c r="H15" s="12">
        <v>92226.95</v>
      </c>
      <c r="I15" s="12">
        <f t="shared" si="1"/>
        <v>845032.03999999992</v>
      </c>
      <c r="J15" s="12">
        <v>39942.74</v>
      </c>
      <c r="K15" s="12">
        <v>48522.34</v>
      </c>
      <c r="L15" s="12">
        <v>-7944.72</v>
      </c>
      <c r="M15" s="12">
        <f t="shared" si="2"/>
        <v>40577.619999999995</v>
      </c>
      <c r="N15" s="12">
        <v>16636.38</v>
      </c>
      <c r="O15" s="12">
        <v>92365.09</v>
      </c>
      <c r="P15" s="12">
        <v>107758.98</v>
      </c>
      <c r="Q15" s="12">
        <v>5227.2</v>
      </c>
      <c r="R15" s="12">
        <v>0</v>
      </c>
      <c r="S15" s="12">
        <v>1732.09</v>
      </c>
      <c r="T15" s="12">
        <v>0</v>
      </c>
      <c r="U15" s="13">
        <f t="shared" si="3"/>
        <v>6431243.2800000003</v>
      </c>
      <c r="W15" s="12">
        <v>-16205.12</v>
      </c>
      <c r="X15" s="13">
        <f t="shared" si="4"/>
        <v>-16205.12</v>
      </c>
      <c r="Y15" s="15"/>
    </row>
    <row r="16" spans="1:25" s="14" customFormat="1" ht="12" customHeight="1" x14ac:dyDescent="0.3">
      <c r="A16" s="10">
        <v>10</v>
      </c>
      <c r="B16" s="11" t="s">
        <v>33</v>
      </c>
      <c r="C16" s="12">
        <v>1540002.1600000001</v>
      </c>
      <c r="D16" s="12">
        <v>124708.46</v>
      </c>
      <c r="E16" s="12">
        <v>0</v>
      </c>
      <c r="F16" s="12">
        <f t="shared" si="0"/>
        <v>1664710.62</v>
      </c>
      <c r="G16" s="12">
        <v>206424.47</v>
      </c>
      <c r="H16" s="12">
        <v>35435.050000000003</v>
      </c>
      <c r="I16" s="12">
        <f t="shared" si="1"/>
        <v>241859.52000000002</v>
      </c>
      <c r="J16" s="12">
        <v>16614.95</v>
      </c>
      <c r="K16" s="12">
        <v>20183.810000000001</v>
      </c>
      <c r="L16" s="12">
        <v>-3304.76</v>
      </c>
      <c r="M16" s="12">
        <f t="shared" si="2"/>
        <v>16879.050000000003</v>
      </c>
      <c r="N16" s="12">
        <v>4944.3</v>
      </c>
      <c r="O16" s="12">
        <v>17043.41</v>
      </c>
      <c r="P16" s="12">
        <v>19883.93</v>
      </c>
      <c r="Q16" s="12">
        <v>2174.35</v>
      </c>
      <c r="R16" s="12">
        <v>0</v>
      </c>
      <c r="S16" s="12">
        <v>720.5</v>
      </c>
      <c r="T16" s="12">
        <v>0</v>
      </c>
      <c r="U16" s="13">
        <f t="shared" si="3"/>
        <v>1984830.6300000001</v>
      </c>
      <c r="W16" s="12">
        <v>-6740.83</v>
      </c>
      <c r="X16" s="13">
        <f t="shared" si="4"/>
        <v>-6740.83</v>
      </c>
      <c r="Y16" s="15"/>
    </row>
    <row r="17" spans="1:25" s="14" customFormat="1" ht="12" customHeight="1" x14ac:dyDescent="0.3">
      <c r="A17" s="10">
        <v>11</v>
      </c>
      <c r="B17" s="11" t="s">
        <v>34</v>
      </c>
      <c r="C17" s="12">
        <v>2854410.91</v>
      </c>
      <c r="D17" s="12">
        <v>167560.46</v>
      </c>
      <c r="E17" s="12">
        <v>0</v>
      </c>
      <c r="F17" s="12">
        <f t="shared" si="0"/>
        <v>3021971.37</v>
      </c>
      <c r="G17" s="12">
        <v>450676.96</v>
      </c>
      <c r="H17" s="12">
        <v>52306.95</v>
      </c>
      <c r="I17" s="12">
        <f t="shared" si="1"/>
        <v>502983.91000000003</v>
      </c>
      <c r="J17" s="12">
        <v>22324.14</v>
      </c>
      <c r="K17" s="12">
        <v>27119.31</v>
      </c>
      <c r="L17" s="12">
        <v>-4440.33</v>
      </c>
      <c r="M17" s="12">
        <f t="shared" si="2"/>
        <v>22678.980000000003</v>
      </c>
      <c r="N17" s="12">
        <v>13346.12</v>
      </c>
      <c r="O17" s="12">
        <v>46145.63</v>
      </c>
      <c r="P17" s="12">
        <v>53836.42</v>
      </c>
      <c r="Q17" s="12">
        <v>2921.5</v>
      </c>
      <c r="R17" s="12">
        <v>0</v>
      </c>
      <c r="S17" s="12">
        <v>968.07</v>
      </c>
      <c r="T17" s="12">
        <v>0</v>
      </c>
      <c r="U17" s="13">
        <f t="shared" si="3"/>
        <v>3687176.14</v>
      </c>
      <c r="W17" s="12">
        <v>-9057.1</v>
      </c>
      <c r="X17" s="13">
        <f t="shared" si="4"/>
        <v>-9057.1</v>
      </c>
      <c r="Y17" s="15"/>
    </row>
    <row r="18" spans="1:25" s="14" customFormat="1" ht="12" customHeight="1" x14ac:dyDescent="0.3">
      <c r="A18" s="10">
        <v>12</v>
      </c>
      <c r="B18" s="11" t="s">
        <v>35</v>
      </c>
      <c r="C18" s="12">
        <v>5298257.97</v>
      </c>
      <c r="D18" s="12">
        <v>493371.56</v>
      </c>
      <c r="E18" s="12">
        <v>0</v>
      </c>
      <c r="F18" s="12">
        <f t="shared" si="0"/>
        <v>5791629.5299999993</v>
      </c>
      <c r="G18" s="12">
        <v>2221070.65</v>
      </c>
      <c r="H18" s="12">
        <v>530368.61</v>
      </c>
      <c r="I18" s="12">
        <f t="shared" si="1"/>
        <v>2751439.26</v>
      </c>
      <c r="J18" s="12">
        <v>65732.070000000007</v>
      </c>
      <c r="K18" s="12">
        <v>79851.17</v>
      </c>
      <c r="L18" s="12">
        <v>-13074.29</v>
      </c>
      <c r="M18" s="12">
        <f t="shared" si="2"/>
        <v>66776.88</v>
      </c>
      <c r="N18" s="12">
        <v>26139.360000000001</v>
      </c>
      <c r="O18" s="12">
        <v>146309.13</v>
      </c>
      <c r="P18" s="12">
        <v>170693.54</v>
      </c>
      <c r="Q18" s="12">
        <v>8602.18</v>
      </c>
      <c r="R18" s="12">
        <v>0</v>
      </c>
      <c r="S18" s="12">
        <v>2850.43</v>
      </c>
      <c r="T18" s="12">
        <v>0</v>
      </c>
      <c r="U18" s="13">
        <f t="shared" si="3"/>
        <v>9030172.379999999</v>
      </c>
      <c r="W18" s="12">
        <v>-26668.09</v>
      </c>
      <c r="X18" s="13">
        <f t="shared" si="4"/>
        <v>-26668.09</v>
      </c>
      <c r="Y18" s="15"/>
    </row>
    <row r="19" spans="1:25" s="14" customFormat="1" ht="12" customHeight="1" x14ac:dyDescent="0.3">
      <c r="A19" s="10">
        <v>13</v>
      </c>
      <c r="B19" s="16" t="s">
        <v>36</v>
      </c>
      <c r="C19" s="12">
        <v>3041579.38</v>
      </c>
      <c r="D19" s="12">
        <v>226770.89</v>
      </c>
      <c r="E19" s="12">
        <v>0</v>
      </c>
      <c r="F19" s="12">
        <f t="shared" si="0"/>
        <v>3268350.27</v>
      </c>
      <c r="G19" s="12">
        <v>572927.15</v>
      </c>
      <c r="H19" s="12">
        <v>74192.990000000005</v>
      </c>
      <c r="I19" s="12">
        <f t="shared" si="1"/>
        <v>647120.14</v>
      </c>
      <c r="J19" s="12">
        <v>30212.77</v>
      </c>
      <c r="K19" s="12">
        <v>36702.400000000001</v>
      </c>
      <c r="L19" s="12">
        <v>-6009.4</v>
      </c>
      <c r="M19" s="12">
        <f t="shared" si="2"/>
        <v>30693</v>
      </c>
      <c r="N19" s="12">
        <v>24570.639999999999</v>
      </c>
      <c r="O19" s="12">
        <v>85033.36</v>
      </c>
      <c r="P19" s="12">
        <v>99205.33</v>
      </c>
      <c r="Q19" s="12">
        <v>3953.86</v>
      </c>
      <c r="R19" s="12">
        <v>0</v>
      </c>
      <c r="S19" s="12">
        <v>1310.1600000000001</v>
      </c>
      <c r="T19" s="12">
        <v>0</v>
      </c>
      <c r="U19" s="13">
        <f t="shared" si="3"/>
        <v>4190449.5300000003</v>
      </c>
      <c r="W19" s="12">
        <v>-12257.59</v>
      </c>
      <c r="X19" s="13">
        <f t="shared" si="4"/>
        <v>-12257.59</v>
      </c>
      <c r="Y19" s="15"/>
    </row>
    <row r="20" spans="1:25" s="14" customFormat="1" ht="12" customHeight="1" x14ac:dyDescent="0.3">
      <c r="A20" s="10">
        <v>14</v>
      </c>
      <c r="B20" s="11" t="s">
        <v>37</v>
      </c>
      <c r="C20" s="12">
        <v>2802748.76</v>
      </c>
      <c r="D20" s="12">
        <v>178670.81</v>
      </c>
      <c r="E20" s="12">
        <v>0</v>
      </c>
      <c r="F20" s="12">
        <f t="shared" si="0"/>
        <v>2981419.57</v>
      </c>
      <c r="G20" s="12">
        <v>422781.59</v>
      </c>
      <c r="H20" s="12">
        <v>61420.23</v>
      </c>
      <c r="I20" s="12">
        <f t="shared" si="1"/>
        <v>484201.82</v>
      </c>
      <c r="J20" s="12">
        <v>23804.38</v>
      </c>
      <c r="K20" s="12">
        <v>28917.5</v>
      </c>
      <c r="L20" s="12">
        <v>-4734.76</v>
      </c>
      <c r="M20" s="12">
        <f t="shared" si="2"/>
        <v>24182.739999999998</v>
      </c>
      <c r="N20" s="12">
        <v>139166.45000000001</v>
      </c>
      <c r="O20" s="12">
        <v>56059.72</v>
      </c>
      <c r="P20" s="12">
        <v>65402.83</v>
      </c>
      <c r="Q20" s="12">
        <v>3115.21</v>
      </c>
      <c r="R20" s="12">
        <v>0</v>
      </c>
      <c r="S20" s="12">
        <v>1032.26</v>
      </c>
      <c r="T20" s="12">
        <v>0</v>
      </c>
      <c r="U20" s="13">
        <f t="shared" si="3"/>
        <v>3778384.98</v>
      </c>
      <c r="W20" s="12">
        <v>-9657.65</v>
      </c>
      <c r="X20" s="13">
        <f t="shared" si="4"/>
        <v>-9657.65</v>
      </c>
      <c r="Y20" s="15"/>
    </row>
    <row r="21" spans="1:25" s="14" customFormat="1" ht="12" customHeight="1" x14ac:dyDescent="0.3">
      <c r="A21" s="10">
        <v>15</v>
      </c>
      <c r="B21" s="11" t="s">
        <v>38</v>
      </c>
      <c r="C21" s="12">
        <v>4204745.68</v>
      </c>
      <c r="D21" s="12">
        <v>286709.34000000003</v>
      </c>
      <c r="E21" s="12">
        <v>0</v>
      </c>
      <c r="F21" s="12">
        <f t="shared" si="0"/>
        <v>4491455.0199999996</v>
      </c>
      <c r="G21" s="12">
        <v>751099.8</v>
      </c>
      <c r="H21" s="12">
        <v>93343.82</v>
      </c>
      <c r="I21" s="12">
        <f t="shared" si="1"/>
        <v>844443.62000000011</v>
      </c>
      <c r="J21" s="12">
        <v>38198.39</v>
      </c>
      <c r="K21" s="12">
        <v>46403.31</v>
      </c>
      <c r="L21" s="12">
        <v>-7597.76</v>
      </c>
      <c r="M21" s="12">
        <f t="shared" si="2"/>
        <v>38805.549999999996</v>
      </c>
      <c r="N21" s="12">
        <v>20266.990000000002</v>
      </c>
      <c r="O21" s="12">
        <v>112525.22</v>
      </c>
      <c r="P21" s="12">
        <v>131279.07999999999</v>
      </c>
      <c r="Q21" s="12">
        <v>4998.92</v>
      </c>
      <c r="R21" s="12">
        <v>0</v>
      </c>
      <c r="S21" s="12">
        <v>1656.45</v>
      </c>
      <c r="T21" s="12">
        <v>0</v>
      </c>
      <c r="U21" s="13">
        <f t="shared" si="3"/>
        <v>5683629.2399999993</v>
      </c>
      <c r="W21" s="12">
        <v>-15497.43</v>
      </c>
      <c r="X21" s="13">
        <f t="shared" si="4"/>
        <v>-15497.43</v>
      </c>
      <c r="Y21" s="15"/>
    </row>
    <row r="22" spans="1:25" s="14" customFormat="1" ht="12" customHeight="1" x14ac:dyDescent="0.3">
      <c r="A22" s="10">
        <v>16</v>
      </c>
      <c r="B22" s="11" t="s">
        <v>39</v>
      </c>
      <c r="C22" s="12">
        <v>2686440.56</v>
      </c>
      <c r="D22" s="12">
        <v>176094.72</v>
      </c>
      <c r="E22" s="12">
        <v>0</v>
      </c>
      <c r="F22" s="12">
        <f t="shared" si="0"/>
        <v>2862535.2800000003</v>
      </c>
      <c r="G22" s="12">
        <v>368992.45</v>
      </c>
      <c r="H22" s="12">
        <v>53899.87</v>
      </c>
      <c r="I22" s="12">
        <f t="shared" si="1"/>
        <v>422892.32</v>
      </c>
      <c r="J22" s="12">
        <v>23461.16</v>
      </c>
      <c r="K22" s="12">
        <v>28500.57</v>
      </c>
      <c r="L22" s="12">
        <v>-4666.49</v>
      </c>
      <c r="M22" s="12">
        <f t="shared" si="2"/>
        <v>23834.080000000002</v>
      </c>
      <c r="N22" s="12">
        <v>11607.63</v>
      </c>
      <c r="O22" s="12">
        <v>40179.11</v>
      </c>
      <c r="P22" s="12">
        <v>46875.51</v>
      </c>
      <c r="Q22" s="12">
        <v>3070.3</v>
      </c>
      <c r="R22" s="12">
        <v>0</v>
      </c>
      <c r="S22" s="12">
        <v>1017.38</v>
      </c>
      <c r="T22" s="12">
        <v>755580</v>
      </c>
      <c r="U22" s="13">
        <f t="shared" si="3"/>
        <v>4191052.7699999996</v>
      </c>
      <c r="W22" s="12">
        <v>-9518.4</v>
      </c>
      <c r="X22" s="13">
        <f t="shared" si="4"/>
        <v>-9518.4</v>
      </c>
      <c r="Y22" s="15"/>
    </row>
    <row r="23" spans="1:25" s="14" customFormat="1" ht="12" customHeight="1" x14ac:dyDescent="0.3">
      <c r="A23" s="10">
        <v>17</v>
      </c>
      <c r="B23" s="11" t="s">
        <v>40</v>
      </c>
      <c r="C23" s="12">
        <v>7444369.379999999</v>
      </c>
      <c r="D23" s="12">
        <v>512093.83</v>
      </c>
      <c r="E23" s="12">
        <v>0</v>
      </c>
      <c r="F23" s="12">
        <f t="shared" si="0"/>
        <v>7956463.209999999</v>
      </c>
      <c r="G23" s="12">
        <v>1277562.27</v>
      </c>
      <c r="H23" s="12">
        <v>159901.74</v>
      </c>
      <c r="I23" s="12">
        <f t="shared" si="1"/>
        <v>1437464.01</v>
      </c>
      <c r="J23" s="12">
        <v>68226.45</v>
      </c>
      <c r="K23" s="12">
        <v>82881.33</v>
      </c>
      <c r="L23" s="12">
        <v>-13570.43</v>
      </c>
      <c r="M23" s="12">
        <f t="shared" si="2"/>
        <v>69310.899999999994</v>
      </c>
      <c r="N23" s="12">
        <v>35633.040000000001</v>
      </c>
      <c r="O23" s="12">
        <v>198841.64</v>
      </c>
      <c r="P23" s="12">
        <v>231981.31</v>
      </c>
      <c r="Q23" s="12">
        <v>8928.61</v>
      </c>
      <c r="R23" s="12">
        <v>0</v>
      </c>
      <c r="S23" s="12">
        <v>2958.6</v>
      </c>
      <c r="T23" s="12">
        <v>0</v>
      </c>
      <c r="U23" s="13">
        <f t="shared" si="3"/>
        <v>10009807.769999998</v>
      </c>
      <c r="W23" s="12">
        <v>-27680.080000000002</v>
      </c>
      <c r="X23" s="13">
        <f t="shared" si="4"/>
        <v>-27680.080000000002</v>
      </c>
      <c r="Y23" s="15"/>
    </row>
    <row r="24" spans="1:25" s="14" customFormat="1" ht="12" customHeight="1" x14ac:dyDescent="0.3">
      <c r="A24" s="10">
        <v>18</v>
      </c>
      <c r="B24" s="11" t="s">
        <v>41</v>
      </c>
      <c r="C24" s="12">
        <v>2009182.9700000002</v>
      </c>
      <c r="D24" s="12">
        <v>141654.20000000001</v>
      </c>
      <c r="E24" s="12">
        <v>0</v>
      </c>
      <c r="F24" s="12">
        <f t="shared" si="0"/>
        <v>2150837.1700000004</v>
      </c>
      <c r="G24" s="12">
        <v>294324.82</v>
      </c>
      <c r="H24" s="12">
        <v>41617.14</v>
      </c>
      <c r="I24" s="12">
        <f t="shared" si="1"/>
        <v>335941.96</v>
      </c>
      <c r="J24" s="12">
        <v>18872.64</v>
      </c>
      <c r="K24" s="12">
        <v>22926.44</v>
      </c>
      <c r="L24" s="12">
        <v>-3753.82</v>
      </c>
      <c r="M24" s="12">
        <f t="shared" si="2"/>
        <v>19172.62</v>
      </c>
      <c r="N24" s="12">
        <v>6515.14</v>
      </c>
      <c r="O24" s="12">
        <v>22557.23</v>
      </c>
      <c r="P24" s="12">
        <v>26316.7</v>
      </c>
      <c r="Q24" s="12">
        <v>2469.81</v>
      </c>
      <c r="R24" s="12">
        <v>0</v>
      </c>
      <c r="S24" s="12">
        <v>818.4</v>
      </c>
      <c r="T24" s="12">
        <v>0</v>
      </c>
      <c r="U24" s="13">
        <f t="shared" si="3"/>
        <v>2583501.6700000009</v>
      </c>
      <c r="W24" s="12">
        <v>-7656.8</v>
      </c>
      <c r="X24" s="13">
        <f t="shared" si="4"/>
        <v>-7656.8</v>
      </c>
      <c r="Y24" s="15"/>
    </row>
    <row r="25" spans="1:25" s="14" customFormat="1" ht="12" customHeight="1" x14ac:dyDescent="0.3">
      <c r="A25" s="10">
        <v>19</v>
      </c>
      <c r="B25" s="11" t="s">
        <v>42</v>
      </c>
      <c r="C25" s="12">
        <v>17510339.539999999</v>
      </c>
      <c r="D25" s="12">
        <v>1426573.83</v>
      </c>
      <c r="E25" s="12">
        <v>0</v>
      </c>
      <c r="F25" s="12">
        <f t="shared" si="0"/>
        <v>18936913.369999997</v>
      </c>
      <c r="G25" s="12">
        <v>2727830.34</v>
      </c>
      <c r="H25" s="12">
        <v>381605.36</v>
      </c>
      <c r="I25" s="12">
        <f t="shared" si="1"/>
        <v>3109435.6999999997</v>
      </c>
      <c r="J25" s="12">
        <v>190062.95</v>
      </c>
      <c r="K25" s="12">
        <v>230888.03</v>
      </c>
      <c r="L25" s="12">
        <v>-37804.04</v>
      </c>
      <c r="M25" s="12">
        <f t="shared" si="2"/>
        <v>193083.99</v>
      </c>
      <c r="N25" s="12">
        <v>67208</v>
      </c>
      <c r="O25" s="12">
        <v>372213.91</v>
      </c>
      <c r="P25" s="12">
        <v>434248.43</v>
      </c>
      <c r="Q25" s="12">
        <v>24873.03</v>
      </c>
      <c r="R25" s="12">
        <v>0</v>
      </c>
      <c r="S25" s="12">
        <v>8241.9699999999993</v>
      </c>
      <c r="T25" s="12">
        <v>0</v>
      </c>
      <c r="U25" s="13">
        <f t="shared" si="3"/>
        <v>23336281.349999994</v>
      </c>
      <c r="W25" s="12">
        <v>-77110.23</v>
      </c>
      <c r="X25" s="13">
        <f t="shared" si="4"/>
        <v>-77110.23</v>
      </c>
      <c r="Y25" s="15"/>
    </row>
    <row r="26" spans="1:25" s="14" customFormat="1" ht="12" customHeight="1" x14ac:dyDescent="0.3">
      <c r="A26" s="10">
        <v>20</v>
      </c>
      <c r="B26" s="11" t="s">
        <v>43</v>
      </c>
      <c r="C26" s="12">
        <v>4215690.57</v>
      </c>
      <c r="D26" s="12">
        <v>286438.92</v>
      </c>
      <c r="E26" s="12">
        <v>0</v>
      </c>
      <c r="F26" s="12">
        <f t="shared" si="0"/>
        <v>4502129.49</v>
      </c>
      <c r="G26" s="12">
        <v>1202495.1499999999</v>
      </c>
      <c r="H26" s="12">
        <v>200617.96</v>
      </c>
      <c r="I26" s="12">
        <f t="shared" si="1"/>
        <v>1403113.1099999999</v>
      </c>
      <c r="J26" s="12">
        <v>38162.36</v>
      </c>
      <c r="K26" s="12">
        <v>46359.55</v>
      </c>
      <c r="L26" s="12">
        <v>-7590.6</v>
      </c>
      <c r="M26" s="12">
        <f t="shared" si="2"/>
        <v>38768.950000000004</v>
      </c>
      <c r="N26" s="12">
        <v>33361.370000000003</v>
      </c>
      <c r="O26" s="12">
        <v>115113.7</v>
      </c>
      <c r="P26" s="12">
        <v>134298.96</v>
      </c>
      <c r="Q26" s="12">
        <v>4994.21</v>
      </c>
      <c r="R26" s="12">
        <v>0</v>
      </c>
      <c r="S26" s="12">
        <v>1654.89</v>
      </c>
      <c r="T26" s="12">
        <v>0</v>
      </c>
      <c r="U26" s="13">
        <f t="shared" si="3"/>
        <v>6271597.04</v>
      </c>
      <c r="W26" s="12">
        <v>-15482.81</v>
      </c>
      <c r="X26" s="13">
        <f t="shared" si="4"/>
        <v>-15482.81</v>
      </c>
      <c r="Y26" s="15"/>
    </row>
    <row r="27" spans="1:25" s="14" customFormat="1" ht="12" customHeight="1" x14ac:dyDescent="0.3">
      <c r="A27" s="10">
        <v>21</v>
      </c>
      <c r="B27" s="16" t="s">
        <v>44</v>
      </c>
      <c r="C27" s="12">
        <v>2655652.04</v>
      </c>
      <c r="D27" s="12">
        <v>187372.4</v>
      </c>
      <c r="E27" s="12">
        <v>0</v>
      </c>
      <c r="F27" s="12">
        <f t="shared" si="0"/>
        <v>2843024.44</v>
      </c>
      <c r="G27" s="12">
        <v>446645.15</v>
      </c>
      <c r="H27" s="12">
        <v>56975.25</v>
      </c>
      <c r="I27" s="12">
        <f t="shared" si="1"/>
        <v>503620.4</v>
      </c>
      <c r="J27" s="12">
        <v>24963.69</v>
      </c>
      <c r="K27" s="12">
        <v>30325.84</v>
      </c>
      <c r="L27" s="12">
        <v>-4965.3500000000004</v>
      </c>
      <c r="M27" s="12">
        <f t="shared" si="2"/>
        <v>25360.489999999998</v>
      </c>
      <c r="N27" s="12">
        <v>8975.19</v>
      </c>
      <c r="O27" s="12">
        <v>50274.74</v>
      </c>
      <c r="P27" s="12">
        <v>58653.71</v>
      </c>
      <c r="Q27" s="12">
        <v>3266.93</v>
      </c>
      <c r="R27" s="12">
        <v>0</v>
      </c>
      <c r="S27" s="12">
        <v>1082.54</v>
      </c>
      <c r="T27" s="12">
        <v>0</v>
      </c>
      <c r="U27" s="13">
        <f t="shared" si="3"/>
        <v>3519222.1300000004</v>
      </c>
      <c r="W27" s="12">
        <v>-10127.99</v>
      </c>
      <c r="X27" s="13">
        <f t="shared" si="4"/>
        <v>-10127.99</v>
      </c>
      <c r="Y27" s="15"/>
    </row>
    <row r="28" spans="1:25" s="14" customFormat="1" ht="12" customHeight="1" x14ac:dyDescent="0.3">
      <c r="A28" s="10">
        <v>22</v>
      </c>
      <c r="B28" s="16" t="s">
        <v>45</v>
      </c>
      <c r="C28" s="12">
        <v>1961435.2</v>
      </c>
      <c r="D28" s="12">
        <v>149563.94</v>
      </c>
      <c r="E28" s="12">
        <v>0</v>
      </c>
      <c r="F28" s="12">
        <f t="shared" si="0"/>
        <v>2110999.14</v>
      </c>
      <c r="G28" s="12">
        <v>382292.86</v>
      </c>
      <c r="H28" s="12">
        <v>44952.36</v>
      </c>
      <c r="I28" s="12">
        <f t="shared" si="1"/>
        <v>427245.22</v>
      </c>
      <c r="J28" s="12">
        <v>19926.46</v>
      </c>
      <c r="K28" s="12">
        <v>24206.61</v>
      </c>
      <c r="L28" s="12">
        <v>-3963.43</v>
      </c>
      <c r="M28" s="12">
        <f t="shared" si="2"/>
        <v>20243.18</v>
      </c>
      <c r="N28" s="12">
        <v>379482.61</v>
      </c>
      <c r="O28" s="12">
        <v>54464.69</v>
      </c>
      <c r="P28" s="12">
        <v>63541.97</v>
      </c>
      <c r="Q28" s="12">
        <v>2607.7199999999998</v>
      </c>
      <c r="R28" s="12">
        <v>0</v>
      </c>
      <c r="S28" s="12">
        <v>864.1</v>
      </c>
      <c r="T28" s="12">
        <v>0</v>
      </c>
      <c r="U28" s="13">
        <f t="shared" si="3"/>
        <v>3079375.0900000008</v>
      </c>
      <c r="W28" s="12">
        <v>-8084.34</v>
      </c>
      <c r="X28" s="13">
        <f t="shared" si="4"/>
        <v>-8084.34</v>
      </c>
      <c r="Y28" s="15"/>
    </row>
    <row r="29" spans="1:25" s="14" customFormat="1" ht="12" customHeight="1" x14ac:dyDescent="0.3">
      <c r="A29" s="10">
        <v>23</v>
      </c>
      <c r="B29" s="16" t="s">
        <v>46</v>
      </c>
      <c r="C29" s="12">
        <v>6480297.7200000007</v>
      </c>
      <c r="D29" s="12">
        <v>448005.11</v>
      </c>
      <c r="E29" s="12">
        <v>0</v>
      </c>
      <c r="F29" s="12">
        <f t="shared" si="0"/>
        <v>6928302.830000001</v>
      </c>
      <c r="G29" s="12">
        <v>1182907.26</v>
      </c>
      <c r="H29" s="12">
        <v>155036.76999999999</v>
      </c>
      <c r="I29" s="12">
        <f t="shared" si="1"/>
        <v>1337944.03</v>
      </c>
      <c r="J29" s="12">
        <v>59687.89</v>
      </c>
      <c r="K29" s="12">
        <v>72508.7</v>
      </c>
      <c r="L29" s="12">
        <v>-11872.08</v>
      </c>
      <c r="M29" s="12">
        <f t="shared" si="2"/>
        <v>60636.619999999995</v>
      </c>
      <c r="N29" s="12">
        <v>1088034.8899999999</v>
      </c>
      <c r="O29" s="12">
        <v>240990.38</v>
      </c>
      <c r="P29" s="12">
        <v>281154.7</v>
      </c>
      <c r="Q29" s="12">
        <v>7811.19</v>
      </c>
      <c r="R29" s="12">
        <v>0</v>
      </c>
      <c r="S29" s="12">
        <v>2588.33</v>
      </c>
      <c r="T29" s="12">
        <v>0</v>
      </c>
      <c r="U29" s="13">
        <f t="shared" si="3"/>
        <v>10007150.860000001</v>
      </c>
      <c r="W29" s="12">
        <v>-24215.9</v>
      </c>
      <c r="X29" s="13">
        <f t="shared" si="4"/>
        <v>-24215.9</v>
      </c>
      <c r="Y29" s="15"/>
    </row>
    <row r="30" spans="1:25" s="14" customFormat="1" ht="12" customHeight="1" x14ac:dyDescent="0.3">
      <c r="A30" s="10">
        <v>24</v>
      </c>
      <c r="B30" s="16" t="s">
        <v>47</v>
      </c>
      <c r="C30" s="12">
        <v>2098386.4000000004</v>
      </c>
      <c r="D30" s="12">
        <v>148834.29999999999</v>
      </c>
      <c r="E30" s="12">
        <v>0</v>
      </c>
      <c r="F30" s="12">
        <f t="shared" si="0"/>
        <v>2247220.7000000002</v>
      </c>
      <c r="G30" s="12">
        <v>305368.39</v>
      </c>
      <c r="H30" s="12">
        <v>45021.85</v>
      </c>
      <c r="I30" s="12">
        <f t="shared" si="1"/>
        <v>350390.24</v>
      </c>
      <c r="J30" s="12">
        <v>19829.25</v>
      </c>
      <c r="K30" s="12">
        <v>24088.52</v>
      </c>
      <c r="L30" s="12">
        <v>-3944.09</v>
      </c>
      <c r="M30" s="12">
        <f t="shared" si="2"/>
        <v>20144.43</v>
      </c>
      <c r="N30" s="12">
        <v>139700.59</v>
      </c>
      <c r="O30" s="12">
        <v>32305.27</v>
      </c>
      <c r="P30" s="12">
        <v>37689.39</v>
      </c>
      <c r="Q30" s="12">
        <v>2595</v>
      </c>
      <c r="R30" s="12">
        <v>0</v>
      </c>
      <c r="S30" s="12">
        <v>859.88</v>
      </c>
      <c r="T30" s="12">
        <v>0</v>
      </c>
      <c r="U30" s="13">
        <f t="shared" si="3"/>
        <v>2850734.7500000005</v>
      </c>
      <c r="W30" s="12">
        <v>-8044.9</v>
      </c>
      <c r="X30" s="13">
        <f t="shared" si="4"/>
        <v>-8044.9</v>
      </c>
      <c r="Y30" s="15"/>
    </row>
    <row r="31" spans="1:25" s="14" customFormat="1" ht="12" customHeight="1" x14ac:dyDescent="0.3">
      <c r="A31" s="10">
        <v>25</v>
      </c>
      <c r="B31" s="16" t="s">
        <v>48</v>
      </c>
      <c r="C31" s="12">
        <v>1619707.97</v>
      </c>
      <c r="D31" s="12">
        <v>127242.83</v>
      </c>
      <c r="E31" s="12">
        <v>0</v>
      </c>
      <c r="F31" s="12">
        <f t="shared" si="0"/>
        <v>1746950.8</v>
      </c>
      <c r="G31" s="12">
        <v>251844.53</v>
      </c>
      <c r="H31" s="12">
        <v>34846.93</v>
      </c>
      <c r="I31" s="12">
        <f t="shared" si="1"/>
        <v>286691.46000000002</v>
      </c>
      <c r="J31" s="12">
        <v>16952.61</v>
      </c>
      <c r="K31" s="12">
        <v>20593.990000000002</v>
      </c>
      <c r="L31" s="12">
        <v>-3371.92</v>
      </c>
      <c r="M31" s="12">
        <f t="shared" si="2"/>
        <v>17222.07</v>
      </c>
      <c r="N31" s="12">
        <v>4947.49</v>
      </c>
      <c r="O31" s="12">
        <v>17106.29</v>
      </c>
      <c r="P31" s="12">
        <v>19957.29</v>
      </c>
      <c r="Q31" s="12">
        <v>2218.54</v>
      </c>
      <c r="R31" s="12">
        <v>0</v>
      </c>
      <c r="S31" s="12">
        <v>735.14</v>
      </c>
      <c r="T31" s="12">
        <v>45644</v>
      </c>
      <c r="U31" s="13">
        <f t="shared" si="3"/>
        <v>2158425.6900000004</v>
      </c>
      <c r="W31" s="12">
        <v>-6877.82</v>
      </c>
      <c r="X31" s="13">
        <f t="shared" si="4"/>
        <v>-6877.82</v>
      </c>
      <c r="Y31" s="15"/>
    </row>
    <row r="32" spans="1:25" s="14" customFormat="1" ht="12" customHeight="1" x14ac:dyDescent="0.3">
      <c r="A32" s="10">
        <v>26</v>
      </c>
      <c r="B32" s="16" t="s">
        <v>49</v>
      </c>
      <c r="C32" s="12">
        <v>3576053.0700000003</v>
      </c>
      <c r="D32" s="12">
        <v>256314.55</v>
      </c>
      <c r="E32" s="12">
        <v>0</v>
      </c>
      <c r="F32" s="12">
        <f t="shared" si="0"/>
        <v>3832367.62</v>
      </c>
      <c r="G32" s="12">
        <v>619176.5</v>
      </c>
      <c r="H32" s="12">
        <v>85849.8</v>
      </c>
      <c r="I32" s="12">
        <f t="shared" si="1"/>
        <v>705026.3</v>
      </c>
      <c r="J32" s="12">
        <v>34148.879999999997</v>
      </c>
      <c r="K32" s="12">
        <v>41483.980000000003</v>
      </c>
      <c r="L32" s="12">
        <v>-6792.31</v>
      </c>
      <c r="M32" s="12">
        <f t="shared" si="2"/>
        <v>34691.670000000006</v>
      </c>
      <c r="N32" s="12">
        <v>563300.87</v>
      </c>
      <c r="O32" s="12">
        <v>112566.05</v>
      </c>
      <c r="P32" s="12">
        <v>131326.72</v>
      </c>
      <c r="Q32" s="12">
        <v>4468.97</v>
      </c>
      <c r="R32" s="12">
        <v>0</v>
      </c>
      <c r="S32" s="12">
        <v>1480.85</v>
      </c>
      <c r="T32" s="12">
        <v>0</v>
      </c>
      <c r="U32" s="13">
        <f t="shared" si="3"/>
        <v>5419377.9299999988</v>
      </c>
      <c r="W32" s="12">
        <v>-13854.5</v>
      </c>
      <c r="X32" s="13">
        <f t="shared" si="4"/>
        <v>-13854.5</v>
      </c>
      <c r="Y32" s="15"/>
    </row>
    <row r="33" spans="1:25" s="14" customFormat="1" ht="12" customHeight="1" x14ac:dyDescent="0.3">
      <c r="A33" s="10">
        <v>27</v>
      </c>
      <c r="B33" s="16" t="s">
        <v>50</v>
      </c>
      <c r="C33" s="12">
        <v>9631287.0800000001</v>
      </c>
      <c r="D33" s="12">
        <v>888663.63</v>
      </c>
      <c r="E33" s="12">
        <v>0</v>
      </c>
      <c r="F33" s="12">
        <f t="shared" si="0"/>
        <v>10519950.710000001</v>
      </c>
      <c r="G33" s="12">
        <v>4748565.1500000004</v>
      </c>
      <c r="H33" s="12">
        <v>1149937.04</v>
      </c>
      <c r="I33" s="12">
        <f t="shared" si="1"/>
        <v>5898502.1900000004</v>
      </c>
      <c r="J33" s="12">
        <v>118396.98</v>
      </c>
      <c r="K33" s="12">
        <v>143828.38</v>
      </c>
      <c r="L33" s="12">
        <v>-23549.49</v>
      </c>
      <c r="M33" s="12">
        <f t="shared" si="2"/>
        <v>120278.89</v>
      </c>
      <c r="N33" s="12">
        <v>45326.91</v>
      </c>
      <c r="O33" s="12">
        <v>250921.05</v>
      </c>
      <c r="P33" s="12">
        <v>292740.46000000002</v>
      </c>
      <c r="Q33" s="12">
        <v>15494.29</v>
      </c>
      <c r="R33" s="12">
        <v>0</v>
      </c>
      <c r="S33" s="12">
        <v>5134.21</v>
      </c>
      <c r="T33" s="12">
        <v>1666844</v>
      </c>
      <c r="U33" s="13">
        <f t="shared" si="3"/>
        <v>18933589.690000005</v>
      </c>
      <c r="W33" s="12">
        <v>-48034.71</v>
      </c>
      <c r="X33" s="13">
        <f t="shared" si="4"/>
        <v>-48034.71</v>
      </c>
      <c r="Y33" s="15"/>
    </row>
    <row r="34" spans="1:25" s="14" customFormat="1" ht="12" customHeight="1" x14ac:dyDescent="0.3">
      <c r="A34" s="10">
        <v>28</v>
      </c>
      <c r="B34" s="16" t="s">
        <v>51</v>
      </c>
      <c r="C34" s="12">
        <v>2273011.5299999998</v>
      </c>
      <c r="D34" s="12">
        <v>183347.58</v>
      </c>
      <c r="E34" s="12">
        <v>0</v>
      </c>
      <c r="F34" s="12">
        <f t="shared" si="0"/>
        <v>2456359.11</v>
      </c>
      <c r="G34" s="12">
        <v>213186.31</v>
      </c>
      <c r="H34" s="12">
        <v>48082.53</v>
      </c>
      <c r="I34" s="12">
        <f t="shared" si="1"/>
        <v>261268.84</v>
      </c>
      <c r="J34" s="12">
        <v>24427.46</v>
      </c>
      <c r="K34" s="12">
        <v>29674.43</v>
      </c>
      <c r="L34" s="12">
        <v>-4858.6899999999996</v>
      </c>
      <c r="M34" s="12">
        <f t="shared" si="2"/>
        <v>24815.74</v>
      </c>
      <c r="N34" s="12">
        <v>4070.86</v>
      </c>
      <c r="O34" s="12">
        <v>14079.31</v>
      </c>
      <c r="P34" s="12">
        <v>16425.82</v>
      </c>
      <c r="Q34" s="12">
        <v>3196.76</v>
      </c>
      <c r="R34" s="12">
        <v>0</v>
      </c>
      <c r="S34" s="12">
        <v>1059.28</v>
      </c>
      <c r="T34" s="12">
        <v>204234</v>
      </c>
      <c r="U34" s="13">
        <f t="shared" si="3"/>
        <v>3009937.1799999992</v>
      </c>
      <c r="W34" s="12">
        <v>-9910.44</v>
      </c>
      <c r="X34" s="13">
        <f t="shared" si="4"/>
        <v>-9910.44</v>
      </c>
      <c r="Y34" s="15"/>
    </row>
    <row r="35" spans="1:25" s="14" customFormat="1" ht="12" customHeight="1" x14ac:dyDescent="0.3">
      <c r="A35" s="10">
        <v>29</v>
      </c>
      <c r="B35" s="16" t="s">
        <v>52</v>
      </c>
      <c r="C35" s="12">
        <v>1951695.01</v>
      </c>
      <c r="D35" s="12">
        <v>184965.99</v>
      </c>
      <c r="E35" s="12">
        <v>0</v>
      </c>
      <c r="F35" s="12">
        <f t="shared" si="0"/>
        <v>2136661</v>
      </c>
      <c r="G35" s="12">
        <v>550761.91</v>
      </c>
      <c r="H35" s="12">
        <v>48707.31</v>
      </c>
      <c r="I35" s="12">
        <f t="shared" si="1"/>
        <v>599469.22</v>
      </c>
      <c r="J35" s="12">
        <v>24643.09</v>
      </c>
      <c r="K35" s="12">
        <v>29936.36</v>
      </c>
      <c r="L35" s="12">
        <v>-4901.58</v>
      </c>
      <c r="M35" s="12">
        <f t="shared" si="2"/>
        <v>25034.78</v>
      </c>
      <c r="N35" s="12">
        <v>2184.75</v>
      </c>
      <c r="O35" s="12">
        <v>12219.97</v>
      </c>
      <c r="P35" s="12">
        <v>14256.59</v>
      </c>
      <c r="Q35" s="12">
        <v>3224.97</v>
      </c>
      <c r="R35" s="12">
        <v>0</v>
      </c>
      <c r="S35" s="12">
        <v>1068.6300000000001</v>
      </c>
      <c r="T35" s="12">
        <v>0</v>
      </c>
      <c r="U35" s="13">
        <f t="shared" si="3"/>
        <v>2818762.9999999995</v>
      </c>
      <c r="W35" s="12">
        <v>-9997.92</v>
      </c>
      <c r="X35" s="13">
        <f t="shared" si="4"/>
        <v>-9997.92</v>
      </c>
      <c r="Y35" s="15"/>
    </row>
    <row r="36" spans="1:25" s="14" customFormat="1" ht="12" customHeight="1" x14ac:dyDescent="0.3">
      <c r="A36" s="10">
        <v>30</v>
      </c>
      <c r="B36" s="16" t="s">
        <v>53</v>
      </c>
      <c r="C36" s="12">
        <v>3513418.21</v>
      </c>
      <c r="D36" s="12">
        <v>235982.58</v>
      </c>
      <c r="E36" s="12">
        <v>0</v>
      </c>
      <c r="F36" s="12">
        <f t="shared" si="0"/>
        <v>3749400.79</v>
      </c>
      <c r="G36" s="12">
        <v>577479.31999999995</v>
      </c>
      <c r="H36" s="12">
        <v>76305.850000000006</v>
      </c>
      <c r="I36" s="12">
        <f t="shared" si="1"/>
        <v>653785.16999999993</v>
      </c>
      <c r="J36" s="12">
        <v>31440.05</v>
      </c>
      <c r="K36" s="12">
        <v>38193.29</v>
      </c>
      <c r="L36" s="12">
        <v>-6253.51</v>
      </c>
      <c r="M36" s="12">
        <f t="shared" si="2"/>
        <v>31939.78</v>
      </c>
      <c r="N36" s="12">
        <v>24516.85</v>
      </c>
      <c r="O36" s="12">
        <v>84646.04</v>
      </c>
      <c r="P36" s="12">
        <v>98753.45</v>
      </c>
      <c r="Q36" s="12">
        <v>4114.47</v>
      </c>
      <c r="R36" s="12">
        <v>0</v>
      </c>
      <c r="S36" s="12">
        <v>1363.38</v>
      </c>
      <c r="T36" s="12">
        <v>0</v>
      </c>
      <c r="U36" s="13">
        <f t="shared" si="3"/>
        <v>4679959.9799999995</v>
      </c>
      <c r="W36" s="12">
        <v>-12755.51</v>
      </c>
      <c r="X36" s="13">
        <f t="shared" si="4"/>
        <v>-12755.51</v>
      </c>
      <c r="Y36" s="15"/>
    </row>
    <row r="37" spans="1:25" s="14" customFormat="1" ht="12" customHeight="1" x14ac:dyDescent="0.3">
      <c r="A37" s="10">
        <v>31</v>
      </c>
      <c r="B37" s="16" t="s">
        <v>54</v>
      </c>
      <c r="C37" s="12">
        <v>7993067.4700000007</v>
      </c>
      <c r="D37" s="12">
        <v>568821.81999999995</v>
      </c>
      <c r="E37" s="12">
        <v>0</v>
      </c>
      <c r="F37" s="12">
        <f t="shared" si="0"/>
        <v>8561889.290000001</v>
      </c>
      <c r="G37" s="12">
        <v>2008424.91</v>
      </c>
      <c r="H37" s="12">
        <v>267700.44</v>
      </c>
      <c r="I37" s="12">
        <f t="shared" si="1"/>
        <v>2276125.35</v>
      </c>
      <c r="J37" s="12">
        <v>75784.34</v>
      </c>
      <c r="K37" s="12">
        <v>92062.64</v>
      </c>
      <c r="L37" s="12">
        <v>-15073.71</v>
      </c>
      <c r="M37" s="12">
        <f t="shared" si="2"/>
        <v>76988.929999999993</v>
      </c>
      <c r="N37" s="12">
        <v>1253770.69</v>
      </c>
      <c r="O37" s="12">
        <v>326511.53000000003</v>
      </c>
      <c r="P37" s="12">
        <v>380929.12</v>
      </c>
      <c r="Q37" s="12">
        <v>9917.69</v>
      </c>
      <c r="R37" s="12">
        <v>0</v>
      </c>
      <c r="S37" s="12">
        <v>3286.34</v>
      </c>
      <c r="T37" s="12">
        <v>462740</v>
      </c>
      <c r="U37" s="13">
        <f t="shared" si="3"/>
        <v>13427943.279999997</v>
      </c>
      <c r="W37" s="12">
        <v>-30746.38</v>
      </c>
      <c r="X37" s="13">
        <f t="shared" si="4"/>
        <v>-30746.38</v>
      </c>
      <c r="Y37" s="15"/>
    </row>
    <row r="38" spans="1:25" s="14" customFormat="1" ht="12" customHeight="1" x14ac:dyDescent="0.3">
      <c r="A38" s="10">
        <v>32</v>
      </c>
      <c r="B38" s="11" t="s">
        <v>55</v>
      </c>
      <c r="C38" s="12">
        <v>3536540.99</v>
      </c>
      <c r="D38" s="12">
        <v>238729.85</v>
      </c>
      <c r="E38" s="12">
        <v>0</v>
      </c>
      <c r="F38" s="12">
        <f t="shared" si="0"/>
        <v>3775270.8400000003</v>
      </c>
      <c r="G38" s="12">
        <v>592550.86</v>
      </c>
      <c r="H38" s="12">
        <v>75561.81</v>
      </c>
      <c r="I38" s="12">
        <f t="shared" si="1"/>
        <v>668112.66999999993</v>
      </c>
      <c r="J38" s="12">
        <v>31806.07</v>
      </c>
      <c r="K38" s="12">
        <v>38637.93</v>
      </c>
      <c r="L38" s="12">
        <v>-6326.31</v>
      </c>
      <c r="M38" s="12">
        <f t="shared" si="2"/>
        <v>32311.62</v>
      </c>
      <c r="N38" s="12">
        <v>20280.47</v>
      </c>
      <c r="O38" s="12">
        <v>70256.789999999994</v>
      </c>
      <c r="P38" s="12">
        <v>81966.039999999994</v>
      </c>
      <c r="Q38" s="12">
        <v>4162.37</v>
      </c>
      <c r="R38" s="12">
        <v>0</v>
      </c>
      <c r="S38" s="12">
        <v>1379.25</v>
      </c>
      <c r="T38" s="12">
        <v>364274</v>
      </c>
      <c r="U38" s="13">
        <f t="shared" si="3"/>
        <v>5049820.12</v>
      </c>
      <c r="W38" s="12">
        <v>-12904</v>
      </c>
      <c r="X38" s="13">
        <f t="shared" si="4"/>
        <v>-12904</v>
      </c>
      <c r="Y38" s="15"/>
    </row>
    <row r="39" spans="1:25" s="14" customFormat="1" ht="12" customHeight="1" x14ac:dyDescent="0.3">
      <c r="A39" s="10">
        <v>33</v>
      </c>
      <c r="B39" s="16" t="s">
        <v>56</v>
      </c>
      <c r="C39" s="12">
        <v>1652855.85</v>
      </c>
      <c r="D39" s="12">
        <v>138453.49</v>
      </c>
      <c r="E39" s="12">
        <v>0</v>
      </c>
      <c r="F39" s="12">
        <f t="shared" si="0"/>
        <v>1791309.34</v>
      </c>
      <c r="G39" s="12">
        <v>299258.23</v>
      </c>
      <c r="H39" s="12">
        <v>54982.13</v>
      </c>
      <c r="I39" s="12">
        <f t="shared" si="1"/>
        <v>354240.36</v>
      </c>
      <c r="J39" s="12">
        <v>18446.21</v>
      </c>
      <c r="K39" s="12">
        <v>22408.41</v>
      </c>
      <c r="L39" s="12">
        <v>-3669</v>
      </c>
      <c r="M39" s="12">
        <f t="shared" si="2"/>
        <v>18739.41</v>
      </c>
      <c r="N39" s="12">
        <v>4856.1000000000004</v>
      </c>
      <c r="O39" s="12">
        <v>16745.169999999998</v>
      </c>
      <c r="P39" s="12">
        <v>19535.98</v>
      </c>
      <c r="Q39" s="12">
        <v>2414.0100000000002</v>
      </c>
      <c r="R39" s="12">
        <v>0</v>
      </c>
      <c r="S39" s="12">
        <v>799.91</v>
      </c>
      <c r="T39" s="12">
        <v>53676</v>
      </c>
      <c r="U39" s="13">
        <f t="shared" si="3"/>
        <v>2280762.4900000002</v>
      </c>
      <c r="W39" s="12">
        <v>-7483.79</v>
      </c>
      <c r="X39" s="13">
        <f t="shared" si="4"/>
        <v>-7483.79</v>
      </c>
      <c r="Y39" s="15"/>
    </row>
    <row r="40" spans="1:25" s="14" customFormat="1" ht="12" customHeight="1" x14ac:dyDescent="0.3">
      <c r="A40" s="10">
        <v>34</v>
      </c>
      <c r="B40" s="16" t="s">
        <v>57</v>
      </c>
      <c r="C40" s="12">
        <v>5560596.0299999993</v>
      </c>
      <c r="D40" s="12">
        <v>388688.91</v>
      </c>
      <c r="E40" s="12">
        <v>0</v>
      </c>
      <c r="F40" s="12">
        <f t="shared" si="0"/>
        <v>5949284.9399999995</v>
      </c>
      <c r="G40" s="12">
        <v>1064354.18</v>
      </c>
      <c r="H40" s="12">
        <v>131497.93</v>
      </c>
      <c r="I40" s="12">
        <f t="shared" si="1"/>
        <v>1195852.1099999999</v>
      </c>
      <c r="J40" s="12">
        <v>51785.17</v>
      </c>
      <c r="K40" s="12">
        <v>62908.5</v>
      </c>
      <c r="L40" s="12">
        <v>-10300.209999999999</v>
      </c>
      <c r="M40" s="12">
        <f t="shared" si="2"/>
        <v>52608.29</v>
      </c>
      <c r="N40" s="12">
        <v>32717.48</v>
      </c>
      <c r="O40" s="12">
        <v>183114.94</v>
      </c>
      <c r="P40" s="12">
        <v>213633.54</v>
      </c>
      <c r="Q40" s="12">
        <v>6776.99</v>
      </c>
      <c r="R40" s="12">
        <v>0</v>
      </c>
      <c r="S40" s="12">
        <v>2245.63</v>
      </c>
      <c r="T40" s="12">
        <v>0</v>
      </c>
      <c r="U40" s="13">
        <f t="shared" si="3"/>
        <v>7688019.0899999999</v>
      </c>
      <c r="W40" s="12">
        <v>-21009.7</v>
      </c>
      <c r="X40" s="13">
        <f t="shared" si="4"/>
        <v>-21009.7</v>
      </c>
      <c r="Y40" s="15"/>
    </row>
    <row r="41" spans="1:25" s="14" customFormat="1" ht="12" customHeight="1" x14ac:dyDescent="0.3">
      <c r="A41" s="10">
        <v>35</v>
      </c>
      <c r="B41" s="16" t="s">
        <v>58</v>
      </c>
      <c r="C41" s="12">
        <v>2192780.67</v>
      </c>
      <c r="D41" s="12">
        <v>163982.62</v>
      </c>
      <c r="E41" s="12">
        <v>0</v>
      </c>
      <c r="F41" s="12">
        <f t="shared" si="0"/>
        <v>2356763.29</v>
      </c>
      <c r="G41" s="12">
        <v>371577.66</v>
      </c>
      <c r="H41" s="12">
        <v>48833.54</v>
      </c>
      <c r="I41" s="12">
        <f t="shared" si="1"/>
        <v>420411.19999999995</v>
      </c>
      <c r="J41" s="12">
        <v>21847.46</v>
      </c>
      <c r="K41" s="12">
        <v>26540.25</v>
      </c>
      <c r="L41" s="12">
        <v>-4345.5200000000004</v>
      </c>
      <c r="M41" s="12">
        <f t="shared" si="2"/>
        <v>22194.73</v>
      </c>
      <c r="N41" s="12">
        <v>9573.98</v>
      </c>
      <c r="O41" s="12">
        <v>33151.86</v>
      </c>
      <c r="P41" s="12">
        <v>38677.07</v>
      </c>
      <c r="Q41" s="12">
        <v>2859.12</v>
      </c>
      <c r="R41" s="12">
        <v>0</v>
      </c>
      <c r="S41" s="12">
        <v>947.4</v>
      </c>
      <c r="T41" s="12">
        <v>0</v>
      </c>
      <c r="U41" s="13">
        <f t="shared" si="3"/>
        <v>2906426.11</v>
      </c>
      <c r="W41" s="12">
        <v>-8863.7099999999991</v>
      </c>
      <c r="X41" s="13">
        <f t="shared" si="4"/>
        <v>-8863.7099999999991</v>
      </c>
      <c r="Y41" s="15"/>
    </row>
    <row r="42" spans="1:25" s="14" customFormat="1" ht="12" customHeight="1" x14ac:dyDescent="0.3">
      <c r="A42" s="10">
        <v>36</v>
      </c>
      <c r="B42" s="16" t="s">
        <v>59</v>
      </c>
      <c r="C42" s="12">
        <v>1814558.2399999998</v>
      </c>
      <c r="D42" s="12">
        <v>141274.93</v>
      </c>
      <c r="E42" s="12">
        <v>0</v>
      </c>
      <c r="F42" s="12">
        <f t="shared" si="0"/>
        <v>1955833.1699999997</v>
      </c>
      <c r="G42" s="12">
        <v>234981.36</v>
      </c>
      <c r="H42" s="12">
        <v>41660.28</v>
      </c>
      <c r="I42" s="12">
        <f t="shared" si="1"/>
        <v>276641.64</v>
      </c>
      <c r="J42" s="12">
        <v>18822.11</v>
      </c>
      <c r="K42" s="12">
        <v>22865.06</v>
      </c>
      <c r="L42" s="12">
        <v>-3743.77</v>
      </c>
      <c r="M42" s="12">
        <f t="shared" si="2"/>
        <v>19121.29</v>
      </c>
      <c r="N42" s="12">
        <v>5076.38</v>
      </c>
      <c r="O42" s="12">
        <v>17569.39</v>
      </c>
      <c r="P42" s="12">
        <v>20497.57</v>
      </c>
      <c r="Q42" s="12">
        <v>2463.1999999999998</v>
      </c>
      <c r="R42" s="12">
        <v>0</v>
      </c>
      <c r="S42" s="12">
        <v>816.21</v>
      </c>
      <c r="T42" s="12">
        <v>0</v>
      </c>
      <c r="U42" s="13">
        <f t="shared" si="3"/>
        <v>2316840.9599999995</v>
      </c>
      <c r="W42" s="12">
        <v>-7636.3</v>
      </c>
      <c r="X42" s="13">
        <f t="shared" si="4"/>
        <v>-7636.3</v>
      </c>
      <c r="Y42" s="15"/>
    </row>
    <row r="43" spans="1:25" s="14" customFormat="1" ht="12" customHeight="1" x14ac:dyDescent="0.3">
      <c r="A43" s="10">
        <v>37</v>
      </c>
      <c r="B43" s="16" t="s">
        <v>60</v>
      </c>
      <c r="C43" s="12">
        <v>3603251.2700000005</v>
      </c>
      <c r="D43" s="12">
        <v>241246.31</v>
      </c>
      <c r="E43" s="12">
        <v>0</v>
      </c>
      <c r="F43" s="12">
        <f t="shared" si="0"/>
        <v>3844497.5800000005</v>
      </c>
      <c r="G43" s="12">
        <v>576421.29</v>
      </c>
      <c r="H43" s="12">
        <v>76997.7</v>
      </c>
      <c r="I43" s="12">
        <f t="shared" si="1"/>
        <v>653418.99</v>
      </c>
      <c r="J43" s="12">
        <v>32141.34</v>
      </c>
      <c r="K43" s="12">
        <v>39045.22</v>
      </c>
      <c r="L43" s="12">
        <v>-6393</v>
      </c>
      <c r="M43" s="12">
        <f t="shared" si="2"/>
        <v>32652.22</v>
      </c>
      <c r="N43" s="12">
        <v>23855.43</v>
      </c>
      <c r="O43" s="12">
        <v>82636.7</v>
      </c>
      <c r="P43" s="12">
        <v>96409.23</v>
      </c>
      <c r="Q43" s="12">
        <v>4206.25</v>
      </c>
      <c r="R43" s="12">
        <v>0</v>
      </c>
      <c r="S43" s="12">
        <v>1393.79</v>
      </c>
      <c r="T43" s="12">
        <v>68388</v>
      </c>
      <c r="U43" s="13">
        <f t="shared" si="3"/>
        <v>4839599.53</v>
      </c>
      <c r="W43" s="12">
        <v>-13040.02</v>
      </c>
      <c r="X43" s="13">
        <f t="shared" si="4"/>
        <v>-13040.02</v>
      </c>
      <c r="Y43" s="15"/>
    </row>
    <row r="44" spans="1:25" s="14" customFormat="1" ht="12" customHeight="1" x14ac:dyDescent="0.3">
      <c r="A44" s="10">
        <v>38</v>
      </c>
      <c r="B44" s="16" t="s">
        <v>61</v>
      </c>
      <c r="C44" s="12">
        <v>2593994.04</v>
      </c>
      <c r="D44" s="12">
        <v>173529.74</v>
      </c>
      <c r="E44" s="12">
        <v>0</v>
      </c>
      <c r="F44" s="12">
        <f t="shared" si="0"/>
        <v>2767523.7800000003</v>
      </c>
      <c r="G44" s="12">
        <v>423524.67</v>
      </c>
      <c r="H44" s="12">
        <v>54553.86</v>
      </c>
      <c r="I44" s="12">
        <f t="shared" si="1"/>
        <v>478078.52999999997</v>
      </c>
      <c r="J44" s="12">
        <v>23119.43</v>
      </c>
      <c r="K44" s="12">
        <v>28085.43</v>
      </c>
      <c r="L44" s="12">
        <v>-4598.5200000000004</v>
      </c>
      <c r="M44" s="12">
        <f t="shared" si="2"/>
        <v>23486.91</v>
      </c>
      <c r="N44" s="12">
        <v>183634.03</v>
      </c>
      <c r="O44" s="12">
        <v>53575.42</v>
      </c>
      <c r="P44" s="12">
        <v>62504.49</v>
      </c>
      <c r="Q44" s="12">
        <v>3025.58</v>
      </c>
      <c r="R44" s="12">
        <v>0</v>
      </c>
      <c r="S44" s="12">
        <v>1002.56</v>
      </c>
      <c r="T44" s="12">
        <v>0</v>
      </c>
      <c r="U44" s="13">
        <f t="shared" si="3"/>
        <v>3595950.7300000004</v>
      </c>
      <c r="W44" s="12">
        <v>-9379.76</v>
      </c>
      <c r="X44" s="13">
        <f t="shared" si="4"/>
        <v>-9379.76</v>
      </c>
      <c r="Y44" s="15"/>
    </row>
    <row r="45" spans="1:25" s="14" customFormat="1" ht="12" customHeight="1" x14ac:dyDescent="0.3">
      <c r="A45" s="10">
        <v>39</v>
      </c>
      <c r="B45" s="16" t="s">
        <v>62</v>
      </c>
      <c r="C45" s="12">
        <v>2747671.66</v>
      </c>
      <c r="D45" s="12">
        <v>195807.1</v>
      </c>
      <c r="E45" s="12">
        <v>0</v>
      </c>
      <c r="F45" s="12">
        <f t="shared" si="0"/>
        <v>2943478.7600000002</v>
      </c>
      <c r="G45" s="12">
        <v>523651.31</v>
      </c>
      <c r="H45" s="12">
        <v>83165.240000000005</v>
      </c>
      <c r="I45" s="12">
        <f t="shared" si="1"/>
        <v>606816.55000000005</v>
      </c>
      <c r="J45" s="12">
        <v>26087.45</v>
      </c>
      <c r="K45" s="12">
        <v>31690.97</v>
      </c>
      <c r="L45" s="12">
        <v>-5188.87</v>
      </c>
      <c r="M45" s="12">
        <f t="shared" si="2"/>
        <v>26502.100000000002</v>
      </c>
      <c r="N45" s="12">
        <v>169653.36</v>
      </c>
      <c r="O45" s="12">
        <v>64888.36</v>
      </c>
      <c r="P45" s="12">
        <v>75702.89</v>
      </c>
      <c r="Q45" s="12">
        <v>3413.99</v>
      </c>
      <c r="R45" s="12">
        <v>0</v>
      </c>
      <c r="S45" s="12">
        <v>1131.27</v>
      </c>
      <c r="T45" s="12">
        <v>0</v>
      </c>
      <c r="U45" s="13">
        <f t="shared" si="3"/>
        <v>3917674.7300000009</v>
      </c>
      <c r="W45" s="12">
        <v>-10583.91</v>
      </c>
      <c r="X45" s="13">
        <f t="shared" si="4"/>
        <v>-10583.91</v>
      </c>
      <c r="Y45" s="15"/>
    </row>
    <row r="46" spans="1:25" s="14" customFormat="1" ht="12" customHeight="1" x14ac:dyDescent="0.3">
      <c r="A46" s="10">
        <v>40</v>
      </c>
      <c r="B46" s="16" t="s">
        <v>63</v>
      </c>
      <c r="C46" s="12">
        <v>6162273.9499999993</v>
      </c>
      <c r="D46" s="12">
        <v>420005.63</v>
      </c>
      <c r="E46" s="12">
        <v>0</v>
      </c>
      <c r="F46" s="12">
        <f t="shared" si="0"/>
        <v>6582279.5799999991</v>
      </c>
      <c r="G46" s="12">
        <v>990565.83</v>
      </c>
      <c r="H46" s="12">
        <v>121574.91</v>
      </c>
      <c r="I46" s="12">
        <f t="shared" si="1"/>
        <v>1112140.74</v>
      </c>
      <c r="J46" s="12">
        <v>55957.5</v>
      </c>
      <c r="K46" s="12">
        <v>67977.039999999994</v>
      </c>
      <c r="L46" s="12">
        <v>-11130.1</v>
      </c>
      <c r="M46" s="12">
        <f t="shared" si="2"/>
        <v>56846.939999999995</v>
      </c>
      <c r="N46" s="12">
        <v>21532.86</v>
      </c>
      <c r="O46" s="12">
        <v>119619.48</v>
      </c>
      <c r="P46" s="12">
        <v>139555.70000000001</v>
      </c>
      <c r="Q46" s="12">
        <v>7323.01</v>
      </c>
      <c r="R46" s="12">
        <v>0</v>
      </c>
      <c r="S46" s="12">
        <v>2426.56</v>
      </c>
      <c r="T46" s="12">
        <v>236719</v>
      </c>
      <c r="U46" s="13">
        <f t="shared" si="3"/>
        <v>8334401.3700000001</v>
      </c>
      <c r="W46" s="12">
        <v>-22702.46</v>
      </c>
      <c r="X46" s="13">
        <f t="shared" si="4"/>
        <v>-22702.46</v>
      </c>
      <c r="Y46" s="15"/>
    </row>
    <row r="47" spans="1:25" s="14" customFormat="1" ht="12" customHeight="1" x14ac:dyDescent="0.3">
      <c r="A47" s="10">
        <v>41</v>
      </c>
      <c r="B47" s="16" t="s">
        <v>64</v>
      </c>
      <c r="C47" s="12">
        <v>4029748.7199999997</v>
      </c>
      <c r="D47" s="12">
        <v>252274.47</v>
      </c>
      <c r="E47" s="12">
        <v>0</v>
      </c>
      <c r="F47" s="12">
        <f t="shared" si="0"/>
        <v>4282023.1899999995</v>
      </c>
      <c r="G47" s="12">
        <v>668358.12</v>
      </c>
      <c r="H47" s="12">
        <v>82126.77</v>
      </c>
      <c r="I47" s="12">
        <f t="shared" si="1"/>
        <v>750484.89</v>
      </c>
      <c r="J47" s="12">
        <v>33610.620000000003</v>
      </c>
      <c r="K47" s="12">
        <v>40830.1</v>
      </c>
      <c r="L47" s="12">
        <v>-6685.24</v>
      </c>
      <c r="M47" s="12">
        <f t="shared" si="2"/>
        <v>34144.86</v>
      </c>
      <c r="N47" s="12">
        <v>30535.54</v>
      </c>
      <c r="O47" s="12">
        <v>105727.21</v>
      </c>
      <c r="P47" s="12">
        <v>123348.09</v>
      </c>
      <c r="Q47" s="12">
        <v>4398.53</v>
      </c>
      <c r="R47" s="12">
        <v>0</v>
      </c>
      <c r="S47" s="12">
        <v>1457.5</v>
      </c>
      <c r="T47" s="12">
        <v>0</v>
      </c>
      <c r="U47" s="13">
        <f t="shared" si="3"/>
        <v>5365730.43</v>
      </c>
      <c r="W47" s="12">
        <v>-13636.13</v>
      </c>
      <c r="X47" s="13">
        <f t="shared" si="4"/>
        <v>-13636.13</v>
      </c>
      <c r="Y47" s="15"/>
    </row>
    <row r="48" spans="1:25" s="14" customFormat="1" ht="12" customHeight="1" x14ac:dyDescent="0.3">
      <c r="A48" s="10">
        <v>42</v>
      </c>
      <c r="B48" s="16" t="s">
        <v>65</v>
      </c>
      <c r="C48" s="12">
        <v>2198374.0699999998</v>
      </c>
      <c r="D48" s="12">
        <v>203772.96</v>
      </c>
      <c r="E48" s="12">
        <v>0</v>
      </c>
      <c r="F48" s="12">
        <f t="shared" si="0"/>
        <v>2402147.0299999998</v>
      </c>
      <c r="G48" s="12">
        <v>477502.96</v>
      </c>
      <c r="H48" s="12">
        <v>108312.03</v>
      </c>
      <c r="I48" s="12">
        <f t="shared" si="1"/>
        <v>585814.99</v>
      </c>
      <c r="J48" s="12">
        <v>27148.75</v>
      </c>
      <c r="K48" s="12">
        <v>32980.230000000003</v>
      </c>
      <c r="L48" s="12">
        <v>-5399.96</v>
      </c>
      <c r="M48" s="12">
        <f t="shared" si="2"/>
        <v>27580.270000000004</v>
      </c>
      <c r="N48" s="12">
        <v>4601.24</v>
      </c>
      <c r="O48" s="12">
        <v>25811.53</v>
      </c>
      <c r="P48" s="12">
        <v>30113.38</v>
      </c>
      <c r="Q48" s="12">
        <v>3552.88</v>
      </c>
      <c r="R48" s="12">
        <v>0</v>
      </c>
      <c r="S48" s="12">
        <v>1177.29</v>
      </c>
      <c r="T48" s="12">
        <v>43740</v>
      </c>
      <c r="U48" s="13">
        <f t="shared" si="3"/>
        <v>3151687.3599999994</v>
      </c>
      <c r="W48" s="12">
        <v>-11014.49</v>
      </c>
      <c r="X48" s="13">
        <f t="shared" si="4"/>
        <v>-11014.49</v>
      </c>
      <c r="Y48" s="15"/>
    </row>
    <row r="49" spans="1:25" s="14" customFormat="1" ht="12" customHeight="1" x14ac:dyDescent="0.3">
      <c r="A49" s="10">
        <v>43</v>
      </c>
      <c r="B49" s="16" t="s">
        <v>66</v>
      </c>
      <c r="C49" s="12">
        <v>1873526.4</v>
      </c>
      <c r="D49" s="12">
        <v>144900.07</v>
      </c>
      <c r="E49" s="12">
        <v>0</v>
      </c>
      <c r="F49" s="12">
        <f t="shared" si="0"/>
        <v>2018426.47</v>
      </c>
      <c r="G49" s="12">
        <v>251543.03</v>
      </c>
      <c r="H49" s="12">
        <v>39008.54</v>
      </c>
      <c r="I49" s="12">
        <f t="shared" si="1"/>
        <v>290551.57</v>
      </c>
      <c r="J49" s="12">
        <v>19305.09</v>
      </c>
      <c r="K49" s="12">
        <v>23451.78</v>
      </c>
      <c r="L49" s="12">
        <v>-3839.84</v>
      </c>
      <c r="M49" s="12">
        <f t="shared" si="2"/>
        <v>19611.939999999999</v>
      </c>
      <c r="N49" s="12">
        <v>4433</v>
      </c>
      <c r="O49" s="12">
        <v>24786.5</v>
      </c>
      <c r="P49" s="12">
        <v>28917.51</v>
      </c>
      <c r="Q49" s="12">
        <v>2526.41</v>
      </c>
      <c r="R49" s="12">
        <v>141026.07</v>
      </c>
      <c r="S49" s="12">
        <v>837.15</v>
      </c>
      <c r="T49" s="12">
        <v>0</v>
      </c>
      <c r="U49" s="13">
        <f t="shared" si="3"/>
        <v>2550421.7099999995</v>
      </c>
      <c r="W49" s="12">
        <v>-7832.25</v>
      </c>
      <c r="X49" s="13">
        <f t="shared" si="4"/>
        <v>-7832.25</v>
      </c>
      <c r="Y49" s="15"/>
    </row>
    <row r="50" spans="1:25" s="14" customFormat="1" ht="12" customHeight="1" x14ac:dyDescent="0.3">
      <c r="A50" s="10">
        <v>44</v>
      </c>
      <c r="B50" s="16" t="s">
        <v>67</v>
      </c>
      <c r="C50" s="12">
        <v>2680813.5099999998</v>
      </c>
      <c r="D50" s="12">
        <v>187972.77</v>
      </c>
      <c r="E50" s="12">
        <v>0</v>
      </c>
      <c r="F50" s="12">
        <f t="shared" si="0"/>
        <v>2868786.28</v>
      </c>
      <c r="G50" s="12">
        <v>608565.55000000005</v>
      </c>
      <c r="H50" s="12">
        <v>99876.479999999996</v>
      </c>
      <c r="I50" s="12">
        <f t="shared" si="1"/>
        <v>708442.03</v>
      </c>
      <c r="J50" s="12">
        <v>25043.68</v>
      </c>
      <c r="K50" s="12">
        <v>30423</v>
      </c>
      <c r="L50" s="12">
        <v>-4981.26</v>
      </c>
      <c r="M50" s="12">
        <f t="shared" si="2"/>
        <v>25441.739999999998</v>
      </c>
      <c r="N50" s="12">
        <v>19178.46</v>
      </c>
      <c r="O50" s="12">
        <v>66328.429999999993</v>
      </c>
      <c r="P50" s="12">
        <v>77382.960000000006</v>
      </c>
      <c r="Q50" s="12">
        <v>3277.4</v>
      </c>
      <c r="R50" s="12">
        <v>0</v>
      </c>
      <c r="S50" s="12">
        <v>1086</v>
      </c>
      <c r="T50" s="12">
        <v>79472</v>
      </c>
      <c r="U50" s="13">
        <f t="shared" si="3"/>
        <v>3874438.98</v>
      </c>
      <c r="W50" s="12">
        <v>-10160.44</v>
      </c>
      <c r="X50" s="13">
        <f t="shared" si="4"/>
        <v>-10160.44</v>
      </c>
      <c r="Y50" s="15"/>
    </row>
    <row r="51" spans="1:25" s="14" customFormat="1" ht="12" customHeight="1" x14ac:dyDescent="0.3">
      <c r="A51" s="10">
        <v>45</v>
      </c>
      <c r="B51" s="16" t="s">
        <v>68</v>
      </c>
      <c r="C51" s="12">
        <v>2126150.06</v>
      </c>
      <c r="D51" s="12">
        <v>129934.06</v>
      </c>
      <c r="E51" s="12">
        <v>0</v>
      </c>
      <c r="F51" s="12">
        <f t="shared" si="0"/>
        <v>2256084.12</v>
      </c>
      <c r="G51" s="12">
        <v>238577.91</v>
      </c>
      <c r="H51" s="12">
        <v>36156.120000000003</v>
      </c>
      <c r="I51" s="12">
        <f t="shared" si="1"/>
        <v>274734.03000000003</v>
      </c>
      <c r="J51" s="12">
        <v>17311.16</v>
      </c>
      <c r="K51" s="12">
        <v>21029.56</v>
      </c>
      <c r="L51" s="12">
        <v>-3443.24</v>
      </c>
      <c r="M51" s="12">
        <f t="shared" si="2"/>
        <v>17586.32</v>
      </c>
      <c r="N51" s="12">
        <v>4175.8100000000004</v>
      </c>
      <c r="O51" s="12">
        <v>14426.71</v>
      </c>
      <c r="P51" s="12">
        <v>16831.12</v>
      </c>
      <c r="Q51" s="12">
        <v>2265.4699999999998</v>
      </c>
      <c r="R51" s="12">
        <v>80851</v>
      </c>
      <c r="S51" s="12">
        <v>750.69</v>
      </c>
      <c r="T51" s="12">
        <v>29445</v>
      </c>
      <c r="U51" s="13">
        <f t="shared" si="3"/>
        <v>2714461.4300000006</v>
      </c>
      <c r="W51" s="12">
        <v>-7023.29</v>
      </c>
      <c r="X51" s="13">
        <f t="shared" si="4"/>
        <v>-7023.29</v>
      </c>
      <c r="Y51" s="15"/>
    </row>
    <row r="52" spans="1:25" s="14" customFormat="1" ht="12" customHeight="1" x14ac:dyDescent="0.3">
      <c r="A52" s="10">
        <v>46</v>
      </c>
      <c r="B52" s="16" t="s">
        <v>69</v>
      </c>
      <c r="C52" s="12">
        <v>4091657.33</v>
      </c>
      <c r="D52" s="12">
        <v>237541.29</v>
      </c>
      <c r="E52" s="12">
        <v>0</v>
      </c>
      <c r="F52" s="12">
        <f t="shared" si="0"/>
        <v>4329198.62</v>
      </c>
      <c r="G52" s="12">
        <v>682535.87</v>
      </c>
      <c r="H52" s="12">
        <v>76951.39</v>
      </c>
      <c r="I52" s="12">
        <f t="shared" si="1"/>
        <v>759487.26</v>
      </c>
      <c r="J52" s="12">
        <v>31647.71</v>
      </c>
      <c r="K52" s="12">
        <v>38445.57</v>
      </c>
      <c r="L52" s="12">
        <v>-6294.82</v>
      </c>
      <c r="M52" s="12">
        <f t="shared" si="2"/>
        <v>32150.75</v>
      </c>
      <c r="N52" s="12">
        <v>16607.259999999998</v>
      </c>
      <c r="O52" s="12">
        <v>92877.09</v>
      </c>
      <c r="P52" s="12">
        <v>108356.32</v>
      </c>
      <c r="Q52" s="12">
        <v>4141.6499999999996</v>
      </c>
      <c r="R52" s="12">
        <v>0</v>
      </c>
      <c r="S52" s="12">
        <v>1372.38</v>
      </c>
      <c r="T52" s="12">
        <v>0</v>
      </c>
      <c r="U52" s="13">
        <f t="shared" si="3"/>
        <v>5375839.04</v>
      </c>
      <c r="W52" s="12">
        <v>-12839.76</v>
      </c>
      <c r="X52" s="13">
        <f t="shared" si="4"/>
        <v>-12839.76</v>
      </c>
      <c r="Y52" s="15"/>
    </row>
    <row r="53" spans="1:25" s="14" customFormat="1" ht="12" customHeight="1" x14ac:dyDescent="0.3">
      <c r="A53" s="10">
        <v>47</v>
      </c>
      <c r="B53" s="16" t="s">
        <v>70</v>
      </c>
      <c r="C53" s="12">
        <v>2517349.7800000003</v>
      </c>
      <c r="D53" s="12">
        <v>184082.81</v>
      </c>
      <c r="E53" s="12">
        <v>0</v>
      </c>
      <c r="F53" s="12">
        <f t="shared" si="0"/>
        <v>2701432.5900000003</v>
      </c>
      <c r="G53" s="12">
        <v>400035.48</v>
      </c>
      <c r="H53" s="12">
        <v>82312.039999999994</v>
      </c>
      <c r="I53" s="12">
        <f t="shared" si="1"/>
        <v>482347.51999999996</v>
      </c>
      <c r="J53" s="12">
        <v>24525.42</v>
      </c>
      <c r="K53" s="12">
        <v>29793.42</v>
      </c>
      <c r="L53" s="12">
        <v>-4878.17</v>
      </c>
      <c r="M53" s="12">
        <f t="shared" si="2"/>
        <v>24915.25</v>
      </c>
      <c r="N53" s="12">
        <v>16396.3</v>
      </c>
      <c r="O53" s="12">
        <v>56794.559999999998</v>
      </c>
      <c r="P53" s="12">
        <v>66260.14</v>
      </c>
      <c r="Q53" s="12">
        <v>3209.58</v>
      </c>
      <c r="R53" s="12">
        <v>0</v>
      </c>
      <c r="S53" s="12">
        <v>1063.53</v>
      </c>
      <c r="T53" s="12">
        <v>0</v>
      </c>
      <c r="U53" s="13">
        <f t="shared" si="3"/>
        <v>3376944.89</v>
      </c>
      <c r="W53" s="12">
        <v>-9950.18</v>
      </c>
      <c r="X53" s="13">
        <f t="shared" si="4"/>
        <v>-9950.18</v>
      </c>
      <c r="Y53" s="15"/>
    </row>
    <row r="54" spans="1:25" s="14" customFormat="1" ht="12" customHeight="1" x14ac:dyDescent="0.3">
      <c r="A54" s="10">
        <v>48</v>
      </c>
      <c r="B54" s="16" t="s">
        <v>71</v>
      </c>
      <c r="C54" s="12">
        <v>3405852.1500000004</v>
      </c>
      <c r="D54" s="12">
        <v>210588.6</v>
      </c>
      <c r="E54" s="12">
        <v>0</v>
      </c>
      <c r="F54" s="12">
        <f t="shared" si="0"/>
        <v>3616440.7500000005</v>
      </c>
      <c r="G54" s="12">
        <v>478067.61</v>
      </c>
      <c r="H54" s="12">
        <v>62796.1</v>
      </c>
      <c r="I54" s="12">
        <f t="shared" si="1"/>
        <v>540863.71</v>
      </c>
      <c r="J54" s="12">
        <v>28056.799999999999</v>
      </c>
      <c r="K54" s="12">
        <v>34083.33</v>
      </c>
      <c r="L54" s="12">
        <v>-5580.57</v>
      </c>
      <c r="M54" s="12">
        <f t="shared" si="2"/>
        <v>28502.760000000002</v>
      </c>
      <c r="N54" s="12">
        <v>8819.49</v>
      </c>
      <c r="O54" s="12">
        <v>49234.92</v>
      </c>
      <c r="P54" s="12">
        <v>57440.59</v>
      </c>
      <c r="Q54" s="12">
        <v>3671.72</v>
      </c>
      <c r="R54" s="12">
        <v>280572.53000000003</v>
      </c>
      <c r="S54" s="12">
        <v>1216.67</v>
      </c>
      <c r="T54" s="12">
        <v>0</v>
      </c>
      <c r="U54" s="13">
        <f t="shared" si="3"/>
        <v>4614819.9400000004</v>
      </c>
      <c r="W54" s="12">
        <v>-11382.89</v>
      </c>
      <c r="X54" s="13">
        <f t="shared" si="4"/>
        <v>-11382.89</v>
      </c>
      <c r="Y54" s="15"/>
    </row>
    <row r="55" spans="1:25" s="14" customFormat="1" ht="12" customHeight="1" x14ac:dyDescent="0.3">
      <c r="A55" s="10">
        <v>49</v>
      </c>
      <c r="B55" s="16" t="s">
        <v>72</v>
      </c>
      <c r="C55" s="12">
        <v>3079015.9400000004</v>
      </c>
      <c r="D55" s="12">
        <v>205391.53</v>
      </c>
      <c r="E55" s="12">
        <v>0</v>
      </c>
      <c r="F55" s="12">
        <f t="shared" si="0"/>
        <v>3284407.47</v>
      </c>
      <c r="G55" s="12">
        <v>393940.61</v>
      </c>
      <c r="H55" s="12">
        <v>67078.73</v>
      </c>
      <c r="I55" s="12">
        <f t="shared" si="1"/>
        <v>461019.33999999997</v>
      </c>
      <c r="J55" s="12">
        <v>27364.39</v>
      </c>
      <c r="K55" s="12">
        <v>33242.199999999997</v>
      </c>
      <c r="L55" s="12">
        <v>-5442.85</v>
      </c>
      <c r="M55" s="12">
        <f t="shared" si="2"/>
        <v>27799.35</v>
      </c>
      <c r="N55" s="12">
        <v>173620.73</v>
      </c>
      <c r="O55" s="12">
        <v>72008.94</v>
      </c>
      <c r="P55" s="12">
        <v>84010.21</v>
      </c>
      <c r="Q55" s="12">
        <v>3581.1</v>
      </c>
      <c r="R55" s="12">
        <v>0</v>
      </c>
      <c r="S55" s="12">
        <v>1186.6400000000001</v>
      </c>
      <c r="T55" s="12">
        <v>0</v>
      </c>
      <c r="U55" s="13">
        <f t="shared" si="3"/>
        <v>4134998.1700000004</v>
      </c>
      <c r="W55" s="12">
        <v>-11101.98</v>
      </c>
      <c r="X55" s="13">
        <f t="shared" si="4"/>
        <v>-11101.98</v>
      </c>
      <c r="Y55" s="15"/>
    </row>
    <row r="56" spans="1:25" s="14" customFormat="1" ht="12" customHeight="1" x14ac:dyDescent="0.3">
      <c r="A56" s="10">
        <v>50</v>
      </c>
      <c r="B56" s="16" t="s">
        <v>73</v>
      </c>
      <c r="C56" s="12">
        <v>2164103.7000000002</v>
      </c>
      <c r="D56" s="12">
        <v>121165.91</v>
      </c>
      <c r="E56" s="12">
        <v>0</v>
      </c>
      <c r="F56" s="12">
        <f t="shared" si="0"/>
        <v>2285269.6100000003</v>
      </c>
      <c r="G56" s="12">
        <v>190034.81</v>
      </c>
      <c r="H56" s="12">
        <v>31237.22</v>
      </c>
      <c r="I56" s="12">
        <f t="shared" si="1"/>
        <v>221272.03</v>
      </c>
      <c r="J56" s="12">
        <v>16142.98</v>
      </c>
      <c r="K56" s="12">
        <v>19610.45</v>
      </c>
      <c r="L56" s="12">
        <v>-3210.88</v>
      </c>
      <c r="M56" s="12">
        <f t="shared" si="2"/>
        <v>16399.57</v>
      </c>
      <c r="N56" s="12">
        <v>2116</v>
      </c>
      <c r="O56" s="12">
        <v>11889.15</v>
      </c>
      <c r="P56" s="12">
        <v>13870.64</v>
      </c>
      <c r="Q56" s="12">
        <v>2112.59</v>
      </c>
      <c r="R56" s="12">
        <v>0</v>
      </c>
      <c r="S56" s="12">
        <v>700.03</v>
      </c>
      <c r="T56" s="12">
        <v>0</v>
      </c>
      <c r="U56" s="13">
        <f t="shared" si="3"/>
        <v>2569772.5999999996</v>
      </c>
      <c r="W56" s="12">
        <v>-6549.35</v>
      </c>
      <c r="X56" s="13">
        <f t="shared" si="4"/>
        <v>-6549.35</v>
      </c>
      <c r="Y56" s="15"/>
    </row>
    <row r="57" spans="1:25" s="14" customFormat="1" ht="12" customHeight="1" x14ac:dyDescent="0.3">
      <c r="A57" s="10">
        <v>51</v>
      </c>
      <c r="B57" s="16" t="s">
        <v>74</v>
      </c>
      <c r="C57" s="12">
        <v>4537643.25</v>
      </c>
      <c r="D57" s="12">
        <v>294173.82</v>
      </c>
      <c r="E57" s="12">
        <v>0</v>
      </c>
      <c r="F57" s="12">
        <f t="shared" si="0"/>
        <v>4831817.07</v>
      </c>
      <c r="G57" s="12">
        <v>1482380.71</v>
      </c>
      <c r="H57" s="12">
        <v>311517.46999999997</v>
      </c>
      <c r="I57" s="12">
        <f t="shared" si="1"/>
        <v>1793898.18</v>
      </c>
      <c r="J57" s="12">
        <v>39192.89</v>
      </c>
      <c r="K57" s="12">
        <v>47611.43</v>
      </c>
      <c r="L57" s="12">
        <v>-7795.57</v>
      </c>
      <c r="M57" s="12">
        <f t="shared" si="2"/>
        <v>39815.86</v>
      </c>
      <c r="N57" s="12">
        <v>18656.53</v>
      </c>
      <c r="O57" s="12">
        <v>104567.54</v>
      </c>
      <c r="P57" s="12">
        <v>121995.14</v>
      </c>
      <c r="Q57" s="12">
        <v>5129.07</v>
      </c>
      <c r="R57" s="12">
        <v>0</v>
      </c>
      <c r="S57" s="12">
        <v>1699.58</v>
      </c>
      <c r="T57" s="12">
        <v>0</v>
      </c>
      <c r="U57" s="13">
        <f t="shared" si="3"/>
        <v>6956771.8600000003</v>
      </c>
      <c r="W57" s="12">
        <v>-15900.9</v>
      </c>
      <c r="X57" s="13">
        <f t="shared" si="4"/>
        <v>-15900.9</v>
      </c>
      <c r="Y57" s="15"/>
    </row>
    <row r="58" spans="1:25" s="14" customFormat="1" ht="12" customHeight="1" x14ac:dyDescent="0.3">
      <c r="A58" s="10">
        <v>52</v>
      </c>
      <c r="B58" s="16" t="s">
        <v>75</v>
      </c>
      <c r="C58" s="12">
        <v>8595321.4499999993</v>
      </c>
      <c r="D58" s="12">
        <v>601117.62</v>
      </c>
      <c r="E58" s="12">
        <v>0</v>
      </c>
      <c r="F58" s="12">
        <f t="shared" si="0"/>
        <v>9196439.0699999984</v>
      </c>
      <c r="G58" s="12">
        <v>1769372.89</v>
      </c>
      <c r="H58" s="12">
        <v>216791.41</v>
      </c>
      <c r="I58" s="12">
        <f t="shared" si="1"/>
        <v>1986164.2999999998</v>
      </c>
      <c r="J58" s="12">
        <v>80087.12</v>
      </c>
      <c r="K58" s="12">
        <v>97289.65</v>
      </c>
      <c r="L58" s="12">
        <v>-15929.55</v>
      </c>
      <c r="M58" s="12">
        <f t="shared" si="2"/>
        <v>81360.099999999991</v>
      </c>
      <c r="N58" s="12">
        <v>972852.8</v>
      </c>
      <c r="O58" s="12">
        <v>327654.24</v>
      </c>
      <c r="P58" s="12">
        <v>382262.28</v>
      </c>
      <c r="Q58" s="12">
        <v>10480.790000000001</v>
      </c>
      <c r="R58" s="12">
        <v>0</v>
      </c>
      <c r="S58" s="12">
        <v>3472.93</v>
      </c>
      <c r="T58" s="12">
        <v>394171</v>
      </c>
      <c r="U58" s="13">
        <f t="shared" si="3"/>
        <v>13434944.629999995</v>
      </c>
      <c r="W58" s="12">
        <v>-32492.06</v>
      </c>
      <c r="X58" s="13">
        <f t="shared" si="4"/>
        <v>-32492.06</v>
      </c>
      <c r="Y58" s="15"/>
    </row>
    <row r="59" spans="1:25" s="14" customFormat="1" ht="12" customHeight="1" x14ac:dyDescent="0.3">
      <c r="A59" s="10">
        <v>53</v>
      </c>
      <c r="B59" s="16" t="s">
        <v>76</v>
      </c>
      <c r="C59" s="12">
        <v>1522706.65</v>
      </c>
      <c r="D59" s="12">
        <v>111011.91</v>
      </c>
      <c r="E59" s="12">
        <v>0</v>
      </c>
      <c r="F59" s="12">
        <f t="shared" si="0"/>
        <v>1633718.5599999998</v>
      </c>
      <c r="G59" s="12">
        <v>214624.98</v>
      </c>
      <c r="H59" s="12">
        <v>25942.19</v>
      </c>
      <c r="I59" s="12">
        <f t="shared" si="1"/>
        <v>240567.17</v>
      </c>
      <c r="J59" s="12">
        <v>14790.16</v>
      </c>
      <c r="K59" s="12">
        <v>17967.05</v>
      </c>
      <c r="L59" s="12">
        <v>-2941.8</v>
      </c>
      <c r="M59" s="12">
        <f t="shared" si="2"/>
        <v>15025.25</v>
      </c>
      <c r="N59" s="12">
        <v>5187.8</v>
      </c>
      <c r="O59" s="12">
        <v>17970.73</v>
      </c>
      <c r="P59" s="12">
        <v>20965.8</v>
      </c>
      <c r="Q59" s="12">
        <v>1935.55</v>
      </c>
      <c r="R59" s="12">
        <v>0</v>
      </c>
      <c r="S59" s="12">
        <v>641.37</v>
      </c>
      <c r="T59" s="12">
        <v>0</v>
      </c>
      <c r="U59" s="13">
        <f t="shared" si="3"/>
        <v>1950802.39</v>
      </c>
      <c r="W59" s="12">
        <v>-6000.5</v>
      </c>
      <c r="X59" s="13">
        <f t="shared" si="4"/>
        <v>-6000.5</v>
      </c>
      <c r="Y59" s="15"/>
    </row>
    <row r="60" spans="1:25" s="14" customFormat="1" ht="12" customHeight="1" x14ac:dyDescent="0.3">
      <c r="A60" s="10">
        <v>54</v>
      </c>
      <c r="B60" s="16" t="s">
        <v>77</v>
      </c>
      <c r="C60" s="12">
        <v>3131069.33</v>
      </c>
      <c r="D60" s="12">
        <v>204048.29</v>
      </c>
      <c r="E60" s="12">
        <v>0</v>
      </c>
      <c r="F60" s="12">
        <f t="shared" si="0"/>
        <v>3335117.62</v>
      </c>
      <c r="G60" s="12">
        <v>528241.78</v>
      </c>
      <c r="H60" s="12">
        <v>63256.63</v>
      </c>
      <c r="I60" s="12">
        <f t="shared" si="1"/>
        <v>591498.41</v>
      </c>
      <c r="J60" s="12">
        <v>27185.43</v>
      </c>
      <c r="K60" s="12">
        <v>33024.79</v>
      </c>
      <c r="L60" s="12">
        <v>-5407.26</v>
      </c>
      <c r="M60" s="12">
        <f t="shared" si="2"/>
        <v>27617.53</v>
      </c>
      <c r="N60" s="12">
        <v>18573.78</v>
      </c>
      <c r="O60" s="12">
        <v>64321.04</v>
      </c>
      <c r="P60" s="12">
        <v>75041.009999999995</v>
      </c>
      <c r="Q60" s="12">
        <v>3557.68</v>
      </c>
      <c r="R60" s="12">
        <v>0</v>
      </c>
      <c r="S60" s="12">
        <v>1178.8800000000001</v>
      </c>
      <c r="T60" s="12">
        <v>368861</v>
      </c>
      <c r="U60" s="13">
        <f t="shared" si="3"/>
        <v>4512952.38</v>
      </c>
      <c r="W60" s="12">
        <v>-11029.37</v>
      </c>
      <c r="X60" s="13">
        <f t="shared" si="4"/>
        <v>-11029.37</v>
      </c>
      <c r="Y60" s="15"/>
    </row>
    <row r="61" spans="1:25" s="14" customFormat="1" ht="12" customHeight="1" x14ac:dyDescent="0.3">
      <c r="A61" s="10">
        <v>55</v>
      </c>
      <c r="B61" s="16" t="s">
        <v>78</v>
      </c>
      <c r="C61" s="12">
        <v>1653375.5299999998</v>
      </c>
      <c r="D61" s="12">
        <v>136295.16</v>
      </c>
      <c r="E61" s="12">
        <v>0</v>
      </c>
      <c r="F61" s="12">
        <f t="shared" si="0"/>
        <v>1789670.6899999997</v>
      </c>
      <c r="G61" s="12">
        <v>184865.2</v>
      </c>
      <c r="H61" s="12">
        <v>35751.83</v>
      </c>
      <c r="I61" s="12">
        <f t="shared" si="1"/>
        <v>220617.03000000003</v>
      </c>
      <c r="J61" s="12">
        <v>18158.650000000001</v>
      </c>
      <c r="K61" s="12">
        <v>22059.09</v>
      </c>
      <c r="L61" s="12">
        <v>-3611.81</v>
      </c>
      <c r="M61" s="12">
        <f t="shared" si="2"/>
        <v>18447.28</v>
      </c>
      <c r="N61" s="12">
        <v>2376.4499999999998</v>
      </c>
      <c r="O61" s="12">
        <v>13266.5</v>
      </c>
      <c r="P61" s="12">
        <v>15477.54</v>
      </c>
      <c r="Q61" s="12">
        <v>2376.37</v>
      </c>
      <c r="R61" s="12">
        <v>0</v>
      </c>
      <c r="S61" s="12">
        <v>787.44</v>
      </c>
      <c r="T61" s="12">
        <v>0</v>
      </c>
      <c r="U61" s="13">
        <f t="shared" si="3"/>
        <v>2081177.9499999997</v>
      </c>
      <c r="W61" s="12">
        <v>-7367.13</v>
      </c>
      <c r="X61" s="13">
        <f t="shared" si="4"/>
        <v>-7367.13</v>
      </c>
      <c r="Y61" s="15"/>
    </row>
    <row r="62" spans="1:25" s="14" customFormat="1" ht="12" customHeight="1" x14ac:dyDescent="0.3">
      <c r="A62" s="10">
        <v>56</v>
      </c>
      <c r="B62" s="16" t="s">
        <v>79</v>
      </c>
      <c r="C62" s="12">
        <v>1390660.9</v>
      </c>
      <c r="D62" s="12">
        <v>105415.44</v>
      </c>
      <c r="E62" s="12">
        <v>0</v>
      </c>
      <c r="F62" s="12">
        <f t="shared" si="0"/>
        <v>1496076.3399999999</v>
      </c>
      <c r="G62" s="12">
        <v>120256.02</v>
      </c>
      <c r="H62" s="12">
        <v>16718.82</v>
      </c>
      <c r="I62" s="12">
        <f t="shared" si="1"/>
        <v>136974.84</v>
      </c>
      <c r="J62" s="12">
        <v>14044.54</v>
      </c>
      <c r="K62" s="12">
        <v>17061.27</v>
      </c>
      <c r="L62" s="12">
        <v>-2793.5</v>
      </c>
      <c r="M62" s="12">
        <f t="shared" si="2"/>
        <v>14267.77</v>
      </c>
      <c r="N62" s="12">
        <v>162945.38</v>
      </c>
      <c r="O62" s="12">
        <v>32657.69</v>
      </c>
      <c r="P62" s="12">
        <v>38100.54</v>
      </c>
      <c r="Q62" s="12">
        <v>1837.97</v>
      </c>
      <c r="R62" s="12">
        <v>0</v>
      </c>
      <c r="S62" s="12">
        <v>609.03</v>
      </c>
      <c r="T62" s="12">
        <v>0</v>
      </c>
      <c r="U62" s="13">
        <f t="shared" si="3"/>
        <v>1897514.1</v>
      </c>
      <c r="W62" s="12">
        <v>-5697.99</v>
      </c>
      <c r="X62" s="13">
        <f t="shared" si="4"/>
        <v>-5697.99</v>
      </c>
      <c r="Y62" s="15"/>
    </row>
    <row r="63" spans="1:25" s="14" customFormat="1" ht="12" customHeight="1" x14ac:dyDescent="0.3">
      <c r="A63" s="10">
        <v>57</v>
      </c>
      <c r="B63" s="16" t="s">
        <v>80</v>
      </c>
      <c r="C63" s="12">
        <v>5983988</v>
      </c>
      <c r="D63" s="12">
        <v>408801.99</v>
      </c>
      <c r="E63" s="12">
        <v>0</v>
      </c>
      <c r="F63" s="12">
        <f t="shared" si="0"/>
        <v>6392789.9900000002</v>
      </c>
      <c r="G63" s="12">
        <v>1155146.6499999999</v>
      </c>
      <c r="H63" s="12">
        <v>132980.04</v>
      </c>
      <c r="I63" s="12">
        <f t="shared" si="1"/>
        <v>1288126.69</v>
      </c>
      <c r="J63" s="12">
        <v>54464.84</v>
      </c>
      <c r="K63" s="12">
        <v>66163.759999999995</v>
      </c>
      <c r="L63" s="12">
        <v>-10833.21</v>
      </c>
      <c r="M63" s="12">
        <f t="shared" si="2"/>
        <v>55330.549999999996</v>
      </c>
      <c r="N63" s="12">
        <v>30897.93</v>
      </c>
      <c r="O63" s="12">
        <v>173265.8</v>
      </c>
      <c r="P63" s="12">
        <v>202142.9</v>
      </c>
      <c r="Q63" s="12">
        <v>7127.67</v>
      </c>
      <c r="R63" s="12">
        <v>0</v>
      </c>
      <c r="S63" s="12">
        <v>2361.83</v>
      </c>
      <c r="T63" s="12">
        <v>0</v>
      </c>
      <c r="U63" s="13">
        <f t="shared" si="3"/>
        <v>8206508.1999999993</v>
      </c>
      <c r="W63" s="12">
        <v>-22096.87</v>
      </c>
      <c r="X63" s="13">
        <f t="shared" si="4"/>
        <v>-22096.87</v>
      </c>
      <c r="Y63" s="15"/>
    </row>
    <row r="64" spans="1:25" s="14" customFormat="1" ht="12" customHeight="1" x14ac:dyDescent="0.3">
      <c r="A64" s="10">
        <v>58</v>
      </c>
      <c r="B64" s="16" t="s">
        <v>81</v>
      </c>
      <c r="C64" s="12">
        <v>1402401.99</v>
      </c>
      <c r="D64" s="12">
        <v>115035.07</v>
      </c>
      <c r="E64" s="12">
        <v>0</v>
      </c>
      <c r="F64" s="12">
        <f t="shared" si="0"/>
        <v>1517437.06</v>
      </c>
      <c r="G64" s="12">
        <v>144919.45000000001</v>
      </c>
      <c r="H64" s="12">
        <v>28692.99</v>
      </c>
      <c r="I64" s="12">
        <f t="shared" si="1"/>
        <v>173612.44</v>
      </c>
      <c r="J64" s="12">
        <v>15326.16</v>
      </c>
      <c r="K64" s="12">
        <v>18618.189999999999</v>
      </c>
      <c r="L64" s="12">
        <v>-3048.42</v>
      </c>
      <c r="M64" s="12">
        <f t="shared" si="2"/>
        <v>15569.769999999999</v>
      </c>
      <c r="N64" s="12">
        <v>3155.56</v>
      </c>
      <c r="O64" s="12">
        <v>10910.2</v>
      </c>
      <c r="P64" s="12">
        <v>12728.53</v>
      </c>
      <c r="Q64" s="12">
        <v>2005.69</v>
      </c>
      <c r="R64" s="12">
        <v>0</v>
      </c>
      <c r="S64" s="12">
        <v>664.61</v>
      </c>
      <c r="T64" s="12">
        <v>0</v>
      </c>
      <c r="U64" s="13">
        <f t="shared" si="3"/>
        <v>1751410.02</v>
      </c>
      <c r="W64" s="12">
        <v>-6217.96</v>
      </c>
      <c r="X64" s="13">
        <f t="shared" si="4"/>
        <v>-6217.96</v>
      </c>
      <c r="Y64" s="15"/>
    </row>
    <row r="65" spans="1:25" s="14" customFormat="1" ht="12" customHeight="1" x14ac:dyDescent="0.3">
      <c r="A65" s="10">
        <v>59</v>
      </c>
      <c r="B65" s="16" t="s">
        <v>82</v>
      </c>
      <c r="C65" s="12">
        <v>14760371.18</v>
      </c>
      <c r="D65" s="12">
        <v>1095799.98</v>
      </c>
      <c r="E65" s="12">
        <v>0</v>
      </c>
      <c r="F65" s="12">
        <f t="shared" si="0"/>
        <v>15856171.16</v>
      </c>
      <c r="G65" s="12">
        <v>3184578.82</v>
      </c>
      <c r="H65" s="12">
        <v>351185.32</v>
      </c>
      <c r="I65" s="12">
        <f t="shared" si="1"/>
        <v>3535764.1399999997</v>
      </c>
      <c r="J65" s="12">
        <v>145993.82999999999</v>
      </c>
      <c r="K65" s="12">
        <v>177352.97</v>
      </c>
      <c r="L65" s="12">
        <v>-29038.57</v>
      </c>
      <c r="M65" s="12">
        <f t="shared" si="2"/>
        <v>148314.4</v>
      </c>
      <c r="N65" s="12">
        <v>1749926.93</v>
      </c>
      <c r="O65" s="12">
        <v>552130.16</v>
      </c>
      <c r="P65" s="12">
        <v>644150.17000000004</v>
      </c>
      <c r="Q65" s="12">
        <v>19105.82</v>
      </c>
      <c r="R65" s="12">
        <v>0</v>
      </c>
      <c r="S65" s="12">
        <v>6330.93</v>
      </c>
      <c r="T65" s="12">
        <v>0</v>
      </c>
      <c r="U65" s="13">
        <f t="shared" si="3"/>
        <v>22657887.539999999</v>
      </c>
      <c r="W65" s="12">
        <v>-59230.99</v>
      </c>
      <c r="X65" s="13">
        <f t="shared" si="4"/>
        <v>-59230.99</v>
      </c>
      <c r="Y65" s="15"/>
    </row>
    <row r="66" spans="1:25" s="14" customFormat="1" ht="12" customHeight="1" x14ac:dyDescent="0.3">
      <c r="A66" s="10">
        <v>60</v>
      </c>
      <c r="B66" s="16" t="s">
        <v>83</v>
      </c>
      <c r="C66" s="12">
        <v>1939095.1800000002</v>
      </c>
      <c r="D66" s="12">
        <v>151712.76999999999</v>
      </c>
      <c r="E66" s="12">
        <v>0</v>
      </c>
      <c r="F66" s="12">
        <f t="shared" si="0"/>
        <v>2090807.9500000002</v>
      </c>
      <c r="G66" s="12">
        <v>302733.42</v>
      </c>
      <c r="H66" s="12">
        <v>45910.720000000001</v>
      </c>
      <c r="I66" s="12">
        <f t="shared" si="1"/>
        <v>348644.14</v>
      </c>
      <c r="J66" s="12">
        <v>20212.75</v>
      </c>
      <c r="K66" s="12">
        <v>24554.400000000001</v>
      </c>
      <c r="L66" s="12">
        <v>-4020.37</v>
      </c>
      <c r="M66" s="12">
        <f t="shared" si="2"/>
        <v>20534.030000000002</v>
      </c>
      <c r="N66" s="12">
        <v>99744.71</v>
      </c>
      <c r="O66" s="12">
        <v>32798.06</v>
      </c>
      <c r="P66" s="12">
        <v>38264.31</v>
      </c>
      <c r="Q66" s="12">
        <v>2645.19</v>
      </c>
      <c r="R66" s="12">
        <v>0</v>
      </c>
      <c r="S66" s="12">
        <v>876.51</v>
      </c>
      <c r="T66" s="12">
        <v>0</v>
      </c>
      <c r="U66" s="13">
        <f t="shared" si="3"/>
        <v>2654527.65</v>
      </c>
      <c r="W66" s="12">
        <v>-8200.49</v>
      </c>
      <c r="X66" s="13">
        <f t="shared" si="4"/>
        <v>-8200.49</v>
      </c>
      <c r="Y66" s="15"/>
    </row>
    <row r="67" spans="1:25" s="14" customFormat="1" ht="12" customHeight="1" x14ac:dyDescent="0.3">
      <c r="A67" s="10">
        <v>61</v>
      </c>
      <c r="B67" s="16" t="s">
        <v>84</v>
      </c>
      <c r="C67" s="12">
        <v>7136718.8399999999</v>
      </c>
      <c r="D67" s="12">
        <v>543283.34</v>
      </c>
      <c r="E67" s="12">
        <v>0</v>
      </c>
      <c r="F67" s="12">
        <f t="shared" si="0"/>
        <v>7680002.1799999997</v>
      </c>
      <c r="G67" s="12">
        <v>1273944.05</v>
      </c>
      <c r="H67" s="12">
        <v>171801.22</v>
      </c>
      <c r="I67" s="12">
        <f t="shared" si="1"/>
        <v>1445745.27</v>
      </c>
      <c r="J67" s="12">
        <v>72381.84</v>
      </c>
      <c r="K67" s="12">
        <v>87929.29</v>
      </c>
      <c r="L67" s="12">
        <v>-14396.95</v>
      </c>
      <c r="M67" s="12">
        <f t="shared" si="2"/>
        <v>73532.34</v>
      </c>
      <c r="N67" s="12">
        <v>39390.639999999999</v>
      </c>
      <c r="O67" s="12">
        <v>221189.32</v>
      </c>
      <c r="P67" s="12">
        <v>258053.53</v>
      </c>
      <c r="Q67" s="12">
        <v>9472.42</v>
      </c>
      <c r="R67" s="12">
        <v>0</v>
      </c>
      <c r="S67" s="12">
        <v>3138.79</v>
      </c>
      <c r="T67" s="12">
        <v>405525</v>
      </c>
      <c r="U67" s="13">
        <f t="shared" si="3"/>
        <v>10208431.329999998</v>
      </c>
      <c r="W67" s="12">
        <v>-29365.95</v>
      </c>
      <c r="X67" s="13">
        <f t="shared" si="4"/>
        <v>-29365.95</v>
      </c>
      <c r="Y67" s="15"/>
    </row>
    <row r="68" spans="1:25" s="14" customFormat="1" ht="12" customHeight="1" x14ac:dyDescent="0.3">
      <c r="A68" s="10">
        <v>62</v>
      </c>
      <c r="B68" s="16" t="s">
        <v>85</v>
      </c>
      <c r="C68" s="12">
        <v>2655557.12</v>
      </c>
      <c r="D68" s="12">
        <v>168888.25</v>
      </c>
      <c r="E68" s="12">
        <v>0</v>
      </c>
      <c r="F68" s="12">
        <f t="shared" si="0"/>
        <v>2824445.37</v>
      </c>
      <c r="G68" s="12">
        <v>415898.51</v>
      </c>
      <c r="H68" s="12">
        <v>51905.79</v>
      </c>
      <c r="I68" s="12">
        <f t="shared" si="1"/>
        <v>467804.3</v>
      </c>
      <c r="J68" s="12">
        <v>22501.040000000001</v>
      </c>
      <c r="K68" s="12">
        <v>27334.22</v>
      </c>
      <c r="L68" s="12">
        <v>-4475.5200000000004</v>
      </c>
      <c r="M68" s="12">
        <f t="shared" si="2"/>
        <v>22858.7</v>
      </c>
      <c r="N68" s="12">
        <v>12214.83</v>
      </c>
      <c r="O68" s="12">
        <v>42244.52</v>
      </c>
      <c r="P68" s="12">
        <v>49285.14</v>
      </c>
      <c r="Q68" s="12">
        <v>2944.65</v>
      </c>
      <c r="R68" s="12">
        <v>237625.26</v>
      </c>
      <c r="S68" s="12">
        <v>975.74</v>
      </c>
      <c r="T68" s="12">
        <v>0</v>
      </c>
      <c r="U68" s="13">
        <f t="shared" si="3"/>
        <v>3682899.5500000007</v>
      </c>
      <c r="W68" s="12">
        <v>-9128.8700000000008</v>
      </c>
      <c r="X68" s="13">
        <f t="shared" si="4"/>
        <v>-9128.8700000000008</v>
      </c>
      <c r="Y68" s="15"/>
    </row>
    <row r="69" spans="1:25" s="14" customFormat="1" ht="12" customHeight="1" x14ac:dyDescent="0.3">
      <c r="A69" s="10">
        <v>63</v>
      </c>
      <c r="B69" s="16" t="s">
        <v>86</v>
      </c>
      <c r="C69" s="12">
        <v>1394223.85</v>
      </c>
      <c r="D69" s="12">
        <v>120115.15</v>
      </c>
      <c r="E69" s="12">
        <v>0</v>
      </c>
      <c r="F69" s="12">
        <f t="shared" si="0"/>
        <v>1514339</v>
      </c>
      <c r="G69" s="12">
        <v>222094.18</v>
      </c>
      <c r="H69" s="12">
        <v>38144.83</v>
      </c>
      <c r="I69" s="12">
        <f t="shared" si="1"/>
        <v>260239.01</v>
      </c>
      <c r="J69" s="12">
        <v>16002.99</v>
      </c>
      <c r="K69" s="12">
        <v>19440.39</v>
      </c>
      <c r="L69" s="12">
        <v>-3183.04</v>
      </c>
      <c r="M69" s="12">
        <f t="shared" si="2"/>
        <v>16257.349999999999</v>
      </c>
      <c r="N69" s="12">
        <v>1610.86</v>
      </c>
      <c r="O69" s="12">
        <v>8944.36</v>
      </c>
      <c r="P69" s="12">
        <v>10435.049999999999</v>
      </c>
      <c r="Q69" s="12">
        <v>2094.27</v>
      </c>
      <c r="R69" s="12">
        <v>0</v>
      </c>
      <c r="S69" s="12">
        <v>693.96</v>
      </c>
      <c r="T69" s="12">
        <v>55132</v>
      </c>
      <c r="U69" s="13">
        <f t="shared" si="3"/>
        <v>1885748.8500000003</v>
      </c>
      <c r="W69" s="12">
        <v>-6492.55</v>
      </c>
      <c r="X69" s="13">
        <f t="shared" si="4"/>
        <v>-6492.55</v>
      </c>
      <c r="Y69" s="15"/>
    </row>
    <row r="70" spans="1:25" s="14" customFormat="1" ht="12" customHeight="1" x14ac:dyDescent="0.3">
      <c r="A70" s="10">
        <v>64</v>
      </c>
      <c r="B70" s="16" t="s">
        <v>87</v>
      </c>
      <c r="C70" s="12">
        <v>4301413.49</v>
      </c>
      <c r="D70" s="12">
        <v>337929.49</v>
      </c>
      <c r="E70" s="12">
        <v>0</v>
      </c>
      <c r="F70" s="12">
        <f t="shared" si="0"/>
        <v>4639342.9800000004</v>
      </c>
      <c r="G70" s="12">
        <v>771359.82</v>
      </c>
      <c r="H70" s="12">
        <v>115562.93</v>
      </c>
      <c r="I70" s="12">
        <f t="shared" si="1"/>
        <v>886922.75</v>
      </c>
      <c r="J70" s="12">
        <v>45022.47</v>
      </c>
      <c r="K70" s="12">
        <v>54693.19</v>
      </c>
      <c r="L70" s="12">
        <v>-8955.09</v>
      </c>
      <c r="M70" s="12">
        <f t="shared" si="2"/>
        <v>45738.100000000006</v>
      </c>
      <c r="N70" s="12">
        <v>761808.81</v>
      </c>
      <c r="O70" s="12">
        <v>134142.85999999999</v>
      </c>
      <c r="P70" s="12">
        <v>156499.6</v>
      </c>
      <c r="Q70" s="12">
        <v>5891.97</v>
      </c>
      <c r="R70" s="12">
        <v>0</v>
      </c>
      <c r="S70" s="12">
        <v>1952.37</v>
      </c>
      <c r="T70" s="12">
        <v>0</v>
      </c>
      <c r="U70" s="13">
        <f t="shared" si="3"/>
        <v>6677321.9099999992</v>
      </c>
      <c r="W70" s="12">
        <v>-18266.02</v>
      </c>
      <c r="X70" s="13">
        <f t="shared" si="4"/>
        <v>-18266.02</v>
      </c>
      <c r="Y70" s="15"/>
    </row>
    <row r="71" spans="1:25" s="14" customFormat="1" ht="12" customHeight="1" x14ac:dyDescent="0.3">
      <c r="A71" s="10">
        <v>65</v>
      </c>
      <c r="B71" s="16" t="s">
        <v>88</v>
      </c>
      <c r="C71" s="12">
        <v>12206163.629999999</v>
      </c>
      <c r="D71" s="12">
        <v>861155.69</v>
      </c>
      <c r="E71" s="12">
        <v>0</v>
      </c>
      <c r="F71" s="12">
        <f t="shared" si="0"/>
        <v>13067319.319999998</v>
      </c>
      <c r="G71" s="12">
        <v>4962500.5599999996</v>
      </c>
      <c r="H71" s="12">
        <v>1155903.72</v>
      </c>
      <c r="I71" s="12">
        <f t="shared" si="1"/>
        <v>6118404.2799999993</v>
      </c>
      <c r="J71" s="12">
        <v>114732.09</v>
      </c>
      <c r="K71" s="12">
        <v>139376.26999999999</v>
      </c>
      <c r="L71" s="12">
        <v>-22820.53</v>
      </c>
      <c r="M71" s="12">
        <f t="shared" si="2"/>
        <v>116555.73999999999</v>
      </c>
      <c r="N71" s="12">
        <v>53492.43</v>
      </c>
      <c r="O71" s="12">
        <v>300593.21000000002</v>
      </c>
      <c r="P71" s="12">
        <v>350691.16</v>
      </c>
      <c r="Q71" s="12">
        <v>15014.68</v>
      </c>
      <c r="R71" s="12">
        <v>0</v>
      </c>
      <c r="S71" s="12">
        <v>4975.29</v>
      </c>
      <c r="T71" s="12">
        <v>641182</v>
      </c>
      <c r="U71" s="13">
        <f t="shared" si="3"/>
        <v>20782960.199999996</v>
      </c>
      <c r="W71" s="12">
        <v>-46547.83</v>
      </c>
      <c r="X71" s="13">
        <f t="shared" si="4"/>
        <v>-46547.83</v>
      </c>
      <c r="Y71" s="15"/>
    </row>
    <row r="72" spans="1:25" s="14" customFormat="1" ht="12" customHeight="1" x14ac:dyDescent="0.3">
      <c r="A72" s="10">
        <v>66</v>
      </c>
      <c r="B72" s="16" t="s">
        <v>89</v>
      </c>
      <c r="C72" s="12">
        <v>2403327.33</v>
      </c>
      <c r="D72" s="12">
        <v>186529.21</v>
      </c>
      <c r="E72" s="12">
        <v>0</v>
      </c>
      <c r="F72" s="12">
        <f t="shared" ref="F72:F131" si="5">C72+D72+E72</f>
        <v>2589856.54</v>
      </c>
      <c r="G72" s="12">
        <v>447068.36</v>
      </c>
      <c r="H72" s="12">
        <v>67207.87</v>
      </c>
      <c r="I72" s="12">
        <f t="shared" ref="I72:I131" si="6">G72+H72</f>
        <v>514276.23</v>
      </c>
      <c r="J72" s="12">
        <v>24851.35</v>
      </c>
      <c r="K72" s="12">
        <v>30189.37</v>
      </c>
      <c r="L72" s="12">
        <v>-4943</v>
      </c>
      <c r="M72" s="12">
        <f t="shared" ref="M72:M131" si="7">K72+L72</f>
        <v>25246.37</v>
      </c>
      <c r="N72" s="12">
        <v>274193.78999999998</v>
      </c>
      <c r="O72" s="12">
        <v>62687.76</v>
      </c>
      <c r="P72" s="12">
        <v>73135.53</v>
      </c>
      <c r="Q72" s="12">
        <v>3252.23</v>
      </c>
      <c r="R72" s="12">
        <v>0</v>
      </c>
      <c r="S72" s="12">
        <v>1077.6600000000001</v>
      </c>
      <c r="T72" s="12">
        <v>0</v>
      </c>
      <c r="U72" s="13">
        <f t="shared" ref="U72:U131" si="8">F72+I72+J72+M72+N72+O72+P72+Q72+R72+S72+T72</f>
        <v>3568577.46</v>
      </c>
      <c r="W72" s="12">
        <v>-10082.42</v>
      </c>
      <c r="X72" s="13">
        <f t="shared" ref="X72:X131" si="9">W72</f>
        <v>-10082.42</v>
      </c>
      <c r="Y72" s="15"/>
    </row>
    <row r="73" spans="1:25" s="14" customFormat="1" ht="12" customHeight="1" x14ac:dyDescent="0.3">
      <c r="A73" s="10">
        <v>67</v>
      </c>
      <c r="B73" s="16" t="s">
        <v>90</v>
      </c>
      <c r="C73" s="12">
        <v>1957148.76</v>
      </c>
      <c r="D73" s="12">
        <v>116527.63</v>
      </c>
      <c r="E73" s="12">
        <v>0</v>
      </c>
      <c r="F73" s="12">
        <f t="shared" si="5"/>
        <v>2073676.3900000001</v>
      </c>
      <c r="G73" s="12">
        <v>313921.52</v>
      </c>
      <c r="H73" s="12">
        <v>29299.54</v>
      </c>
      <c r="I73" s="12">
        <f t="shared" si="6"/>
        <v>343221.06</v>
      </c>
      <c r="J73" s="12">
        <v>15525.02</v>
      </c>
      <c r="K73" s="12">
        <v>18859.759999999998</v>
      </c>
      <c r="L73" s="12">
        <v>-3087.97</v>
      </c>
      <c r="M73" s="12">
        <f t="shared" si="7"/>
        <v>15771.789999999999</v>
      </c>
      <c r="N73" s="12">
        <v>62439</v>
      </c>
      <c r="O73" s="12">
        <v>28393.84</v>
      </c>
      <c r="P73" s="12">
        <v>33126.050000000003</v>
      </c>
      <c r="Q73" s="12">
        <v>2031.72</v>
      </c>
      <c r="R73" s="12">
        <v>0</v>
      </c>
      <c r="S73" s="12">
        <v>673.23</v>
      </c>
      <c r="T73" s="12">
        <v>39290</v>
      </c>
      <c r="U73" s="13">
        <f t="shared" si="8"/>
        <v>2614148.1</v>
      </c>
      <c r="W73" s="12">
        <v>-6298.64</v>
      </c>
      <c r="X73" s="13">
        <f t="shared" si="9"/>
        <v>-6298.64</v>
      </c>
      <c r="Y73" s="15"/>
    </row>
    <row r="74" spans="1:25" s="14" customFormat="1" ht="12" customHeight="1" x14ac:dyDescent="0.3">
      <c r="A74" s="10">
        <v>68</v>
      </c>
      <c r="B74" s="16" t="s">
        <v>91</v>
      </c>
      <c r="C74" s="12">
        <v>4132597.16</v>
      </c>
      <c r="D74" s="12">
        <v>236122.37</v>
      </c>
      <c r="E74" s="12">
        <v>0</v>
      </c>
      <c r="F74" s="12">
        <f t="shared" si="5"/>
        <v>4368719.53</v>
      </c>
      <c r="G74" s="12">
        <v>1377129.89</v>
      </c>
      <c r="H74" s="12">
        <v>298772.14</v>
      </c>
      <c r="I74" s="12">
        <f t="shared" si="6"/>
        <v>1675902.0299999998</v>
      </c>
      <c r="J74" s="12">
        <v>31458.67</v>
      </c>
      <c r="K74" s="12">
        <v>38215.919999999998</v>
      </c>
      <c r="L74" s="12">
        <v>-6257.22</v>
      </c>
      <c r="M74" s="12">
        <f t="shared" si="7"/>
        <v>31958.699999999997</v>
      </c>
      <c r="N74" s="12">
        <v>12909.12</v>
      </c>
      <c r="O74" s="12">
        <v>71995.64</v>
      </c>
      <c r="P74" s="12">
        <v>83994.7</v>
      </c>
      <c r="Q74" s="12">
        <v>4116.91</v>
      </c>
      <c r="R74" s="12">
        <v>410675.22</v>
      </c>
      <c r="S74" s="12">
        <v>1364.19</v>
      </c>
      <c r="T74" s="12">
        <v>0</v>
      </c>
      <c r="U74" s="13">
        <f t="shared" si="8"/>
        <v>6693094.7100000009</v>
      </c>
      <c r="W74" s="12">
        <v>-12763.06</v>
      </c>
      <c r="X74" s="13">
        <f t="shared" si="9"/>
        <v>-12763.06</v>
      </c>
      <c r="Y74" s="15"/>
    </row>
    <row r="75" spans="1:25" s="14" customFormat="1" ht="12" customHeight="1" x14ac:dyDescent="0.3">
      <c r="A75" s="10">
        <v>69</v>
      </c>
      <c r="B75" s="16" t="s">
        <v>92</v>
      </c>
      <c r="C75" s="12">
        <v>4918120.33</v>
      </c>
      <c r="D75" s="12">
        <v>294577.55</v>
      </c>
      <c r="E75" s="12">
        <v>0</v>
      </c>
      <c r="F75" s="12">
        <f t="shared" si="5"/>
        <v>5212697.88</v>
      </c>
      <c r="G75" s="12">
        <v>883672.08</v>
      </c>
      <c r="H75" s="12">
        <v>95385.22</v>
      </c>
      <c r="I75" s="12">
        <f t="shared" si="6"/>
        <v>979057.29999999993</v>
      </c>
      <c r="J75" s="12">
        <v>39246.68</v>
      </c>
      <c r="K75" s="12">
        <v>47676.77</v>
      </c>
      <c r="L75" s="12">
        <v>-7806.27</v>
      </c>
      <c r="M75" s="12">
        <f t="shared" si="7"/>
        <v>39870.5</v>
      </c>
      <c r="N75" s="12">
        <v>33703.21</v>
      </c>
      <c r="O75" s="12">
        <v>116679.65</v>
      </c>
      <c r="P75" s="12">
        <v>136125.9</v>
      </c>
      <c r="Q75" s="12">
        <v>5136.1099999999997</v>
      </c>
      <c r="R75" s="12">
        <v>0</v>
      </c>
      <c r="S75" s="12">
        <v>1701.91</v>
      </c>
      <c r="T75" s="12">
        <v>0</v>
      </c>
      <c r="U75" s="13">
        <f t="shared" si="8"/>
        <v>6564219.1400000006</v>
      </c>
      <c r="W75" s="12">
        <v>-15922.72</v>
      </c>
      <c r="X75" s="13">
        <f t="shared" si="9"/>
        <v>-15922.72</v>
      </c>
      <c r="Y75" s="15"/>
    </row>
    <row r="76" spans="1:25" s="14" customFormat="1" ht="12" customHeight="1" x14ac:dyDescent="0.3">
      <c r="A76" s="10">
        <v>70</v>
      </c>
      <c r="B76" s="16" t="s">
        <v>93</v>
      </c>
      <c r="C76" s="12">
        <v>1901368.1600000001</v>
      </c>
      <c r="D76" s="12">
        <v>108773.04</v>
      </c>
      <c r="E76" s="12">
        <v>0</v>
      </c>
      <c r="F76" s="12">
        <f t="shared" si="5"/>
        <v>2010141.2000000002</v>
      </c>
      <c r="G76" s="12">
        <v>216599.28</v>
      </c>
      <c r="H76" s="12">
        <v>24062.95</v>
      </c>
      <c r="I76" s="12">
        <f t="shared" si="6"/>
        <v>240662.23</v>
      </c>
      <c r="J76" s="12">
        <v>14491.87</v>
      </c>
      <c r="K76" s="12">
        <v>17604.689999999999</v>
      </c>
      <c r="L76" s="12">
        <v>-2882.47</v>
      </c>
      <c r="M76" s="12">
        <f t="shared" si="7"/>
        <v>14722.22</v>
      </c>
      <c r="N76" s="12">
        <v>4959.57</v>
      </c>
      <c r="O76" s="12">
        <v>27815.07</v>
      </c>
      <c r="P76" s="12">
        <v>32450.83</v>
      </c>
      <c r="Q76" s="12">
        <v>1896.51</v>
      </c>
      <c r="R76" s="12">
        <v>0</v>
      </c>
      <c r="S76" s="12">
        <v>628.42999999999995</v>
      </c>
      <c r="T76" s="12">
        <v>0</v>
      </c>
      <c r="U76" s="13">
        <f t="shared" si="8"/>
        <v>2347767.9300000002</v>
      </c>
      <c r="W76" s="12">
        <v>-5879.48</v>
      </c>
      <c r="X76" s="13">
        <f t="shared" si="9"/>
        <v>-5879.48</v>
      </c>
      <c r="Y76" s="15"/>
    </row>
    <row r="77" spans="1:25" s="14" customFormat="1" ht="12" customHeight="1" x14ac:dyDescent="0.3">
      <c r="A77" s="10">
        <v>71</v>
      </c>
      <c r="B77" s="16" t="s">
        <v>94</v>
      </c>
      <c r="C77" s="12">
        <v>3999284.7800000003</v>
      </c>
      <c r="D77" s="12">
        <v>235406.71</v>
      </c>
      <c r="E77" s="12">
        <v>0</v>
      </c>
      <c r="F77" s="12">
        <f t="shared" si="5"/>
        <v>4234691.49</v>
      </c>
      <c r="G77" s="12">
        <v>592948.47999999998</v>
      </c>
      <c r="H77" s="12">
        <v>69552.509999999995</v>
      </c>
      <c r="I77" s="12">
        <f t="shared" si="6"/>
        <v>662500.99</v>
      </c>
      <c r="J77" s="12">
        <v>31363.32</v>
      </c>
      <c r="K77" s="12">
        <v>38100.089999999997</v>
      </c>
      <c r="L77" s="12">
        <v>-6238.25</v>
      </c>
      <c r="M77" s="12">
        <f t="shared" si="7"/>
        <v>31861.839999999997</v>
      </c>
      <c r="N77" s="12">
        <v>19953.41</v>
      </c>
      <c r="O77" s="12">
        <v>69072.649999999994</v>
      </c>
      <c r="P77" s="12">
        <v>80584.55</v>
      </c>
      <c r="Q77" s="12">
        <v>4104.43</v>
      </c>
      <c r="R77" s="12">
        <v>0</v>
      </c>
      <c r="S77" s="12">
        <v>1360.05</v>
      </c>
      <c r="T77" s="12">
        <v>0</v>
      </c>
      <c r="U77" s="13">
        <f t="shared" si="8"/>
        <v>5135492.7300000004</v>
      </c>
      <c r="W77" s="12">
        <v>-12724.38</v>
      </c>
      <c r="X77" s="13">
        <f t="shared" si="9"/>
        <v>-12724.38</v>
      </c>
      <c r="Y77" s="15"/>
    </row>
    <row r="78" spans="1:25" s="14" customFormat="1" ht="12" customHeight="1" x14ac:dyDescent="0.3">
      <c r="A78" s="10">
        <v>72</v>
      </c>
      <c r="B78" s="16" t="s">
        <v>95</v>
      </c>
      <c r="C78" s="12">
        <v>2531068.7800000003</v>
      </c>
      <c r="D78" s="12">
        <v>200105.33</v>
      </c>
      <c r="E78" s="12">
        <v>0</v>
      </c>
      <c r="F78" s="12">
        <f t="shared" si="5"/>
        <v>2731174.1100000003</v>
      </c>
      <c r="G78" s="12">
        <v>636289.98</v>
      </c>
      <c r="H78" s="12">
        <v>100973.77</v>
      </c>
      <c r="I78" s="12">
        <f t="shared" si="6"/>
        <v>737263.75</v>
      </c>
      <c r="J78" s="12">
        <v>26660.11</v>
      </c>
      <c r="K78" s="12">
        <v>32386.63</v>
      </c>
      <c r="L78" s="12">
        <v>-5302.77</v>
      </c>
      <c r="M78" s="12">
        <f t="shared" si="7"/>
        <v>27083.86</v>
      </c>
      <c r="N78" s="12">
        <v>148906.65</v>
      </c>
      <c r="O78" s="12">
        <v>68318.53</v>
      </c>
      <c r="P78" s="12">
        <v>79704.740000000005</v>
      </c>
      <c r="Q78" s="12">
        <v>3488.94</v>
      </c>
      <c r="R78" s="12">
        <v>0</v>
      </c>
      <c r="S78" s="12">
        <v>1156.0999999999999</v>
      </c>
      <c r="T78" s="12">
        <v>0</v>
      </c>
      <c r="U78" s="13">
        <f t="shared" si="8"/>
        <v>3823756.79</v>
      </c>
      <c r="W78" s="12">
        <v>-10816.24</v>
      </c>
      <c r="X78" s="13">
        <f t="shared" si="9"/>
        <v>-10816.24</v>
      </c>
      <c r="Y78" s="15"/>
    </row>
    <row r="79" spans="1:25" s="14" customFormat="1" ht="12" customHeight="1" x14ac:dyDescent="0.3">
      <c r="A79" s="10">
        <v>73</v>
      </c>
      <c r="B79" s="16" t="s">
        <v>96</v>
      </c>
      <c r="C79" s="12">
        <v>1790407.03</v>
      </c>
      <c r="D79" s="12">
        <v>137086.63</v>
      </c>
      <c r="E79" s="12">
        <v>0</v>
      </c>
      <c r="F79" s="12">
        <f t="shared" si="5"/>
        <v>1927493.6600000001</v>
      </c>
      <c r="G79" s="12">
        <v>236857.85</v>
      </c>
      <c r="H79" s="12">
        <v>39452.82</v>
      </c>
      <c r="I79" s="12">
        <f t="shared" si="6"/>
        <v>276310.67</v>
      </c>
      <c r="J79" s="12">
        <v>18264.099999999999</v>
      </c>
      <c r="K79" s="12">
        <v>22187.19</v>
      </c>
      <c r="L79" s="12">
        <v>-3632.78</v>
      </c>
      <c r="M79" s="12">
        <f t="shared" si="7"/>
        <v>18554.41</v>
      </c>
      <c r="N79" s="12">
        <v>7196.51</v>
      </c>
      <c r="O79" s="12">
        <v>24881.13</v>
      </c>
      <c r="P79" s="12">
        <v>29027.91</v>
      </c>
      <c r="Q79" s="12">
        <v>2390.17</v>
      </c>
      <c r="R79" s="12">
        <v>0</v>
      </c>
      <c r="S79" s="12">
        <v>792.01</v>
      </c>
      <c r="T79" s="12">
        <v>0</v>
      </c>
      <c r="U79" s="13">
        <f t="shared" si="8"/>
        <v>2304910.5699999998</v>
      </c>
      <c r="W79" s="12">
        <v>-7409.91</v>
      </c>
      <c r="X79" s="13">
        <f t="shared" si="9"/>
        <v>-7409.91</v>
      </c>
      <c r="Y79" s="15"/>
    </row>
    <row r="80" spans="1:25" s="14" customFormat="1" ht="12" customHeight="1" x14ac:dyDescent="0.3">
      <c r="A80" s="10">
        <v>74</v>
      </c>
      <c r="B80" s="16" t="s">
        <v>97</v>
      </c>
      <c r="C80" s="12">
        <v>6102957.9199999999</v>
      </c>
      <c r="D80" s="12">
        <v>475329.23</v>
      </c>
      <c r="E80" s="12">
        <v>0</v>
      </c>
      <c r="F80" s="12">
        <f t="shared" si="5"/>
        <v>6578287.1500000004</v>
      </c>
      <c r="G80" s="12">
        <v>888953.26</v>
      </c>
      <c r="H80" s="12">
        <v>140987.69</v>
      </c>
      <c r="I80" s="12">
        <f t="shared" si="6"/>
        <v>1029940.95</v>
      </c>
      <c r="J80" s="12">
        <v>63328.29</v>
      </c>
      <c r="K80" s="12">
        <v>76931.05</v>
      </c>
      <c r="L80" s="12">
        <v>-12596.17</v>
      </c>
      <c r="M80" s="12">
        <f t="shared" si="7"/>
        <v>64334.880000000005</v>
      </c>
      <c r="N80" s="12">
        <v>18130.36</v>
      </c>
      <c r="O80" s="12">
        <v>99567.039999999994</v>
      </c>
      <c r="P80" s="12">
        <v>116161.24</v>
      </c>
      <c r="Q80" s="12">
        <v>8287.6</v>
      </c>
      <c r="R80" s="12">
        <v>576777.42999999993</v>
      </c>
      <c r="S80" s="12">
        <v>2746.19</v>
      </c>
      <c r="T80" s="12">
        <v>0</v>
      </c>
      <c r="U80" s="13">
        <f t="shared" si="8"/>
        <v>8557561.1300000008</v>
      </c>
      <c r="W80" s="12">
        <v>-25692.85</v>
      </c>
      <c r="X80" s="13">
        <f t="shared" si="9"/>
        <v>-25692.85</v>
      </c>
      <c r="Y80" s="15"/>
    </row>
    <row r="81" spans="1:25" s="14" customFormat="1" ht="12" customHeight="1" x14ac:dyDescent="0.3">
      <c r="A81" s="10">
        <v>75</v>
      </c>
      <c r="B81" s="16" t="s">
        <v>98</v>
      </c>
      <c r="C81" s="12">
        <v>3025636.8</v>
      </c>
      <c r="D81" s="12">
        <v>218798.56</v>
      </c>
      <c r="E81" s="12">
        <v>0</v>
      </c>
      <c r="F81" s="12">
        <f t="shared" si="5"/>
        <v>3244435.36</v>
      </c>
      <c r="G81" s="12">
        <v>446529.69</v>
      </c>
      <c r="H81" s="12">
        <v>68958</v>
      </c>
      <c r="I81" s="12">
        <f t="shared" si="6"/>
        <v>515487.69</v>
      </c>
      <c r="J81" s="12">
        <v>29150.61</v>
      </c>
      <c r="K81" s="12">
        <v>35412.1</v>
      </c>
      <c r="L81" s="12">
        <v>-5798.14</v>
      </c>
      <c r="M81" s="12">
        <f t="shared" si="7"/>
        <v>29613.96</v>
      </c>
      <c r="N81" s="12">
        <v>137570.35999999999</v>
      </c>
      <c r="O81" s="12">
        <v>66596.460000000006</v>
      </c>
      <c r="P81" s="12">
        <v>77695.66</v>
      </c>
      <c r="Q81" s="12">
        <v>3814.86</v>
      </c>
      <c r="R81" s="12">
        <v>0</v>
      </c>
      <c r="S81" s="12">
        <v>1264.0999999999999</v>
      </c>
      <c r="T81" s="12">
        <v>79693</v>
      </c>
      <c r="U81" s="13">
        <f t="shared" si="8"/>
        <v>4185322.0599999996</v>
      </c>
      <c r="W81" s="12">
        <v>-11826.66</v>
      </c>
      <c r="X81" s="13">
        <f t="shared" si="9"/>
        <v>-11826.66</v>
      </c>
      <c r="Y81" s="15"/>
    </row>
    <row r="82" spans="1:25" s="14" customFormat="1" ht="12" customHeight="1" x14ac:dyDescent="0.3">
      <c r="A82" s="10">
        <v>76</v>
      </c>
      <c r="B82" s="16" t="s">
        <v>99</v>
      </c>
      <c r="C82" s="12">
        <v>2803844.5700000003</v>
      </c>
      <c r="D82" s="12">
        <v>196233.23</v>
      </c>
      <c r="E82" s="12">
        <v>0</v>
      </c>
      <c r="F82" s="12">
        <f t="shared" si="5"/>
        <v>3000077.8000000003</v>
      </c>
      <c r="G82" s="12">
        <v>599655.84</v>
      </c>
      <c r="H82" s="12">
        <v>79618.84</v>
      </c>
      <c r="I82" s="12">
        <f t="shared" si="6"/>
        <v>679274.67999999993</v>
      </c>
      <c r="J82" s="12">
        <v>26144.22</v>
      </c>
      <c r="K82" s="12">
        <v>31759.94</v>
      </c>
      <c r="L82" s="12">
        <v>-5200.16</v>
      </c>
      <c r="M82" s="12">
        <f t="shared" si="7"/>
        <v>26559.78</v>
      </c>
      <c r="N82" s="12">
        <v>178978.65</v>
      </c>
      <c r="O82" s="12">
        <v>69525.25</v>
      </c>
      <c r="P82" s="12">
        <v>81112.58</v>
      </c>
      <c r="Q82" s="12">
        <v>3421.42</v>
      </c>
      <c r="R82" s="12">
        <v>0</v>
      </c>
      <c r="S82" s="12">
        <v>1133.73</v>
      </c>
      <c r="T82" s="12">
        <v>0</v>
      </c>
      <c r="U82" s="13">
        <f t="shared" si="8"/>
        <v>4066228.1100000003</v>
      </c>
      <c r="W82" s="12">
        <v>-10606.94</v>
      </c>
      <c r="X82" s="13">
        <f t="shared" si="9"/>
        <v>-10606.94</v>
      </c>
      <c r="Y82" s="15"/>
    </row>
    <row r="83" spans="1:25" s="14" customFormat="1" ht="12" customHeight="1" x14ac:dyDescent="0.3">
      <c r="A83" s="10">
        <v>77</v>
      </c>
      <c r="B83" s="16" t="s">
        <v>100</v>
      </c>
      <c r="C83" s="12">
        <v>5030022.18</v>
      </c>
      <c r="D83" s="12">
        <v>330803.02</v>
      </c>
      <c r="E83" s="12">
        <v>0</v>
      </c>
      <c r="F83" s="12">
        <f t="shared" si="5"/>
        <v>5360825.1999999993</v>
      </c>
      <c r="G83" s="12">
        <v>854615.86</v>
      </c>
      <c r="H83" s="12">
        <v>108485.73</v>
      </c>
      <c r="I83" s="12">
        <f t="shared" si="6"/>
        <v>963101.59</v>
      </c>
      <c r="J83" s="12">
        <v>44073.01</v>
      </c>
      <c r="K83" s="12">
        <v>53539.79</v>
      </c>
      <c r="L83" s="12">
        <v>-8766.24</v>
      </c>
      <c r="M83" s="12">
        <f t="shared" si="7"/>
        <v>44773.55</v>
      </c>
      <c r="N83" s="12">
        <v>355517.26</v>
      </c>
      <c r="O83" s="12">
        <v>150230.21</v>
      </c>
      <c r="P83" s="12">
        <v>175268.12</v>
      </c>
      <c r="Q83" s="12">
        <v>5767.72</v>
      </c>
      <c r="R83" s="12">
        <v>0</v>
      </c>
      <c r="S83" s="12">
        <v>1911.2</v>
      </c>
      <c r="T83" s="12">
        <v>0</v>
      </c>
      <c r="U83" s="13">
        <f t="shared" si="8"/>
        <v>7101467.8599999985</v>
      </c>
      <c r="W83" s="12">
        <v>-17880.810000000001</v>
      </c>
      <c r="X83" s="13">
        <f t="shared" si="9"/>
        <v>-17880.810000000001</v>
      </c>
      <c r="Y83" s="15"/>
    </row>
    <row r="84" spans="1:25" s="14" customFormat="1" ht="12" customHeight="1" x14ac:dyDescent="0.3">
      <c r="A84" s="10">
        <v>78</v>
      </c>
      <c r="B84" s="16" t="s">
        <v>101</v>
      </c>
      <c r="C84" s="12">
        <v>25087799.800000001</v>
      </c>
      <c r="D84" s="12">
        <v>2281398.19</v>
      </c>
      <c r="E84" s="12">
        <v>0</v>
      </c>
      <c r="F84" s="12">
        <f t="shared" si="5"/>
        <v>27369197.990000002</v>
      </c>
      <c r="G84" s="12">
        <v>3923747.26</v>
      </c>
      <c r="H84" s="12">
        <v>579314.91</v>
      </c>
      <c r="I84" s="12">
        <f t="shared" si="6"/>
        <v>4503062.17</v>
      </c>
      <c r="J84" s="12">
        <v>303951.52</v>
      </c>
      <c r="K84" s="12">
        <v>369239.59</v>
      </c>
      <c r="L84" s="12">
        <v>-60456.79</v>
      </c>
      <c r="M84" s="12">
        <f t="shared" si="7"/>
        <v>308782.80000000005</v>
      </c>
      <c r="N84" s="12">
        <v>87306.74</v>
      </c>
      <c r="O84" s="12">
        <v>480856.46</v>
      </c>
      <c r="P84" s="12">
        <v>560997.73</v>
      </c>
      <c r="Q84" s="12">
        <v>39777.32</v>
      </c>
      <c r="R84" s="12">
        <v>0</v>
      </c>
      <c r="S84" s="12">
        <v>13180.67</v>
      </c>
      <c r="T84" s="12">
        <v>4350661</v>
      </c>
      <c r="U84" s="13">
        <f t="shared" si="8"/>
        <v>38017774.400000006</v>
      </c>
      <c r="W84" s="12">
        <v>-123315.83</v>
      </c>
      <c r="X84" s="13">
        <f t="shared" si="9"/>
        <v>-123315.83</v>
      </c>
      <c r="Y84" s="15"/>
    </row>
    <row r="85" spans="1:25" s="14" customFormat="1" ht="12" customHeight="1" x14ac:dyDescent="0.3">
      <c r="A85" s="10">
        <v>79</v>
      </c>
      <c r="B85" s="16" t="s">
        <v>102</v>
      </c>
      <c r="C85" s="12">
        <v>3889553.31</v>
      </c>
      <c r="D85" s="12">
        <v>289521.03000000003</v>
      </c>
      <c r="E85" s="12">
        <v>0</v>
      </c>
      <c r="F85" s="12">
        <f t="shared" si="5"/>
        <v>4179074.34</v>
      </c>
      <c r="G85" s="12">
        <v>693085.84</v>
      </c>
      <c r="H85" s="12">
        <v>87626.47</v>
      </c>
      <c r="I85" s="12">
        <f t="shared" si="6"/>
        <v>780712.30999999994</v>
      </c>
      <c r="J85" s="12">
        <v>38572.99</v>
      </c>
      <c r="K85" s="12">
        <v>46858.38</v>
      </c>
      <c r="L85" s="12">
        <v>-7672.27</v>
      </c>
      <c r="M85" s="12">
        <f t="shared" si="7"/>
        <v>39186.11</v>
      </c>
      <c r="N85" s="12">
        <v>16902.5</v>
      </c>
      <c r="O85" s="12">
        <v>94639.039999999994</v>
      </c>
      <c r="P85" s="12">
        <v>110411.92</v>
      </c>
      <c r="Q85" s="12">
        <v>5047.9399999999996</v>
      </c>
      <c r="R85" s="12">
        <v>0</v>
      </c>
      <c r="S85" s="12">
        <v>1672.69</v>
      </c>
      <c r="T85" s="12">
        <v>60697</v>
      </c>
      <c r="U85" s="13">
        <f t="shared" si="8"/>
        <v>5326916.8400000008</v>
      </c>
      <c r="W85" s="12">
        <v>-15649.41</v>
      </c>
      <c r="X85" s="13">
        <f t="shared" si="9"/>
        <v>-15649.41</v>
      </c>
      <c r="Y85" s="15"/>
    </row>
    <row r="86" spans="1:25" s="14" customFormat="1" ht="12" customHeight="1" x14ac:dyDescent="0.3">
      <c r="A86" s="10">
        <v>80</v>
      </c>
      <c r="B86" s="16" t="s">
        <v>103</v>
      </c>
      <c r="C86" s="12">
        <v>2814637.48</v>
      </c>
      <c r="D86" s="12">
        <v>248250</v>
      </c>
      <c r="E86" s="12">
        <v>0</v>
      </c>
      <c r="F86" s="12">
        <f t="shared" si="5"/>
        <v>3062887.48</v>
      </c>
      <c r="G86" s="12">
        <v>525809.89</v>
      </c>
      <c r="H86" s="12">
        <v>83000.820000000007</v>
      </c>
      <c r="I86" s="12">
        <f t="shared" si="6"/>
        <v>608810.71</v>
      </c>
      <c r="J86" s="12">
        <v>33074.44</v>
      </c>
      <c r="K86" s="12">
        <v>40178.75</v>
      </c>
      <c r="L86" s="12">
        <v>-6578.6</v>
      </c>
      <c r="M86" s="12">
        <f t="shared" si="7"/>
        <v>33600.15</v>
      </c>
      <c r="N86" s="12">
        <v>17263.98</v>
      </c>
      <c r="O86" s="12">
        <v>59622.39</v>
      </c>
      <c r="P86" s="12">
        <v>69559.27</v>
      </c>
      <c r="Q86" s="12">
        <v>4328.3599999999997</v>
      </c>
      <c r="R86" s="12">
        <v>0</v>
      </c>
      <c r="S86" s="12">
        <v>1434.25</v>
      </c>
      <c r="T86" s="12">
        <v>0</v>
      </c>
      <c r="U86" s="13">
        <f t="shared" si="8"/>
        <v>3890581.03</v>
      </c>
      <c r="W86" s="12">
        <v>-13418.59</v>
      </c>
      <c r="X86" s="13">
        <f t="shared" si="9"/>
        <v>-13418.59</v>
      </c>
      <c r="Y86" s="15"/>
    </row>
    <row r="87" spans="1:25" s="14" customFormat="1" ht="12" customHeight="1" x14ac:dyDescent="0.3">
      <c r="A87" s="10">
        <v>81</v>
      </c>
      <c r="B87" s="16" t="s">
        <v>104</v>
      </c>
      <c r="C87" s="12">
        <v>4042481.16</v>
      </c>
      <c r="D87" s="12">
        <v>284531.45</v>
      </c>
      <c r="E87" s="12">
        <v>0</v>
      </c>
      <c r="F87" s="12">
        <f t="shared" si="5"/>
        <v>4327012.6100000003</v>
      </c>
      <c r="G87" s="12">
        <v>967989.53</v>
      </c>
      <c r="H87" s="12">
        <v>158415.39000000001</v>
      </c>
      <c r="I87" s="12">
        <f t="shared" si="6"/>
        <v>1126404.92</v>
      </c>
      <c r="J87" s="12">
        <v>37908.230000000003</v>
      </c>
      <c r="K87" s="12">
        <v>46050.83</v>
      </c>
      <c r="L87" s="12">
        <v>-7540.05</v>
      </c>
      <c r="M87" s="12">
        <f t="shared" si="7"/>
        <v>38510.78</v>
      </c>
      <c r="N87" s="12">
        <v>346392.25</v>
      </c>
      <c r="O87" s="12">
        <v>123312.64</v>
      </c>
      <c r="P87" s="12">
        <v>143864.37</v>
      </c>
      <c r="Q87" s="12">
        <v>4960.95</v>
      </c>
      <c r="R87" s="12">
        <v>0</v>
      </c>
      <c r="S87" s="12">
        <v>1643.87</v>
      </c>
      <c r="T87" s="12">
        <v>0</v>
      </c>
      <c r="U87" s="13">
        <f t="shared" si="8"/>
        <v>6150010.620000001</v>
      </c>
      <c r="W87" s="12">
        <v>-15379.7</v>
      </c>
      <c r="X87" s="13">
        <f t="shared" si="9"/>
        <v>-15379.7</v>
      </c>
      <c r="Y87" s="15"/>
    </row>
    <row r="88" spans="1:25" s="14" customFormat="1" ht="12" customHeight="1" x14ac:dyDescent="0.3">
      <c r="A88" s="10">
        <v>82</v>
      </c>
      <c r="B88" s="16" t="s">
        <v>105</v>
      </c>
      <c r="C88" s="12">
        <v>2274884.9900000002</v>
      </c>
      <c r="D88" s="12">
        <v>175583.88</v>
      </c>
      <c r="E88" s="12">
        <v>0</v>
      </c>
      <c r="F88" s="12">
        <f t="shared" si="5"/>
        <v>2450468.87</v>
      </c>
      <c r="G88" s="12">
        <v>294469.25</v>
      </c>
      <c r="H88" s="12">
        <v>50385.46</v>
      </c>
      <c r="I88" s="12">
        <f t="shared" si="6"/>
        <v>344854.71</v>
      </c>
      <c r="J88" s="12">
        <v>23393.11</v>
      </c>
      <c r="K88" s="12">
        <v>28417.89</v>
      </c>
      <c r="L88" s="12">
        <v>-4652.95</v>
      </c>
      <c r="M88" s="12">
        <f t="shared" si="7"/>
        <v>23764.94</v>
      </c>
      <c r="N88" s="12">
        <v>263634.14</v>
      </c>
      <c r="O88" s="12">
        <v>38989.22</v>
      </c>
      <c r="P88" s="12">
        <v>45487.31</v>
      </c>
      <c r="Q88" s="12">
        <v>3061.39</v>
      </c>
      <c r="R88" s="12">
        <v>0</v>
      </c>
      <c r="S88" s="12">
        <v>1014.43</v>
      </c>
      <c r="T88" s="12">
        <v>0</v>
      </c>
      <c r="U88" s="13">
        <f t="shared" si="8"/>
        <v>3194668.1200000006</v>
      </c>
      <c r="W88" s="12">
        <v>-9490.7900000000009</v>
      </c>
      <c r="X88" s="13">
        <f t="shared" si="9"/>
        <v>-9490.7900000000009</v>
      </c>
      <c r="Y88" s="15"/>
    </row>
    <row r="89" spans="1:25" s="14" customFormat="1" ht="12" customHeight="1" x14ac:dyDescent="0.3">
      <c r="A89" s="10">
        <v>83</v>
      </c>
      <c r="B89" s="16" t="s">
        <v>106</v>
      </c>
      <c r="C89" s="12">
        <v>2297264.09</v>
      </c>
      <c r="D89" s="12">
        <v>168700.26</v>
      </c>
      <c r="E89" s="12">
        <v>0</v>
      </c>
      <c r="F89" s="12">
        <f t="shared" si="5"/>
        <v>2465964.3499999996</v>
      </c>
      <c r="G89" s="12">
        <v>315594.55</v>
      </c>
      <c r="H89" s="12">
        <v>51983.62</v>
      </c>
      <c r="I89" s="12">
        <f t="shared" si="6"/>
        <v>367578.17</v>
      </c>
      <c r="J89" s="12">
        <v>22476</v>
      </c>
      <c r="K89" s="12">
        <v>27303.79</v>
      </c>
      <c r="L89" s="12">
        <v>-4470.54</v>
      </c>
      <c r="M89" s="12">
        <f t="shared" si="7"/>
        <v>22833.25</v>
      </c>
      <c r="N89" s="12">
        <v>12607.59</v>
      </c>
      <c r="O89" s="12">
        <v>43617.65</v>
      </c>
      <c r="P89" s="12">
        <v>50887.13</v>
      </c>
      <c r="Q89" s="12">
        <v>2941.37</v>
      </c>
      <c r="R89" s="12">
        <v>0</v>
      </c>
      <c r="S89" s="12">
        <v>974.66</v>
      </c>
      <c r="T89" s="12">
        <v>0</v>
      </c>
      <c r="U89" s="13">
        <f t="shared" si="8"/>
        <v>2989880.1699999995</v>
      </c>
      <c r="W89" s="12">
        <v>-9118.7099999999991</v>
      </c>
      <c r="X89" s="13">
        <f t="shared" si="9"/>
        <v>-9118.7099999999991</v>
      </c>
      <c r="Y89" s="15"/>
    </row>
    <row r="90" spans="1:25" s="14" customFormat="1" ht="12" customHeight="1" x14ac:dyDescent="0.3">
      <c r="A90" s="10">
        <v>84</v>
      </c>
      <c r="B90" s="16" t="s">
        <v>107</v>
      </c>
      <c r="C90" s="12">
        <v>2746067.68</v>
      </c>
      <c r="D90" s="12">
        <v>198118.13</v>
      </c>
      <c r="E90" s="12">
        <v>0</v>
      </c>
      <c r="F90" s="12">
        <f t="shared" si="5"/>
        <v>2944185.81</v>
      </c>
      <c r="G90" s="12">
        <v>403188.03</v>
      </c>
      <c r="H90" s="12">
        <v>50388.08</v>
      </c>
      <c r="I90" s="12">
        <f t="shared" si="6"/>
        <v>453576.11000000004</v>
      </c>
      <c r="J90" s="12">
        <v>26395.35</v>
      </c>
      <c r="K90" s="12">
        <v>32065.01</v>
      </c>
      <c r="L90" s="12">
        <v>-5250.11</v>
      </c>
      <c r="M90" s="12">
        <f t="shared" si="7"/>
        <v>26814.899999999998</v>
      </c>
      <c r="N90" s="12">
        <v>5629.7</v>
      </c>
      <c r="O90" s="12">
        <v>19494.87</v>
      </c>
      <c r="P90" s="12">
        <v>22743.96</v>
      </c>
      <c r="Q90" s="12">
        <v>3454.29</v>
      </c>
      <c r="R90" s="12">
        <v>110147.26</v>
      </c>
      <c r="S90" s="12">
        <v>1144.6199999999999</v>
      </c>
      <c r="T90" s="12">
        <v>134844</v>
      </c>
      <c r="U90" s="13">
        <f t="shared" si="8"/>
        <v>3748430.87</v>
      </c>
      <c r="W90" s="12">
        <v>-10708.83</v>
      </c>
      <c r="X90" s="13">
        <f t="shared" si="9"/>
        <v>-10708.83</v>
      </c>
      <c r="Y90" s="15"/>
    </row>
    <row r="91" spans="1:25" s="14" customFormat="1" ht="12" customHeight="1" x14ac:dyDescent="0.3">
      <c r="A91" s="10">
        <v>85</v>
      </c>
      <c r="B91" s="16" t="s">
        <v>108</v>
      </c>
      <c r="C91" s="12">
        <v>1710416.62</v>
      </c>
      <c r="D91" s="12">
        <v>112157.72</v>
      </c>
      <c r="E91" s="12">
        <v>0</v>
      </c>
      <c r="F91" s="12">
        <f t="shared" si="5"/>
        <v>1822574.34</v>
      </c>
      <c r="G91" s="12">
        <v>261158.14</v>
      </c>
      <c r="H91" s="12">
        <v>26645.27</v>
      </c>
      <c r="I91" s="12">
        <f t="shared" si="6"/>
        <v>287803.41000000003</v>
      </c>
      <c r="J91" s="12">
        <v>14942.81</v>
      </c>
      <c r="K91" s="12">
        <v>18152.5</v>
      </c>
      <c r="L91" s="12">
        <v>-2972.17</v>
      </c>
      <c r="M91" s="12">
        <f t="shared" si="7"/>
        <v>15180.33</v>
      </c>
      <c r="N91" s="12">
        <v>7155.52</v>
      </c>
      <c r="O91" s="12">
        <v>24783</v>
      </c>
      <c r="P91" s="12">
        <v>28913.42</v>
      </c>
      <c r="Q91" s="12">
        <v>1955.53</v>
      </c>
      <c r="R91" s="12">
        <v>0</v>
      </c>
      <c r="S91" s="12">
        <v>647.99</v>
      </c>
      <c r="T91" s="12">
        <v>82453</v>
      </c>
      <c r="U91" s="13">
        <f t="shared" si="8"/>
        <v>2286409.35</v>
      </c>
      <c r="W91" s="12">
        <v>-6062.43</v>
      </c>
      <c r="X91" s="13">
        <f t="shared" si="9"/>
        <v>-6062.43</v>
      </c>
      <c r="Y91" s="15"/>
    </row>
    <row r="92" spans="1:25" s="14" customFormat="1" ht="12" customHeight="1" x14ac:dyDescent="0.3">
      <c r="A92" s="10">
        <v>86</v>
      </c>
      <c r="B92" s="16" t="s">
        <v>109</v>
      </c>
      <c r="C92" s="12">
        <v>2641911.2000000002</v>
      </c>
      <c r="D92" s="12">
        <v>204278</v>
      </c>
      <c r="E92" s="12">
        <v>0</v>
      </c>
      <c r="F92" s="12">
        <f t="shared" si="5"/>
        <v>2846189.2</v>
      </c>
      <c r="G92" s="12">
        <v>465752.22</v>
      </c>
      <c r="H92" s="12">
        <v>63664.29</v>
      </c>
      <c r="I92" s="12">
        <f t="shared" si="6"/>
        <v>529416.51</v>
      </c>
      <c r="J92" s="12">
        <v>27216.03</v>
      </c>
      <c r="K92" s="12">
        <v>33061.97</v>
      </c>
      <c r="L92" s="12">
        <v>-5413.34</v>
      </c>
      <c r="M92" s="12">
        <f t="shared" si="7"/>
        <v>27648.63</v>
      </c>
      <c r="N92" s="12">
        <v>10364.42</v>
      </c>
      <c r="O92" s="12">
        <v>57688.49</v>
      </c>
      <c r="P92" s="12">
        <v>67303.070000000007</v>
      </c>
      <c r="Q92" s="12">
        <v>3561.69</v>
      </c>
      <c r="R92" s="12">
        <v>0</v>
      </c>
      <c r="S92" s="12">
        <v>1180.21</v>
      </c>
      <c r="T92" s="12">
        <v>468389</v>
      </c>
      <c r="U92" s="13">
        <f t="shared" si="8"/>
        <v>4038957.2499999995</v>
      </c>
      <c r="W92" s="12">
        <v>-11041.79</v>
      </c>
      <c r="X92" s="13">
        <f t="shared" si="9"/>
        <v>-11041.79</v>
      </c>
      <c r="Y92" s="15"/>
    </row>
    <row r="93" spans="1:25" s="14" customFormat="1" ht="12" customHeight="1" x14ac:dyDescent="0.3">
      <c r="A93" s="10">
        <v>87</v>
      </c>
      <c r="B93" s="16" t="s">
        <v>110</v>
      </c>
      <c r="C93" s="12">
        <v>4100007.4000000004</v>
      </c>
      <c r="D93" s="12">
        <v>279966.40999999997</v>
      </c>
      <c r="E93" s="12">
        <v>0</v>
      </c>
      <c r="F93" s="12">
        <f t="shared" si="5"/>
        <v>4379973.8100000005</v>
      </c>
      <c r="G93" s="12">
        <v>676345.35</v>
      </c>
      <c r="H93" s="12">
        <v>87151.86</v>
      </c>
      <c r="I93" s="12">
        <f t="shared" si="6"/>
        <v>763497.21</v>
      </c>
      <c r="J93" s="12">
        <v>37300.03</v>
      </c>
      <c r="K93" s="12">
        <v>45311.99</v>
      </c>
      <c r="L93" s="12">
        <v>-7419.08</v>
      </c>
      <c r="M93" s="12">
        <f t="shared" si="7"/>
        <v>37892.909999999996</v>
      </c>
      <c r="N93" s="12">
        <v>27647.29</v>
      </c>
      <c r="O93" s="12">
        <v>95550.58</v>
      </c>
      <c r="P93" s="12">
        <v>111475.38</v>
      </c>
      <c r="Q93" s="12">
        <v>4881.3500000000004</v>
      </c>
      <c r="R93" s="12">
        <v>0</v>
      </c>
      <c r="S93" s="12">
        <v>1617.49</v>
      </c>
      <c r="T93" s="12">
        <v>0</v>
      </c>
      <c r="U93" s="13">
        <f t="shared" si="8"/>
        <v>5459836.0500000007</v>
      </c>
      <c r="W93" s="12">
        <v>-15132.95</v>
      </c>
      <c r="X93" s="13">
        <f t="shared" si="9"/>
        <v>-15132.95</v>
      </c>
      <c r="Y93" s="15"/>
    </row>
    <row r="94" spans="1:25" s="14" customFormat="1" ht="12" customHeight="1" x14ac:dyDescent="0.3">
      <c r="A94" s="10">
        <v>88</v>
      </c>
      <c r="B94" s="16" t="s">
        <v>111</v>
      </c>
      <c r="C94" s="12">
        <v>1779017.33</v>
      </c>
      <c r="D94" s="12">
        <v>119368.07</v>
      </c>
      <c r="E94" s="12">
        <v>0</v>
      </c>
      <c r="F94" s="12">
        <f t="shared" si="5"/>
        <v>1898385.4000000001</v>
      </c>
      <c r="G94" s="12">
        <v>161857.82999999999</v>
      </c>
      <c r="H94" s="12">
        <v>31044.14</v>
      </c>
      <c r="I94" s="12">
        <f t="shared" si="6"/>
        <v>192901.96999999997</v>
      </c>
      <c r="J94" s="12">
        <v>15903.45</v>
      </c>
      <c r="K94" s="12">
        <v>19319.48</v>
      </c>
      <c r="L94" s="12">
        <v>-3163.24</v>
      </c>
      <c r="M94" s="12">
        <f t="shared" si="7"/>
        <v>16156.24</v>
      </c>
      <c r="N94" s="12">
        <v>1525.28</v>
      </c>
      <c r="O94" s="12">
        <v>5276.01</v>
      </c>
      <c r="P94" s="12">
        <v>6155.32</v>
      </c>
      <c r="Q94" s="12">
        <v>2081.2399999999998</v>
      </c>
      <c r="R94" s="12">
        <v>29695.119999999999</v>
      </c>
      <c r="S94" s="12">
        <v>689.64</v>
      </c>
      <c r="T94" s="12">
        <v>0</v>
      </c>
      <c r="U94" s="13">
        <f t="shared" si="8"/>
        <v>2168769.6700000004</v>
      </c>
      <c r="W94" s="12">
        <v>-6452.17</v>
      </c>
      <c r="X94" s="13">
        <f t="shared" si="9"/>
        <v>-6452.17</v>
      </c>
      <c r="Y94" s="15"/>
    </row>
    <row r="95" spans="1:25" s="14" customFormat="1" ht="12" customHeight="1" x14ac:dyDescent="0.3">
      <c r="A95" s="10">
        <v>89</v>
      </c>
      <c r="B95" s="16" t="s">
        <v>112</v>
      </c>
      <c r="C95" s="12">
        <v>48777013.879999995</v>
      </c>
      <c r="D95" s="12">
        <v>3877152.91</v>
      </c>
      <c r="E95" s="12">
        <v>0</v>
      </c>
      <c r="F95" s="12">
        <f t="shared" si="5"/>
        <v>52654166.789999992</v>
      </c>
      <c r="G95" s="12">
        <v>6849710.1799999997</v>
      </c>
      <c r="H95" s="12">
        <v>967633.98</v>
      </c>
      <c r="I95" s="12">
        <f t="shared" si="6"/>
        <v>7817344.1600000001</v>
      </c>
      <c r="J95" s="12">
        <v>516554.5</v>
      </c>
      <c r="K95" s="12">
        <v>627509.19999999995</v>
      </c>
      <c r="L95" s="12">
        <v>-102744.11</v>
      </c>
      <c r="M95" s="12">
        <f t="shared" si="7"/>
        <v>524765.09</v>
      </c>
      <c r="N95" s="12">
        <v>143050.65</v>
      </c>
      <c r="O95" s="12">
        <v>789500.3</v>
      </c>
      <c r="P95" s="12">
        <v>921081.28</v>
      </c>
      <c r="Q95" s="12">
        <v>67600.100000000006</v>
      </c>
      <c r="R95" s="12">
        <v>0</v>
      </c>
      <c r="S95" s="12">
        <v>22400.07</v>
      </c>
      <c r="T95" s="12">
        <v>1808</v>
      </c>
      <c r="U95" s="13">
        <f t="shared" si="8"/>
        <v>63458270.93999999</v>
      </c>
      <c r="W95" s="12">
        <v>-209570.75</v>
      </c>
      <c r="X95" s="13">
        <f t="shared" si="9"/>
        <v>-209570.75</v>
      </c>
      <c r="Y95" s="15"/>
    </row>
    <row r="96" spans="1:25" s="14" customFormat="1" ht="12" customHeight="1" x14ac:dyDescent="0.3">
      <c r="A96" s="10">
        <v>90</v>
      </c>
      <c r="B96" s="16" t="s">
        <v>113</v>
      </c>
      <c r="C96" s="12">
        <v>1645217.42</v>
      </c>
      <c r="D96" s="12">
        <v>129082.79</v>
      </c>
      <c r="E96" s="12">
        <v>0</v>
      </c>
      <c r="F96" s="12">
        <f t="shared" si="5"/>
        <v>1774300.21</v>
      </c>
      <c r="G96" s="12">
        <v>193312.65</v>
      </c>
      <c r="H96" s="12">
        <v>36151.879999999997</v>
      </c>
      <c r="I96" s="12">
        <f t="shared" si="6"/>
        <v>229464.53</v>
      </c>
      <c r="J96" s="12">
        <v>17197.75</v>
      </c>
      <c r="K96" s="12">
        <v>20891.78</v>
      </c>
      <c r="L96" s="12">
        <v>-3420.68</v>
      </c>
      <c r="M96" s="12">
        <f t="shared" si="7"/>
        <v>17471.099999999999</v>
      </c>
      <c r="N96" s="12">
        <v>3002.4</v>
      </c>
      <c r="O96" s="12">
        <v>10387.41</v>
      </c>
      <c r="P96" s="12">
        <v>12118.62</v>
      </c>
      <c r="Q96" s="12">
        <v>2250.62</v>
      </c>
      <c r="R96" s="12">
        <v>0</v>
      </c>
      <c r="S96" s="12">
        <v>745.77</v>
      </c>
      <c r="T96" s="12">
        <v>0</v>
      </c>
      <c r="U96" s="13">
        <f t="shared" si="8"/>
        <v>2066938.4100000001</v>
      </c>
      <c r="W96" s="12">
        <v>-6977.28</v>
      </c>
      <c r="X96" s="13">
        <f t="shared" si="9"/>
        <v>-6977.28</v>
      </c>
      <c r="Y96" s="15"/>
    </row>
    <row r="97" spans="1:25" s="14" customFormat="1" ht="12" customHeight="1" x14ac:dyDescent="0.3">
      <c r="A97" s="10">
        <v>91</v>
      </c>
      <c r="B97" s="16" t="s">
        <v>114</v>
      </c>
      <c r="C97" s="12">
        <v>1711546.54</v>
      </c>
      <c r="D97" s="12">
        <v>137655.12</v>
      </c>
      <c r="E97" s="12">
        <v>0</v>
      </c>
      <c r="F97" s="12">
        <f t="shared" si="5"/>
        <v>1849201.6600000001</v>
      </c>
      <c r="G97" s="12">
        <v>303459.67</v>
      </c>
      <c r="H97" s="12">
        <v>39570.39</v>
      </c>
      <c r="I97" s="12">
        <f t="shared" si="6"/>
        <v>343030.06</v>
      </c>
      <c r="J97" s="12">
        <v>18339.84</v>
      </c>
      <c r="K97" s="12">
        <v>22279.200000000001</v>
      </c>
      <c r="L97" s="12">
        <v>-3647.85</v>
      </c>
      <c r="M97" s="12">
        <f t="shared" si="7"/>
        <v>18631.350000000002</v>
      </c>
      <c r="N97" s="12">
        <v>5497.06</v>
      </c>
      <c r="O97" s="12">
        <v>30509.7</v>
      </c>
      <c r="P97" s="12">
        <v>35594.559999999998</v>
      </c>
      <c r="Q97" s="12">
        <v>2400.09</v>
      </c>
      <c r="R97" s="12">
        <v>0</v>
      </c>
      <c r="S97" s="12">
        <v>795.3</v>
      </c>
      <c r="T97" s="12">
        <v>0</v>
      </c>
      <c r="U97" s="13">
        <f t="shared" si="8"/>
        <v>2303999.62</v>
      </c>
      <c r="W97" s="12">
        <v>-7440.64</v>
      </c>
      <c r="X97" s="13">
        <f t="shared" si="9"/>
        <v>-7440.64</v>
      </c>
      <c r="Y97" s="15"/>
    </row>
    <row r="98" spans="1:25" s="14" customFormat="1" ht="12" customHeight="1" x14ac:dyDescent="0.3">
      <c r="A98" s="10">
        <v>92</v>
      </c>
      <c r="B98" s="16" t="s">
        <v>115</v>
      </c>
      <c r="C98" s="12">
        <v>2326609.59</v>
      </c>
      <c r="D98" s="12">
        <v>183827.83</v>
      </c>
      <c r="E98" s="12">
        <v>0</v>
      </c>
      <c r="F98" s="12">
        <f t="shared" si="5"/>
        <v>2510437.42</v>
      </c>
      <c r="G98" s="12">
        <v>454983.71</v>
      </c>
      <c r="H98" s="12">
        <v>56448.22</v>
      </c>
      <c r="I98" s="12">
        <f t="shared" si="6"/>
        <v>511431.93000000005</v>
      </c>
      <c r="J98" s="12">
        <v>24491.45</v>
      </c>
      <c r="K98" s="12">
        <v>29752.15</v>
      </c>
      <c r="L98" s="12">
        <v>-4871.42</v>
      </c>
      <c r="M98" s="12">
        <f t="shared" si="7"/>
        <v>24880.730000000003</v>
      </c>
      <c r="N98" s="12">
        <v>14284.34</v>
      </c>
      <c r="O98" s="12">
        <v>49314.51</v>
      </c>
      <c r="P98" s="12">
        <v>57533.440000000002</v>
      </c>
      <c r="Q98" s="12">
        <v>3205.13</v>
      </c>
      <c r="R98" s="12">
        <v>0</v>
      </c>
      <c r="S98" s="12">
        <v>1062.06</v>
      </c>
      <c r="T98" s="12">
        <v>0</v>
      </c>
      <c r="U98" s="13">
        <f t="shared" si="8"/>
        <v>3196641.01</v>
      </c>
      <c r="W98" s="12">
        <v>-9936.4</v>
      </c>
      <c r="X98" s="13">
        <f t="shared" si="9"/>
        <v>-9936.4</v>
      </c>
      <c r="Y98" s="15"/>
    </row>
    <row r="99" spans="1:25" s="14" customFormat="1" ht="12" customHeight="1" x14ac:dyDescent="0.3">
      <c r="A99" s="10">
        <v>93</v>
      </c>
      <c r="B99" s="16" t="s">
        <v>116</v>
      </c>
      <c r="C99" s="12">
        <v>3605163.26</v>
      </c>
      <c r="D99" s="12">
        <v>254595.53</v>
      </c>
      <c r="E99" s="12">
        <v>0</v>
      </c>
      <c r="F99" s="12">
        <f t="shared" si="5"/>
        <v>3859758.7899999996</v>
      </c>
      <c r="G99" s="12">
        <v>744766.9</v>
      </c>
      <c r="H99" s="12">
        <v>90531.25</v>
      </c>
      <c r="I99" s="12">
        <f t="shared" si="6"/>
        <v>835298.15</v>
      </c>
      <c r="J99" s="12">
        <v>33919.86</v>
      </c>
      <c r="K99" s="12">
        <v>41205.760000000002</v>
      </c>
      <c r="L99" s="12">
        <v>-6746.75</v>
      </c>
      <c r="M99" s="12">
        <f t="shared" si="7"/>
        <v>34459.01</v>
      </c>
      <c r="N99" s="12">
        <v>347853.26</v>
      </c>
      <c r="O99" s="12">
        <v>111414.46</v>
      </c>
      <c r="P99" s="12">
        <v>129983.2</v>
      </c>
      <c r="Q99" s="12">
        <v>4439</v>
      </c>
      <c r="R99" s="12">
        <v>0</v>
      </c>
      <c r="S99" s="12">
        <v>1470.91</v>
      </c>
      <c r="T99" s="12">
        <v>0</v>
      </c>
      <c r="U99" s="13">
        <f t="shared" si="8"/>
        <v>5358596.6399999997</v>
      </c>
      <c r="W99" s="12">
        <v>-13761.59</v>
      </c>
      <c r="X99" s="13">
        <f t="shared" si="9"/>
        <v>-13761.59</v>
      </c>
      <c r="Y99" s="15"/>
    </row>
    <row r="100" spans="1:25" s="14" customFormat="1" ht="12" customHeight="1" x14ac:dyDescent="0.3">
      <c r="A100" s="10">
        <v>94</v>
      </c>
      <c r="B100" s="16" t="s">
        <v>117</v>
      </c>
      <c r="C100" s="12">
        <v>3666337.04</v>
      </c>
      <c r="D100" s="12">
        <v>238892.3</v>
      </c>
      <c r="E100" s="12">
        <v>0</v>
      </c>
      <c r="F100" s="12">
        <f t="shared" si="5"/>
        <v>3905229.34</v>
      </c>
      <c r="G100" s="12">
        <v>661804.61</v>
      </c>
      <c r="H100" s="12">
        <v>80883.7</v>
      </c>
      <c r="I100" s="12">
        <f t="shared" si="6"/>
        <v>742688.30999999994</v>
      </c>
      <c r="J100" s="12">
        <v>31827.71</v>
      </c>
      <c r="K100" s="12">
        <v>38664.230000000003</v>
      </c>
      <c r="L100" s="12">
        <v>-6330.62</v>
      </c>
      <c r="M100" s="12">
        <f t="shared" si="7"/>
        <v>32333.610000000004</v>
      </c>
      <c r="N100" s="12">
        <v>276444.15000000002</v>
      </c>
      <c r="O100" s="12">
        <v>114383.9</v>
      </c>
      <c r="P100" s="12">
        <v>133447.53</v>
      </c>
      <c r="Q100" s="12">
        <v>4165.21</v>
      </c>
      <c r="R100" s="12">
        <v>0</v>
      </c>
      <c r="S100" s="12">
        <v>1380.19</v>
      </c>
      <c r="T100" s="12">
        <v>0</v>
      </c>
      <c r="U100" s="13">
        <f t="shared" si="8"/>
        <v>5241899.9500000011</v>
      </c>
      <c r="W100" s="12">
        <v>-12912.78</v>
      </c>
      <c r="X100" s="13">
        <f t="shared" si="9"/>
        <v>-12912.78</v>
      </c>
      <c r="Y100" s="15"/>
    </row>
    <row r="101" spans="1:25" s="14" customFormat="1" ht="12" customHeight="1" x14ac:dyDescent="0.3">
      <c r="A101" s="10">
        <v>96</v>
      </c>
      <c r="B101" s="16" t="s">
        <v>118</v>
      </c>
      <c r="C101" s="12">
        <v>5381128.1500000004</v>
      </c>
      <c r="D101" s="12">
        <v>383941.01</v>
      </c>
      <c r="E101" s="12">
        <v>0</v>
      </c>
      <c r="F101" s="12">
        <f t="shared" si="5"/>
        <v>5765069.1600000001</v>
      </c>
      <c r="G101" s="12">
        <v>1295127.69</v>
      </c>
      <c r="H101" s="12">
        <v>176491.78</v>
      </c>
      <c r="I101" s="12">
        <f t="shared" si="6"/>
        <v>1471619.47</v>
      </c>
      <c r="J101" s="12">
        <v>51152.6</v>
      </c>
      <c r="K101" s="12">
        <v>62140.06</v>
      </c>
      <c r="L101" s="12">
        <v>-10174.39</v>
      </c>
      <c r="M101" s="12">
        <f t="shared" si="7"/>
        <v>51965.67</v>
      </c>
      <c r="N101" s="12">
        <v>623797.82999999996</v>
      </c>
      <c r="O101" s="12">
        <v>194953.57</v>
      </c>
      <c r="P101" s="12">
        <v>227445.24</v>
      </c>
      <c r="Q101" s="12">
        <v>6694.2</v>
      </c>
      <c r="R101" s="12">
        <v>0</v>
      </c>
      <c r="S101" s="12">
        <v>2218.1999999999998</v>
      </c>
      <c r="T101" s="12">
        <v>95140</v>
      </c>
      <c r="U101" s="13">
        <f t="shared" si="8"/>
        <v>8490055.9399999995</v>
      </c>
      <c r="W101" s="12">
        <v>-20753.060000000001</v>
      </c>
      <c r="X101" s="13">
        <f t="shared" si="9"/>
        <v>-20753.060000000001</v>
      </c>
      <c r="Y101" s="15"/>
    </row>
    <row r="102" spans="1:25" s="14" customFormat="1" ht="12" customHeight="1" x14ac:dyDescent="0.3">
      <c r="A102" s="10">
        <v>97</v>
      </c>
      <c r="B102" s="16" t="s">
        <v>119</v>
      </c>
      <c r="C102" s="12">
        <v>8745957.7300000004</v>
      </c>
      <c r="D102" s="12">
        <v>592671.48</v>
      </c>
      <c r="E102" s="12">
        <v>0</v>
      </c>
      <c r="F102" s="12">
        <f t="shared" si="5"/>
        <v>9338629.2100000009</v>
      </c>
      <c r="G102" s="12">
        <v>1357641.36</v>
      </c>
      <c r="H102" s="12">
        <v>177623.86</v>
      </c>
      <c r="I102" s="12">
        <f t="shared" si="6"/>
        <v>1535265.2200000002</v>
      </c>
      <c r="J102" s="12">
        <v>78961.84</v>
      </c>
      <c r="K102" s="12">
        <v>95922.66</v>
      </c>
      <c r="L102" s="12">
        <v>-15705.73</v>
      </c>
      <c r="M102" s="12">
        <f t="shared" si="7"/>
        <v>80216.930000000008</v>
      </c>
      <c r="N102" s="12">
        <v>37172.720000000001</v>
      </c>
      <c r="O102" s="12">
        <v>205734.54</v>
      </c>
      <c r="P102" s="12">
        <v>240023.01</v>
      </c>
      <c r="Q102" s="12">
        <v>10333.52</v>
      </c>
      <c r="R102" s="12">
        <v>0</v>
      </c>
      <c r="S102" s="12">
        <v>3424.13</v>
      </c>
      <c r="T102" s="12">
        <v>582052</v>
      </c>
      <c r="U102" s="13">
        <f t="shared" si="8"/>
        <v>12111813.120000001</v>
      </c>
      <c r="W102" s="12">
        <v>-32035.52</v>
      </c>
      <c r="X102" s="13">
        <f t="shared" si="9"/>
        <v>-32035.52</v>
      </c>
      <c r="Y102" s="15"/>
    </row>
    <row r="103" spans="1:25" s="14" customFormat="1" ht="12" customHeight="1" x14ac:dyDescent="0.3">
      <c r="A103" s="10">
        <v>98</v>
      </c>
      <c r="B103" s="16" t="s">
        <v>120</v>
      </c>
      <c r="C103" s="12">
        <v>2165074.41</v>
      </c>
      <c r="D103" s="12">
        <v>190562.47</v>
      </c>
      <c r="E103" s="12">
        <v>0</v>
      </c>
      <c r="F103" s="12">
        <f t="shared" si="5"/>
        <v>2355636.8800000004</v>
      </c>
      <c r="G103" s="12">
        <v>211953.19</v>
      </c>
      <c r="H103" s="12">
        <v>38768</v>
      </c>
      <c r="I103" s="12">
        <f t="shared" si="6"/>
        <v>250721.19</v>
      </c>
      <c r="J103" s="12">
        <v>25388.71</v>
      </c>
      <c r="K103" s="12">
        <v>30842.14</v>
      </c>
      <c r="L103" s="12">
        <v>-5049.88</v>
      </c>
      <c r="M103" s="12">
        <f t="shared" si="7"/>
        <v>25792.26</v>
      </c>
      <c r="N103" s="12">
        <v>4847.9399999999996</v>
      </c>
      <c r="O103" s="12">
        <v>16705.95</v>
      </c>
      <c r="P103" s="12">
        <v>19490.22</v>
      </c>
      <c r="Q103" s="12">
        <v>3322.55</v>
      </c>
      <c r="R103" s="12">
        <v>0</v>
      </c>
      <c r="S103" s="12">
        <v>1100.97</v>
      </c>
      <c r="T103" s="12">
        <v>65166</v>
      </c>
      <c r="U103" s="13">
        <f t="shared" si="8"/>
        <v>2768172.6700000004</v>
      </c>
      <c r="W103" s="12">
        <v>-10300.42</v>
      </c>
      <c r="X103" s="13">
        <f t="shared" si="9"/>
        <v>-10300.42</v>
      </c>
      <c r="Y103" s="15"/>
    </row>
    <row r="104" spans="1:25" s="14" customFormat="1" ht="12" customHeight="1" x14ac:dyDescent="0.3">
      <c r="A104" s="10">
        <v>99</v>
      </c>
      <c r="B104" s="16" t="s">
        <v>121</v>
      </c>
      <c r="C104" s="12">
        <v>6253921.0399999991</v>
      </c>
      <c r="D104" s="12">
        <v>422606.89</v>
      </c>
      <c r="E104" s="12">
        <v>0</v>
      </c>
      <c r="F104" s="12">
        <f t="shared" si="5"/>
        <v>6676527.9299999988</v>
      </c>
      <c r="G104" s="12">
        <v>1718448.12</v>
      </c>
      <c r="H104" s="12">
        <v>298369.39</v>
      </c>
      <c r="I104" s="12">
        <f t="shared" si="6"/>
        <v>2016817.5100000002</v>
      </c>
      <c r="J104" s="12">
        <v>56304.07</v>
      </c>
      <c r="K104" s="12">
        <v>68398.05</v>
      </c>
      <c r="L104" s="12">
        <v>-11199.03</v>
      </c>
      <c r="M104" s="12">
        <f t="shared" si="7"/>
        <v>57199.020000000004</v>
      </c>
      <c r="N104" s="12">
        <v>54907.88</v>
      </c>
      <c r="O104" s="12">
        <v>189942.22</v>
      </c>
      <c r="P104" s="12">
        <v>221598.67</v>
      </c>
      <c r="Q104" s="12">
        <v>7368.36</v>
      </c>
      <c r="R104" s="12">
        <v>0</v>
      </c>
      <c r="S104" s="12">
        <v>2441.59</v>
      </c>
      <c r="T104" s="12">
        <v>0</v>
      </c>
      <c r="U104" s="13">
        <f t="shared" si="8"/>
        <v>9283107.25</v>
      </c>
      <c r="W104" s="12">
        <v>-22843.06</v>
      </c>
      <c r="X104" s="13">
        <f t="shared" si="9"/>
        <v>-22843.06</v>
      </c>
      <c r="Y104" s="15"/>
    </row>
    <row r="105" spans="1:25" s="14" customFormat="1" ht="12" customHeight="1" x14ac:dyDescent="0.3">
      <c r="A105" s="10">
        <v>100</v>
      </c>
      <c r="B105" s="16" t="s">
        <v>122</v>
      </c>
      <c r="C105" s="12">
        <v>3200926.93</v>
      </c>
      <c r="D105" s="12">
        <v>230571.32</v>
      </c>
      <c r="E105" s="12">
        <v>0</v>
      </c>
      <c r="F105" s="12">
        <f t="shared" si="5"/>
        <v>3431498.25</v>
      </c>
      <c r="G105" s="12">
        <v>929065.24</v>
      </c>
      <c r="H105" s="12">
        <v>119696.3</v>
      </c>
      <c r="I105" s="12">
        <f t="shared" si="6"/>
        <v>1048761.54</v>
      </c>
      <c r="J105" s="12">
        <v>30719.1</v>
      </c>
      <c r="K105" s="12">
        <v>37317.49</v>
      </c>
      <c r="L105" s="12">
        <v>-6110.11</v>
      </c>
      <c r="M105" s="12">
        <f t="shared" si="7"/>
        <v>31207.379999999997</v>
      </c>
      <c r="N105" s="12">
        <v>273729.95</v>
      </c>
      <c r="O105" s="12">
        <v>89243.18</v>
      </c>
      <c r="P105" s="12">
        <v>104116.77</v>
      </c>
      <c r="Q105" s="12">
        <v>4020.13</v>
      </c>
      <c r="R105" s="12">
        <v>0</v>
      </c>
      <c r="S105" s="12">
        <v>1332.12</v>
      </c>
      <c r="T105" s="12">
        <v>0</v>
      </c>
      <c r="U105" s="13">
        <f t="shared" si="8"/>
        <v>5014628.419999999</v>
      </c>
      <c r="W105" s="12">
        <v>-12463.01</v>
      </c>
      <c r="X105" s="13">
        <f t="shared" si="9"/>
        <v>-12463.01</v>
      </c>
      <c r="Y105" s="15"/>
    </row>
    <row r="106" spans="1:25" s="14" customFormat="1" ht="12" customHeight="1" x14ac:dyDescent="0.3">
      <c r="A106" s="10">
        <v>101</v>
      </c>
      <c r="B106" s="16" t="s">
        <v>123</v>
      </c>
      <c r="C106" s="12">
        <v>134508704.68000001</v>
      </c>
      <c r="D106" s="12">
        <v>11234178.390000001</v>
      </c>
      <c r="E106" s="12">
        <v>0</v>
      </c>
      <c r="F106" s="12">
        <f t="shared" si="5"/>
        <v>145742883.06999999</v>
      </c>
      <c r="G106" s="12">
        <v>15828273.210000001</v>
      </c>
      <c r="H106" s="12">
        <v>2560361.29</v>
      </c>
      <c r="I106" s="12">
        <f t="shared" si="6"/>
        <v>18388634.5</v>
      </c>
      <c r="J106" s="12">
        <v>1496733.69</v>
      </c>
      <c r="K106" s="12">
        <v>1818228.59</v>
      </c>
      <c r="L106" s="12">
        <v>-297704.46000000002</v>
      </c>
      <c r="M106" s="12">
        <f t="shared" si="7"/>
        <v>1520524.1300000001</v>
      </c>
      <c r="N106" s="12">
        <v>244337.51</v>
      </c>
      <c r="O106" s="12">
        <v>1324017.83</v>
      </c>
      <c r="P106" s="12">
        <v>1544683.45</v>
      </c>
      <c r="Q106" s="12">
        <v>195873.55</v>
      </c>
      <c r="R106" s="12">
        <v>0</v>
      </c>
      <c r="S106" s="12">
        <v>64904.959999999999</v>
      </c>
      <c r="T106" s="12">
        <v>9684433</v>
      </c>
      <c r="U106" s="13">
        <f t="shared" si="8"/>
        <v>180207025.69</v>
      </c>
      <c r="W106" s="12">
        <v>-607238.16</v>
      </c>
      <c r="X106" s="13">
        <f t="shared" si="9"/>
        <v>-607238.16</v>
      </c>
      <c r="Y106" s="15"/>
    </row>
    <row r="107" spans="1:25" s="14" customFormat="1" ht="12" customHeight="1" x14ac:dyDescent="0.3">
      <c r="A107" s="10">
        <v>102</v>
      </c>
      <c r="B107" s="16" t="s">
        <v>124</v>
      </c>
      <c r="C107" s="12">
        <v>3948104.21</v>
      </c>
      <c r="D107" s="12">
        <v>268277.3</v>
      </c>
      <c r="E107" s="12">
        <v>0</v>
      </c>
      <c r="F107" s="12">
        <f t="shared" si="5"/>
        <v>4216381.51</v>
      </c>
      <c r="G107" s="12">
        <v>680534.75</v>
      </c>
      <c r="H107" s="12">
        <v>85666.5</v>
      </c>
      <c r="I107" s="12">
        <f t="shared" si="6"/>
        <v>766201.25</v>
      </c>
      <c r="J107" s="12">
        <v>35742.68</v>
      </c>
      <c r="K107" s="12">
        <v>43420.13</v>
      </c>
      <c r="L107" s="12">
        <v>-7109.32</v>
      </c>
      <c r="M107" s="12">
        <f t="shared" si="7"/>
        <v>36310.81</v>
      </c>
      <c r="N107" s="12">
        <v>26991.16</v>
      </c>
      <c r="O107" s="12">
        <v>93455.97</v>
      </c>
      <c r="P107" s="12">
        <v>109031.67999999999</v>
      </c>
      <c r="Q107" s="12">
        <v>4677.55</v>
      </c>
      <c r="R107" s="12">
        <v>0</v>
      </c>
      <c r="S107" s="12">
        <v>1549.96</v>
      </c>
      <c r="T107" s="12">
        <v>50053</v>
      </c>
      <c r="U107" s="13">
        <f t="shared" si="8"/>
        <v>5340395.5699999984</v>
      </c>
      <c r="W107" s="12">
        <v>-14501.12</v>
      </c>
      <c r="X107" s="13">
        <f t="shared" si="9"/>
        <v>-14501.12</v>
      </c>
      <c r="Y107" s="15"/>
    </row>
    <row r="108" spans="1:25" s="14" customFormat="1" ht="12" customHeight="1" x14ac:dyDescent="0.3">
      <c r="A108" s="10">
        <v>103</v>
      </c>
      <c r="B108" s="16" t="s">
        <v>125</v>
      </c>
      <c r="C108" s="12">
        <v>3012906.9299999997</v>
      </c>
      <c r="D108" s="12">
        <v>208729.99</v>
      </c>
      <c r="E108" s="12">
        <v>0</v>
      </c>
      <c r="F108" s="12">
        <f t="shared" si="5"/>
        <v>3221636.92</v>
      </c>
      <c r="G108" s="12">
        <v>447991.09</v>
      </c>
      <c r="H108" s="12">
        <v>66535.66</v>
      </c>
      <c r="I108" s="12">
        <f t="shared" si="6"/>
        <v>514526.75</v>
      </c>
      <c r="J108" s="12">
        <v>27809.17</v>
      </c>
      <c r="K108" s="12">
        <v>33782.519999999997</v>
      </c>
      <c r="L108" s="12">
        <v>-5531.32</v>
      </c>
      <c r="M108" s="12">
        <f t="shared" si="7"/>
        <v>28251.199999999997</v>
      </c>
      <c r="N108" s="12">
        <v>19894.39</v>
      </c>
      <c r="O108" s="12">
        <v>68916.34</v>
      </c>
      <c r="P108" s="12">
        <v>80402.179999999993</v>
      </c>
      <c r="Q108" s="12">
        <v>3639.31</v>
      </c>
      <c r="R108" s="12">
        <v>0</v>
      </c>
      <c r="S108" s="12">
        <v>1205.93</v>
      </c>
      <c r="T108" s="12">
        <v>128732</v>
      </c>
      <c r="U108" s="13">
        <f t="shared" si="8"/>
        <v>4095014.1900000004</v>
      </c>
      <c r="W108" s="12">
        <v>-11282.43</v>
      </c>
      <c r="X108" s="13">
        <f t="shared" si="9"/>
        <v>-11282.43</v>
      </c>
      <c r="Y108" s="15"/>
    </row>
    <row r="109" spans="1:25" s="14" customFormat="1" ht="12" customHeight="1" x14ac:dyDescent="0.3">
      <c r="A109" s="10">
        <v>104</v>
      </c>
      <c r="B109" s="16" t="s">
        <v>126</v>
      </c>
      <c r="C109" s="12">
        <v>2272626.19</v>
      </c>
      <c r="D109" s="12">
        <v>161241.84</v>
      </c>
      <c r="E109" s="12">
        <v>0</v>
      </c>
      <c r="F109" s="12">
        <f t="shared" si="5"/>
        <v>2433868.0299999998</v>
      </c>
      <c r="G109" s="12">
        <v>354047.18</v>
      </c>
      <c r="H109" s="12">
        <v>49665.919999999998</v>
      </c>
      <c r="I109" s="12">
        <f t="shared" si="6"/>
        <v>403713.1</v>
      </c>
      <c r="J109" s="12">
        <v>21482.31</v>
      </c>
      <c r="K109" s="12">
        <v>26096.66</v>
      </c>
      <c r="L109" s="12">
        <v>-4272.8900000000003</v>
      </c>
      <c r="M109" s="12">
        <f t="shared" si="7"/>
        <v>21823.77</v>
      </c>
      <c r="N109" s="12">
        <v>6697.42</v>
      </c>
      <c r="O109" s="12">
        <v>37576.239999999998</v>
      </c>
      <c r="P109" s="12">
        <v>43838.83</v>
      </c>
      <c r="Q109" s="12">
        <v>2811.33</v>
      </c>
      <c r="R109" s="12">
        <v>0</v>
      </c>
      <c r="S109" s="12">
        <v>931.57</v>
      </c>
      <c r="T109" s="12">
        <v>0</v>
      </c>
      <c r="U109" s="13">
        <f t="shared" si="8"/>
        <v>2972742.6</v>
      </c>
      <c r="W109" s="12">
        <v>-8715.56</v>
      </c>
      <c r="X109" s="13">
        <f t="shared" si="9"/>
        <v>-8715.56</v>
      </c>
      <c r="Y109" s="15"/>
    </row>
    <row r="110" spans="1:25" s="14" customFormat="1" ht="12" customHeight="1" x14ac:dyDescent="0.3">
      <c r="A110" s="10">
        <v>105</v>
      </c>
      <c r="B110" s="16" t="s">
        <v>127</v>
      </c>
      <c r="C110" s="12">
        <v>2058462.02</v>
      </c>
      <c r="D110" s="12">
        <v>156535.51999999999</v>
      </c>
      <c r="E110" s="12">
        <v>0</v>
      </c>
      <c r="F110" s="12">
        <f t="shared" si="5"/>
        <v>2214997.54</v>
      </c>
      <c r="G110" s="12">
        <v>302132.69</v>
      </c>
      <c r="H110" s="12">
        <v>47616.61</v>
      </c>
      <c r="I110" s="12">
        <f t="shared" si="6"/>
        <v>349749.3</v>
      </c>
      <c r="J110" s="12">
        <v>20855.29</v>
      </c>
      <c r="K110" s="12">
        <v>25334.95</v>
      </c>
      <c r="L110" s="12">
        <v>-4148.17</v>
      </c>
      <c r="M110" s="12">
        <f t="shared" si="7"/>
        <v>21186.78</v>
      </c>
      <c r="N110" s="12">
        <v>6474.18</v>
      </c>
      <c r="O110" s="12">
        <v>36122.36</v>
      </c>
      <c r="P110" s="12">
        <v>42142.65</v>
      </c>
      <c r="Q110" s="12">
        <v>2729.28</v>
      </c>
      <c r="R110" s="12">
        <v>0</v>
      </c>
      <c r="S110" s="12">
        <v>904.38</v>
      </c>
      <c r="T110" s="12">
        <v>0</v>
      </c>
      <c r="U110" s="13">
        <f t="shared" si="8"/>
        <v>2695161.7599999993</v>
      </c>
      <c r="W110" s="12">
        <v>-8461.17</v>
      </c>
      <c r="X110" s="13">
        <f t="shared" si="9"/>
        <v>-8461.17</v>
      </c>
      <c r="Y110" s="15"/>
    </row>
    <row r="111" spans="1:25" s="14" customFormat="1" ht="12" customHeight="1" x14ac:dyDescent="0.3">
      <c r="A111" s="10">
        <v>106</v>
      </c>
      <c r="B111" s="16" t="s">
        <v>128</v>
      </c>
      <c r="C111" s="12">
        <v>5317350.79</v>
      </c>
      <c r="D111" s="12">
        <v>326258.56</v>
      </c>
      <c r="E111" s="12">
        <v>0</v>
      </c>
      <c r="F111" s="12">
        <f t="shared" si="5"/>
        <v>5643609.3499999996</v>
      </c>
      <c r="G111" s="12">
        <v>961253.36</v>
      </c>
      <c r="H111" s="12">
        <v>108832.64</v>
      </c>
      <c r="I111" s="12">
        <f t="shared" si="6"/>
        <v>1070086</v>
      </c>
      <c r="J111" s="12">
        <v>43467.55</v>
      </c>
      <c r="K111" s="12">
        <v>52804.27</v>
      </c>
      <c r="L111" s="12">
        <v>-8645.81</v>
      </c>
      <c r="M111" s="12">
        <f t="shared" si="7"/>
        <v>44158.46</v>
      </c>
      <c r="N111" s="12">
        <v>44789.23</v>
      </c>
      <c r="O111" s="12">
        <v>154683.66</v>
      </c>
      <c r="P111" s="12">
        <v>180463.8</v>
      </c>
      <c r="Q111" s="12">
        <v>5688.48</v>
      </c>
      <c r="R111" s="12">
        <v>0</v>
      </c>
      <c r="S111" s="12">
        <v>1884.94</v>
      </c>
      <c r="T111" s="12">
        <v>0</v>
      </c>
      <c r="U111" s="13">
        <f t="shared" si="8"/>
        <v>7188831.4700000007</v>
      </c>
      <c r="W111" s="12">
        <v>-17635.169999999998</v>
      </c>
      <c r="X111" s="13">
        <f t="shared" si="9"/>
        <v>-17635.169999999998</v>
      </c>
      <c r="Y111" s="15"/>
    </row>
    <row r="112" spans="1:25" s="14" customFormat="1" ht="12" customHeight="1" x14ac:dyDescent="0.3">
      <c r="A112" s="10">
        <v>107</v>
      </c>
      <c r="B112" s="16" t="s">
        <v>129</v>
      </c>
      <c r="C112" s="12">
        <v>5543429.1899999995</v>
      </c>
      <c r="D112" s="12">
        <v>338319.96</v>
      </c>
      <c r="E112" s="12">
        <v>0</v>
      </c>
      <c r="F112" s="12">
        <f t="shared" si="5"/>
        <v>5881749.1499999994</v>
      </c>
      <c r="G112" s="12">
        <v>984681.43</v>
      </c>
      <c r="H112" s="12">
        <v>111410.99</v>
      </c>
      <c r="I112" s="12">
        <f t="shared" si="6"/>
        <v>1096092.4200000002</v>
      </c>
      <c r="J112" s="12">
        <v>45074.49</v>
      </c>
      <c r="K112" s="12">
        <v>54756.39</v>
      </c>
      <c r="L112" s="12">
        <v>-8965.44</v>
      </c>
      <c r="M112" s="12">
        <f t="shared" si="7"/>
        <v>45790.95</v>
      </c>
      <c r="N112" s="12">
        <v>43586.26</v>
      </c>
      <c r="O112" s="12">
        <v>150609.46</v>
      </c>
      <c r="P112" s="12">
        <v>175710.58</v>
      </c>
      <c r="Q112" s="12">
        <v>5898.78</v>
      </c>
      <c r="R112" s="12">
        <v>0</v>
      </c>
      <c r="S112" s="12">
        <v>1954.63</v>
      </c>
      <c r="T112" s="12">
        <v>0</v>
      </c>
      <c r="U112" s="13">
        <f t="shared" si="8"/>
        <v>7446466.7199999997</v>
      </c>
      <c r="W112" s="12">
        <v>-18287.12</v>
      </c>
      <c r="X112" s="13">
        <f t="shared" si="9"/>
        <v>-18287.12</v>
      </c>
      <c r="Y112" s="15"/>
    </row>
    <row r="113" spans="1:25" s="14" customFormat="1" ht="12" customHeight="1" x14ac:dyDescent="0.3">
      <c r="A113" s="10">
        <v>108</v>
      </c>
      <c r="B113" s="16" t="s">
        <v>130</v>
      </c>
      <c r="C113" s="12">
        <v>9241306.0199999996</v>
      </c>
      <c r="D113" s="12">
        <v>642648.68000000005</v>
      </c>
      <c r="E113" s="12">
        <v>0</v>
      </c>
      <c r="F113" s="12">
        <f t="shared" si="5"/>
        <v>9883954.6999999993</v>
      </c>
      <c r="G113" s="12">
        <v>1632844.32</v>
      </c>
      <c r="H113" s="12">
        <v>197681.14</v>
      </c>
      <c r="I113" s="12">
        <f t="shared" si="6"/>
        <v>1830525.46</v>
      </c>
      <c r="J113" s="12">
        <v>85620.32</v>
      </c>
      <c r="K113" s="12">
        <v>104011.36</v>
      </c>
      <c r="L113" s="12">
        <v>-17030.12</v>
      </c>
      <c r="M113" s="12">
        <f t="shared" si="7"/>
        <v>86981.24</v>
      </c>
      <c r="N113" s="12">
        <v>44300.06</v>
      </c>
      <c r="O113" s="12">
        <v>247316.41</v>
      </c>
      <c r="P113" s="12">
        <v>288535.05</v>
      </c>
      <c r="Q113" s="12">
        <v>11204.9</v>
      </c>
      <c r="R113" s="12">
        <v>0</v>
      </c>
      <c r="S113" s="12">
        <v>3712.87</v>
      </c>
      <c r="T113" s="12">
        <v>0</v>
      </c>
      <c r="U113" s="13">
        <f t="shared" si="8"/>
        <v>12482151.010000002</v>
      </c>
      <c r="W113" s="12">
        <v>-34736.92</v>
      </c>
      <c r="X113" s="13">
        <f t="shared" si="9"/>
        <v>-34736.92</v>
      </c>
      <c r="Y113" s="15"/>
    </row>
    <row r="114" spans="1:25" s="14" customFormat="1" ht="12" customHeight="1" x14ac:dyDescent="0.3">
      <c r="A114" s="10">
        <v>109</v>
      </c>
      <c r="B114" s="16" t="s">
        <v>131</v>
      </c>
      <c r="C114" s="12">
        <v>3848824.91</v>
      </c>
      <c r="D114" s="12">
        <v>261148.82</v>
      </c>
      <c r="E114" s="12">
        <v>0</v>
      </c>
      <c r="F114" s="12">
        <f t="shared" si="5"/>
        <v>4109973.73</v>
      </c>
      <c r="G114" s="12">
        <v>612478.52</v>
      </c>
      <c r="H114" s="12">
        <v>86405.68</v>
      </c>
      <c r="I114" s="12">
        <f t="shared" si="6"/>
        <v>698884.2</v>
      </c>
      <c r="J114" s="12">
        <v>34792.949999999997</v>
      </c>
      <c r="K114" s="12">
        <v>42266.400000000001</v>
      </c>
      <c r="L114" s="12">
        <v>-6920.41</v>
      </c>
      <c r="M114" s="12">
        <f t="shared" si="7"/>
        <v>35345.990000000005</v>
      </c>
      <c r="N114" s="12">
        <v>229323.03</v>
      </c>
      <c r="O114" s="12">
        <v>93566.36</v>
      </c>
      <c r="P114" s="12">
        <v>109160.47</v>
      </c>
      <c r="Q114" s="12">
        <v>4553.26</v>
      </c>
      <c r="R114" s="12">
        <v>0</v>
      </c>
      <c r="S114" s="12">
        <v>1508.78</v>
      </c>
      <c r="T114" s="12">
        <v>0</v>
      </c>
      <c r="U114" s="13">
        <f t="shared" si="8"/>
        <v>5317108.7700000005</v>
      </c>
      <c r="W114" s="12">
        <v>-14115.81</v>
      </c>
      <c r="X114" s="13">
        <f t="shared" si="9"/>
        <v>-14115.81</v>
      </c>
      <c r="Y114" s="15"/>
    </row>
    <row r="115" spans="1:25" s="14" customFormat="1" ht="12" customHeight="1" x14ac:dyDescent="0.3">
      <c r="A115" s="10">
        <v>110</v>
      </c>
      <c r="B115" s="16" t="s">
        <v>132</v>
      </c>
      <c r="C115" s="12">
        <v>2334237.54</v>
      </c>
      <c r="D115" s="12">
        <v>179681.12</v>
      </c>
      <c r="E115" s="12">
        <v>0</v>
      </c>
      <c r="F115" s="12">
        <f t="shared" si="5"/>
        <v>2513918.66</v>
      </c>
      <c r="G115" s="12">
        <v>221858.05</v>
      </c>
      <c r="H115" s="12">
        <v>39575.56</v>
      </c>
      <c r="I115" s="12">
        <f t="shared" si="6"/>
        <v>261433.61</v>
      </c>
      <c r="J115" s="12">
        <v>23938.98</v>
      </c>
      <c r="K115" s="12">
        <v>29081.02</v>
      </c>
      <c r="L115" s="12">
        <v>-4761.53</v>
      </c>
      <c r="M115" s="12">
        <f t="shared" si="7"/>
        <v>24319.49</v>
      </c>
      <c r="N115" s="12">
        <v>5027.5600000000004</v>
      </c>
      <c r="O115" s="12">
        <v>17349.2</v>
      </c>
      <c r="P115" s="12">
        <v>20240.68</v>
      </c>
      <c r="Q115" s="12">
        <v>3132.83</v>
      </c>
      <c r="R115" s="12">
        <v>0</v>
      </c>
      <c r="S115" s="12">
        <v>1038.0999999999999</v>
      </c>
      <c r="T115" s="12">
        <v>0</v>
      </c>
      <c r="U115" s="13">
        <f t="shared" si="8"/>
        <v>2870399.1100000008</v>
      </c>
      <c r="W115" s="12">
        <v>-9712.26</v>
      </c>
      <c r="X115" s="13">
        <f t="shared" si="9"/>
        <v>-9712.26</v>
      </c>
      <c r="Y115" s="15"/>
    </row>
    <row r="116" spans="1:25" s="14" customFormat="1" ht="12" customHeight="1" x14ac:dyDescent="0.3">
      <c r="A116" s="10">
        <v>111</v>
      </c>
      <c r="B116" s="16" t="s">
        <v>133</v>
      </c>
      <c r="C116" s="12">
        <v>3408517.11</v>
      </c>
      <c r="D116" s="12">
        <v>278073.98</v>
      </c>
      <c r="E116" s="12">
        <v>0</v>
      </c>
      <c r="F116" s="12">
        <f t="shared" si="5"/>
        <v>3686591.09</v>
      </c>
      <c r="G116" s="12">
        <v>641145.28</v>
      </c>
      <c r="H116" s="12">
        <v>105013.46</v>
      </c>
      <c r="I116" s="12">
        <f t="shared" si="6"/>
        <v>746158.74</v>
      </c>
      <c r="J116" s="12">
        <v>37047.9</v>
      </c>
      <c r="K116" s="12">
        <v>45005.7</v>
      </c>
      <c r="L116" s="12">
        <v>-7368.93</v>
      </c>
      <c r="M116" s="12">
        <f t="shared" si="7"/>
        <v>37636.769999999997</v>
      </c>
      <c r="N116" s="12">
        <v>435300.94</v>
      </c>
      <c r="O116" s="12">
        <v>106849.58</v>
      </c>
      <c r="P116" s="12">
        <v>124657.52</v>
      </c>
      <c r="Q116" s="12">
        <v>4848.3599999999997</v>
      </c>
      <c r="R116" s="12">
        <v>0</v>
      </c>
      <c r="S116" s="12">
        <v>1606.56</v>
      </c>
      <c r="T116" s="12">
        <v>0</v>
      </c>
      <c r="U116" s="13">
        <f t="shared" si="8"/>
        <v>5180697.46</v>
      </c>
      <c r="W116" s="12">
        <v>-15030.66</v>
      </c>
      <c r="X116" s="13">
        <f t="shared" si="9"/>
        <v>-15030.66</v>
      </c>
      <c r="Y116" s="15"/>
    </row>
    <row r="117" spans="1:25" s="14" customFormat="1" ht="12" customHeight="1" x14ac:dyDescent="0.3">
      <c r="A117" s="10">
        <v>112</v>
      </c>
      <c r="B117" s="16" t="s">
        <v>134</v>
      </c>
      <c r="C117" s="12">
        <v>2683065.2000000002</v>
      </c>
      <c r="D117" s="12">
        <v>222767.47</v>
      </c>
      <c r="E117" s="12">
        <v>0</v>
      </c>
      <c r="F117" s="12">
        <f t="shared" si="5"/>
        <v>2905832.6700000004</v>
      </c>
      <c r="G117" s="12">
        <v>347584.02</v>
      </c>
      <c r="H117" s="12">
        <v>73941.83</v>
      </c>
      <c r="I117" s="12">
        <f t="shared" si="6"/>
        <v>421525.85000000003</v>
      </c>
      <c r="J117" s="12">
        <v>29679.39</v>
      </c>
      <c r="K117" s="12">
        <v>36054.449999999997</v>
      </c>
      <c r="L117" s="12">
        <v>-5903.31</v>
      </c>
      <c r="M117" s="12">
        <f t="shared" si="7"/>
        <v>30151.139999999996</v>
      </c>
      <c r="N117" s="12">
        <v>462405.11</v>
      </c>
      <c r="O117" s="12">
        <v>90890.82</v>
      </c>
      <c r="P117" s="12">
        <v>106039.01</v>
      </c>
      <c r="Q117" s="12">
        <v>3884.06</v>
      </c>
      <c r="R117" s="12">
        <v>0</v>
      </c>
      <c r="S117" s="12">
        <v>1287.03</v>
      </c>
      <c r="T117" s="12">
        <v>211130</v>
      </c>
      <c r="U117" s="13">
        <f t="shared" si="8"/>
        <v>4262825.08</v>
      </c>
      <c r="W117" s="12">
        <v>-12041.19</v>
      </c>
      <c r="X117" s="13">
        <f t="shared" si="9"/>
        <v>-12041.19</v>
      </c>
      <c r="Y117" s="15"/>
    </row>
    <row r="118" spans="1:25" s="14" customFormat="1" ht="12" customHeight="1" x14ac:dyDescent="0.3">
      <c r="A118" s="10">
        <v>113</v>
      </c>
      <c r="B118" s="16" t="s">
        <v>135</v>
      </c>
      <c r="C118" s="12">
        <v>1088559.8999999999</v>
      </c>
      <c r="D118" s="12">
        <v>122664.9</v>
      </c>
      <c r="E118" s="12">
        <v>0</v>
      </c>
      <c r="F118" s="12">
        <f t="shared" si="5"/>
        <v>1211224.7999999998</v>
      </c>
      <c r="G118" s="12">
        <v>68769.36</v>
      </c>
      <c r="H118" s="12">
        <v>10307.200000000001</v>
      </c>
      <c r="I118" s="12">
        <f t="shared" si="6"/>
        <v>79076.56</v>
      </c>
      <c r="J118" s="12">
        <v>16342.69</v>
      </c>
      <c r="K118" s="12">
        <v>19853.060000000001</v>
      </c>
      <c r="L118" s="12">
        <v>-3250.61</v>
      </c>
      <c r="M118" s="12">
        <f t="shared" si="7"/>
        <v>16602.45</v>
      </c>
      <c r="N118" s="12">
        <v>61370.13</v>
      </c>
      <c r="O118" s="12">
        <v>19664.43</v>
      </c>
      <c r="P118" s="12">
        <v>22941.78</v>
      </c>
      <c r="Q118" s="12">
        <v>2138.7199999999998</v>
      </c>
      <c r="R118" s="12">
        <v>0</v>
      </c>
      <c r="S118" s="12">
        <v>708.69</v>
      </c>
      <c r="T118" s="12">
        <v>0</v>
      </c>
      <c r="U118" s="13">
        <f t="shared" si="8"/>
        <v>1430070.2499999995</v>
      </c>
      <c r="W118" s="12">
        <v>-6630.37</v>
      </c>
      <c r="X118" s="13">
        <f t="shared" si="9"/>
        <v>-6630.37</v>
      </c>
      <c r="Y118" s="15"/>
    </row>
    <row r="119" spans="1:25" s="14" customFormat="1" ht="12" customHeight="1" x14ac:dyDescent="0.3">
      <c r="A119" s="10">
        <v>114</v>
      </c>
      <c r="B119" s="16" t="s">
        <v>136</v>
      </c>
      <c r="C119" s="12">
        <v>2011490.96</v>
      </c>
      <c r="D119" s="12">
        <v>173374.88</v>
      </c>
      <c r="E119" s="12">
        <v>0</v>
      </c>
      <c r="F119" s="12">
        <f t="shared" si="5"/>
        <v>2184865.84</v>
      </c>
      <c r="G119" s="12">
        <v>351125.25</v>
      </c>
      <c r="H119" s="12">
        <v>53285.37</v>
      </c>
      <c r="I119" s="12">
        <f t="shared" si="6"/>
        <v>404410.62</v>
      </c>
      <c r="J119" s="12">
        <v>23098.799999999999</v>
      </c>
      <c r="K119" s="12">
        <v>28060.37</v>
      </c>
      <c r="L119" s="12">
        <v>-4594.41</v>
      </c>
      <c r="M119" s="12">
        <f t="shared" si="7"/>
        <v>23465.96</v>
      </c>
      <c r="N119" s="12">
        <v>15639.09</v>
      </c>
      <c r="O119" s="12">
        <v>54065.120000000003</v>
      </c>
      <c r="P119" s="12">
        <v>63075.81</v>
      </c>
      <c r="Q119" s="12">
        <v>3022.88</v>
      </c>
      <c r="R119" s="12">
        <v>0</v>
      </c>
      <c r="S119" s="12">
        <v>1001.67</v>
      </c>
      <c r="T119" s="12">
        <v>3473</v>
      </c>
      <c r="U119" s="13">
        <f t="shared" si="8"/>
        <v>2776118.7899999996</v>
      </c>
      <c r="W119" s="12">
        <v>-9371.39</v>
      </c>
      <c r="X119" s="13">
        <f t="shared" si="9"/>
        <v>-9371.39</v>
      </c>
      <c r="Y119" s="15"/>
    </row>
    <row r="120" spans="1:25" s="14" customFormat="1" ht="12" customHeight="1" x14ac:dyDescent="0.3">
      <c r="A120" s="10">
        <v>115</v>
      </c>
      <c r="B120" s="16" t="s">
        <v>137</v>
      </c>
      <c r="C120" s="12">
        <v>1739524.09</v>
      </c>
      <c r="D120" s="12">
        <v>151075.25</v>
      </c>
      <c r="E120" s="12">
        <v>0</v>
      </c>
      <c r="F120" s="12">
        <f t="shared" si="5"/>
        <v>1890599.34</v>
      </c>
      <c r="G120" s="12">
        <v>264781.49</v>
      </c>
      <c r="H120" s="12">
        <v>45667.59</v>
      </c>
      <c r="I120" s="12">
        <f t="shared" si="6"/>
        <v>310449.07999999996</v>
      </c>
      <c r="J120" s="12">
        <v>20127.810000000001</v>
      </c>
      <c r="K120" s="12">
        <v>24451.22</v>
      </c>
      <c r="L120" s="12">
        <v>-4003.48</v>
      </c>
      <c r="M120" s="12">
        <f t="shared" si="7"/>
        <v>20447.740000000002</v>
      </c>
      <c r="N120" s="12">
        <v>104200.04</v>
      </c>
      <c r="O120" s="12">
        <v>34282.07</v>
      </c>
      <c r="P120" s="12">
        <v>39995.64</v>
      </c>
      <c r="Q120" s="12">
        <v>2634.07</v>
      </c>
      <c r="R120" s="12">
        <v>0</v>
      </c>
      <c r="S120" s="12">
        <v>872.83</v>
      </c>
      <c r="T120" s="12">
        <v>0</v>
      </c>
      <c r="U120" s="13">
        <f t="shared" si="8"/>
        <v>2423608.62</v>
      </c>
      <c r="W120" s="12">
        <v>-8166.03</v>
      </c>
      <c r="X120" s="13">
        <f t="shared" si="9"/>
        <v>-8166.03</v>
      </c>
      <c r="Y120" s="15"/>
    </row>
    <row r="121" spans="1:25" s="14" customFormat="1" ht="12" customHeight="1" x14ac:dyDescent="0.3">
      <c r="A121" s="10">
        <v>116</v>
      </c>
      <c r="B121" s="16" t="s">
        <v>138</v>
      </c>
      <c r="C121" s="12">
        <v>1600200.5</v>
      </c>
      <c r="D121" s="12">
        <v>153766.04999999999</v>
      </c>
      <c r="E121" s="12">
        <v>0</v>
      </c>
      <c r="F121" s="12">
        <f t="shared" si="5"/>
        <v>1753966.55</v>
      </c>
      <c r="G121" s="12">
        <v>265028.96000000002</v>
      </c>
      <c r="H121" s="12">
        <v>45327.28</v>
      </c>
      <c r="I121" s="12">
        <f t="shared" si="6"/>
        <v>310356.24</v>
      </c>
      <c r="J121" s="12">
        <v>20486.310000000001</v>
      </c>
      <c r="K121" s="12">
        <v>24886.720000000001</v>
      </c>
      <c r="L121" s="12">
        <v>-4074.78</v>
      </c>
      <c r="M121" s="12">
        <f t="shared" si="7"/>
        <v>20811.940000000002</v>
      </c>
      <c r="N121" s="12">
        <v>8701.8700000000008</v>
      </c>
      <c r="O121" s="12">
        <v>29960.42</v>
      </c>
      <c r="P121" s="12">
        <v>34953.730000000003</v>
      </c>
      <c r="Q121" s="12">
        <v>2680.99</v>
      </c>
      <c r="R121" s="12">
        <v>0</v>
      </c>
      <c r="S121" s="12">
        <v>888.38</v>
      </c>
      <c r="T121" s="12">
        <v>0</v>
      </c>
      <c r="U121" s="13">
        <f t="shared" si="8"/>
        <v>2182806.4300000002</v>
      </c>
      <c r="W121" s="12">
        <v>-8311.48</v>
      </c>
      <c r="X121" s="13">
        <f t="shared" si="9"/>
        <v>-8311.48</v>
      </c>
      <c r="Y121" s="15"/>
    </row>
    <row r="122" spans="1:25" s="14" customFormat="1" ht="12" customHeight="1" x14ac:dyDescent="0.3">
      <c r="A122" s="10">
        <v>117</v>
      </c>
      <c r="B122" s="16" t="s">
        <v>139</v>
      </c>
      <c r="C122" s="12">
        <v>1453278.6</v>
      </c>
      <c r="D122" s="12">
        <v>133316.34</v>
      </c>
      <c r="E122" s="12">
        <v>0</v>
      </c>
      <c r="F122" s="12">
        <f t="shared" si="5"/>
        <v>1586594.9400000002</v>
      </c>
      <c r="G122" s="12">
        <v>198251.2</v>
      </c>
      <c r="H122" s="12">
        <v>37927.21</v>
      </c>
      <c r="I122" s="12">
        <f t="shared" si="6"/>
        <v>236178.41</v>
      </c>
      <c r="J122" s="12">
        <v>17761.79</v>
      </c>
      <c r="K122" s="12">
        <v>21576.97</v>
      </c>
      <c r="L122" s="12">
        <v>-3532.87</v>
      </c>
      <c r="M122" s="12">
        <f t="shared" si="7"/>
        <v>18044.100000000002</v>
      </c>
      <c r="N122" s="12">
        <v>5596.3</v>
      </c>
      <c r="O122" s="12">
        <v>19329.38</v>
      </c>
      <c r="P122" s="12">
        <v>22550.880000000001</v>
      </c>
      <c r="Q122" s="12">
        <v>2324.44</v>
      </c>
      <c r="R122" s="12">
        <v>0</v>
      </c>
      <c r="S122" s="12">
        <v>770.23</v>
      </c>
      <c r="T122" s="12">
        <v>0</v>
      </c>
      <c r="U122" s="13">
        <f t="shared" si="8"/>
        <v>1909150.47</v>
      </c>
      <c r="W122" s="12">
        <v>-7206.11</v>
      </c>
      <c r="X122" s="13">
        <f t="shared" si="9"/>
        <v>-7206.11</v>
      </c>
      <c r="Y122" s="15"/>
    </row>
    <row r="123" spans="1:25" s="14" customFormat="1" ht="12" customHeight="1" x14ac:dyDescent="0.3">
      <c r="A123" s="10">
        <v>118</v>
      </c>
      <c r="B123" s="16" t="s">
        <v>140</v>
      </c>
      <c r="C123" s="12">
        <v>1208519.6000000001</v>
      </c>
      <c r="D123" s="12">
        <v>143929.48000000001</v>
      </c>
      <c r="E123" s="12">
        <v>0</v>
      </c>
      <c r="F123" s="12">
        <f t="shared" si="5"/>
        <v>1352449.08</v>
      </c>
      <c r="G123" s="12">
        <v>98722.77</v>
      </c>
      <c r="H123" s="12">
        <v>7671.85</v>
      </c>
      <c r="I123" s="12">
        <f t="shared" si="6"/>
        <v>106394.62000000001</v>
      </c>
      <c r="J123" s="12">
        <v>19175.78</v>
      </c>
      <c r="K123" s="12">
        <v>23294.69</v>
      </c>
      <c r="L123" s="12">
        <v>-3814.11</v>
      </c>
      <c r="M123" s="12">
        <f t="shared" si="7"/>
        <v>19480.579999999998</v>
      </c>
      <c r="N123" s="12">
        <v>43958.19</v>
      </c>
      <c r="O123" s="12">
        <v>14032.84</v>
      </c>
      <c r="P123" s="12">
        <v>16371.6</v>
      </c>
      <c r="Q123" s="12">
        <v>2509.48</v>
      </c>
      <c r="R123" s="12">
        <v>0</v>
      </c>
      <c r="S123" s="12">
        <v>831.55</v>
      </c>
      <c r="T123" s="12">
        <v>0</v>
      </c>
      <c r="U123" s="13">
        <f t="shared" si="8"/>
        <v>1575203.7200000004</v>
      </c>
      <c r="W123" s="12">
        <v>-7779.78</v>
      </c>
      <c r="X123" s="13">
        <f t="shared" si="9"/>
        <v>-7779.78</v>
      </c>
      <c r="Y123" s="15"/>
    </row>
    <row r="124" spans="1:25" s="14" customFormat="1" ht="12" customHeight="1" x14ac:dyDescent="0.3">
      <c r="A124" s="10">
        <v>119</v>
      </c>
      <c r="B124" s="16" t="s">
        <v>141</v>
      </c>
      <c r="C124" s="12">
        <v>1360999.87</v>
      </c>
      <c r="D124" s="12">
        <v>176421.55</v>
      </c>
      <c r="E124" s="12">
        <v>0</v>
      </c>
      <c r="F124" s="12">
        <f t="shared" si="5"/>
        <v>1537421.4200000002</v>
      </c>
      <c r="G124" s="12">
        <v>51666.33</v>
      </c>
      <c r="H124" s="12">
        <v>6027.53</v>
      </c>
      <c r="I124" s="12">
        <f t="shared" si="6"/>
        <v>57693.86</v>
      </c>
      <c r="J124" s="12">
        <v>23504.71</v>
      </c>
      <c r="K124" s="12">
        <v>28553.46</v>
      </c>
      <c r="L124" s="12">
        <v>-4675.1499999999996</v>
      </c>
      <c r="M124" s="12">
        <f t="shared" si="7"/>
        <v>23878.309999999998</v>
      </c>
      <c r="N124" s="12">
        <v>39435.769999999997</v>
      </c>
      <c r="O124" s="12">
        <v>11601.75</v>
      </c>
      <c r="P124" s="12">
        <v>13535.34</v>
      </c>
      <c r="Q124" s="12">
        <v>3076</v>
      </c>
      <c r="R124" s="12">
        <v>0</v>
      </c>
      <c r="S124" s="12">
        <v>1019.27</v>
      </c>
      <c r="T124" s="12">
        <v>0</v>
      </c>
      <c r="U124" s="13">
        <f t="shared" si="8"/>
        <v>1711166.4300000004</v>
      </c>
      <c r="W124" s="12">
        <v>-9536.07</v>
      </c>
      <c r="X124" s="13">
        <f t="shared" si="9"/>
        <v>-9536.07</v>
      </c>
      <c r="Y124" s="15"/>
    </row>
    <row r="125" spans="1:25" s="14" customFormat="1" ht="12" customHeight="1" x14ac:dyDescent="0.3">
      <c r="A125" s="10">
        <v>120</v>
      </c>
      <c r="B125" s="16" t="s">
        <v>142</v>
      </c>
      <c r="C125" s="12">
        <v>870580.29999999993</v>
      </c>
      <c r="D125" s="12">
        <v>105014.86</v>
      </c>
      <c r="E125" s="12">
        <v>0</v>
      </c>
      <c r="F125" s="12">
        <f t="shared" si="5"/>
        <v>975595.15999999992</v>
      </c>
      <c r="G125" s="12">
        <v>104274</v>
      </c>
      <c r="H125" s="12">
        <v>18149.93</v>
      </c>
      <c r="I125" s="12">
        <f t="shared" si="6"/>
        <v>122423.93</v>
      </c>
      <c r="J125" s="12">
        <v>13991.17</v>
      </c>
      <c r="K125" s="12">
        <v>16996.439999999999</v>
      </c>
      <c r="L125" s="12">
        <v>-2782.88</v>
      </c>
      <c r="M125" s="12">
        <f t="shared" si="7"/>
        <v>14213.559999999998</v>
      </c>
      <c r="N125" s="12">
        <v>21972.6</v>
      </c>
      <c r="O125" s="12">
        <v>9969.18</v>
      </c>
      <c r="P125" s="12">
        <v>11630.68</v>
      </c>
      <c r="Q125" s="12">
        <v>1830.99</v>
      </c>
      <c r="R125" s="12">
        <v>0</v>
      </c>
      <c r="S125" s="12">
        <v>606.72</v>
      </c>
      <c r="T125" s="12">
        <v>0</v>
      </c>
      <c r="U125" s="13">
        <f t="shared" si="8"/>
        <v>1172233.9899999998</v>
      </c>
      <c r="W125" s="12">
        <v>-5676.34</v>
      </c>
      <c r="X125" s="13">
        <f t="shared" si="9"/>
        <v>-5676.34</v>
      </c>
      <c r="Y125" s="15"/>
    </row>
    <row r="126" spans="1:25" s="14" customFormat="1" ht="12" customHeight="1" x14ac:dyDescent="0.3">
      <c r="A126" s="10">
        <v>121</v>
      </c>
      <c r="B126" s="16" t="s">
        <v>143</v>
      </c>
      <c r="C126" s="12">
        <v>1121157.69</v>
      </c>
      <c r="D126" s="12">
        <v>120956.54</v>
      </c>
      <c r="E126" s="12">
        <v>0</v>
      </c>
      <c r="F126" s="12">
        <f t="shared" si="5"/>
        <v>1242114.23</v>
      </c>
      <c r="G126" s="12">
        <v>118753.72</v>
      </c>
      <c r="H126" s="12">
        <v>10596.49</v>
      </c>
      <c r="I126" s="12">
        <f t="shared" si="6"/>
        <v>129350.21</v>
      </c>
      <c r="J126" s="12">
        <v>16115.08</v>
      </c>
      <c r="K126" s="12">
        <v>19576.57</v>
      </c>
      <c r="L126" s="12">
        <v>-3205.33</v>
      </c>
      <c r="M126" s="12">
        <f t="shared" si="7"/>
        <v>16371.24</v>
      </c>
      <c r="N126" s="12">
        <v>63403.21</v>
      </c>
      <c r="O126" s="12">
        <v>20163.580000000002</v>
      </c>
      <c r="P126" s="12">
        <v>23524.11</v>
      </c>
      <c r="Q126" s="12">
        <v>2108.94</v>
      </c>
      <c r="R126" s="12">
        <v>0</v>
      </c>
      <c r="S126" s="12">
        <v>698.82</v>
      </c>
      <c r="T126" s="12">
        <v>0</v>
      </c>
      <c r="U126" s="13">
        <f t="shared" si="8"/>
        <v>1513849.4200000002</v>
      </c>
      <c r="W126" s="12">
        <v>-6538.03</v>
      </c>
      <c r="X126" s="13">
        <f t="shared" si="9"/>
        <v>-6538.03</v>
      </c>
      <c r="Y126" s="15"/>
    </row>
    <row r="127" spans="1:25" s="14" customFormat="1" ht="12" customHeight="1" x14ac:dyDescent="0.3">
      <c r="A127" s="10">
        <v>122</v>
      </c>
      <c r="B127" s="16" t="s">
        <v>144</v>
      </c>
      <c r="C127" s="12">
        <v>1943244.02</v>
      </c>
      <c r="D127" s="12">
        <v>184895.43</v>
      </c>
      <c r="E127" s="12">
        <v>0</v>
      </c>
      <c r="F127" s="12">
        <f t="shared" si="5"/>
        <v>2128139.4500000002</v>
      </c>
      <c r="G127" s="12">
        <v>368803.91</v>
      </c>
      <c r="H127" s="12">
        <v>66211.199999999997</v>
      </c>
      <c r="I127" s="12">
        <f t="shared" si="6"/>
        <v>435015.11</v>
      </c>
      <c r="J127" s="12">
        <v>24633.69</v>
      </c>
      <c r="K127" s="12">
        <v>29924.94</v>
      </c>
      <c r="L127" s="12">
        <v>-4899.71</v>
      </c>
      <c r="M127" s="12">
        <f t="shared" si="7"/>
        <v>25025.23</v>
      </c>
      <c r="N127" s="12">
        <v>6303.91</v>
      </c>
      <c r="O127" s="12">
        <v>35239.74</v>
      </c>
      <c r="P127" s="12">
        <v>41112.92</v>
      </c>
      <c r="Q127" s="12">
        <v>3223.74</v>
      </c>
      <c r="R127" s="12">
        <v>0</v>
      </c>
      <c r="S127" s="12">
        <v>1068.22</v>
      </c>
      <c r="T127" s="12">
        <v>0</v>
      </c>
      <c r="U127" s="13">
        <f t="shared" si="8"/>
        <v>2699762.0100000007</v>
      </c>
      <c r="W127" s="12">
        <v>-9994.11</v>
      </c>
      <c r="X127" s="13">
        <f t="shared" si="9"/>
        <v>-9994.11</v>
      </c>
      <c r="Y127" s="15"/>
    </row>
    <row r="128" spans="1:25" s="14" customFormat="1" ht="12" customHeight="1" x14ac:dyDescent="0.3">
      <c r="A128" s="10">
        <v>123</v>
      </c>
      <c r="B128" s="16" t="s">
        <v>145</v>
      </c>
      <c r="C128" s="12">
        <v>1407396.6800000002</v>
      </c>
      <c r="D128" s="12">
        <v>142237.21</v>
      </c>
      <c r="E128" s="12">
        <v>0</v>
      </c>
      <c r="F128" s="12">
        <f t="shared" si="5"/>
        <v>1549633.8900000001</v>
      </c>
      <c r="G128" s="12">
        <v>216348.98</v>
      </c>
      <c r="H128" s="12">
        <v>42079.4</v>
      </c>
      <c r="I128" s="12">
        <f t="shared" si="6"/>
        <v>258428.38</v>
      </c>
      <c r="J128" s="12">
        <v>18950.32</v>
      </c>
      <c r="K128" s="12">
        <v>23020.799999999999</v>
      </c>
      <c r="L128" s="12">
        <v>-3769.27</v>
      </c>
      <c r="M128" s="12">
        <f t="shared" si="7"/>
        <v>19251.53</v>
      </c>
      <c r="N128" s="12">
        <v>4361.01</v>
      </c>
      <c r="O128" s="12">
        <v>24424.67</v>
      </c>
      <c r="P128" s="12">
        <v>28495.38</v>
      </c>
      <c r="Q128" s="12">
        <v>2479.98</v>
      </c>
      <c r="R128" s="12">
        <v>0</v>
      </c>
      <c r="S128" s="12">
        <v>821.77</v>
      </c>
      <c r="T128" s="12">
        <v>0</v>
      </c>
      <c r="U128" s="13">
        <f t="shared" si="8"/>
        <v>1906846.93</v>
      </c>
      <c r="W128" s="12">
        <v>-7688.31</v>
      </c>
      <c r="X128" s="13">
        <f t="shared" si="9"/>
        <v>-7688.31</v>
      </c>
      <c r="Y128" s="15"/>
    </row>
    <row r="129" spans="1:25" s="14" customFormat="1" ht="12" customHeight="1" x14ac:dyDescent="0.3">
      <c r="A129" s="10">
        <v>124</v>
      </c>
      <c r="B129" s="16" t="s">
        <v>146</v>
      </c>
      <c r="C129" s="12">
        <v>2057167.27</v>
      </c>
      <c r="D129" s="12">
        <v>183469.96</v>
      </c>
      <c r="E129" s="12">
        <v>0</v>
      </c>
      <c r="F129" s="12">
        <f t="shared" si="5"/>
        <v>2240637.23</v>
      </c>
      <c r="G129" s="12">
        <v>324557.90999999997</v>
      </c>
      <c r="H129" s="12">
        <v>57319.839999999997</v>
      </c>
      <c r="I129" s="12">
        <f t="shared" si="6"/>
        <v>381877.75</v>
      </c>
      <c r="J129" s="12">
        <v>24443.77</v>
      </c>
      <c r="K129" s="12">
        <v>29694.23</v>
      </c>
      <c r="L129" s="12">
        <v>-4861.93</v>
      </c>
      <c r="M129" s="12">
        <f t="shared" si="7"/>
        <v>24832.3</v>
      </c>
      <c r="N129" s="12">
        <v>15816.12</v>
      </c>
      <c r="O129" s="12">
        <v>54665.35</v>
      </c>
      <c r="P129" s="12">
        <v>63776.08</v>
      </c>
      <c r="Q129" s="12">
        <v>3198.89</v>
      </c>
      <c r="R129" s="12">
        <v>0</v>
      </c>
      <c r="S129" s="12">
        <v>1059.99</v>
      </c>
      <c r="T129" s="12">
        <v>0</v>
      </c>
      <c r="U129" s="13">
        <f t="shared" si="8"/>
        <v>2810307.4800000004</v>
      </c>
      <c r="W129" s="12">
        <v>-9917.0499999999993</v>
      </c>
      <c r="X129" s="13">
        <f t="shared" si="9"/>
        <v>-9917.0499999999993</v>
      </c>
      <c r="Y129" s="15"/>
    </row>
    <row r="130" spans="1:25" s="14" customFormat="1" ht="12" customHeight="1" x14ac:dyDescent="0.3">
      <c r="A130" s="10">
        <v>125</v>
      </c>
      <c r="B130" s="16" t="s">
        <v>147</v>
      </c>
      <c r="C130" s="12">
        <v>1342625.24</v>
      </c>
      <c r="D130" s="12">
        <v>108424.68</v>
      </c>
      <c r="E130" s="12">
        <v>0</v>
      </c>
      <c r="F130" s="12">
        <f t="shared" si="5"/>
        <v>1451049.92</v>
      </c>
      <c r="G130" s="12">
        <v>173116.37</v>
      </c>
      <c r="H130" s="12">
        <v>14160.25</v>
      </c>
      <c r="I130" s="12">
        <f t="shared" si="6"/>
        <v>187276.62</v>
      </c>
      <c r="J130" s="12">
        <v>14445.46</v>
      </c>
      <c r="K130" s="12">
        <v>17548.310000000001</v>
      </c>
      <c r="L130" s="12">
        <v>-2873.24</v>
      </c>
      <c r="M130" s="12">
        <f t="shared" si="7"/>
        <v>14675.070000000002</v>
      </c>
      <c r="N130" s="12">
        <v>7806.09</v>
      </c>
      <c r="O130" s="12">
        <v>26919.47</v>
      </c>
      <c r="P130" s="12">
        <v>31405.96</v>
      </c>
      <c r="Q130" s="12">
        <v>1890.44</v>
      </c>
      <c r="R130" s="12">
        <v>0</v>
      </c>
      <c r="S130" s="12">
        <v>626.41999999999996</v>
      </c>
      <c r="T130" s="12">
        <v>0</v>
      </c>
      <c r="U130" s="13">
        <f t="shared" si="8"/>
        <v>1736095.45</v>
      </c>
      <c r="W130" s="12">
        <v>-5860.65</v>
      </c>
      <c r="X130" s="13">
        <f t="shared" si="9"/>
        <v>-5860.65</v>
      </c>
      <c r="Y130" s="15"/>
    </row>
    <row r="131" spans="1:25" s="14" customFormat="1" ht="12" customHeight="1" x14ac:dyDescent="0.3">
      <c r="A131" s="17" t="s">
        <v>148</v>
      </c>
      <c r="B131" s="18" t="s">
        <v>149</v>
      </c>
      <c r="C131" s="12">
        <v>77525.350000000006</v>
      </c>
      <c r="D131" s="12">
        <v>0</v>
      </c>
      <c r="E131" s="12">
        <v>0</v>
      </c>
      <c r="F131" s="12">
        <f t="shared" si="5"/>
        <v>77525.350000000006</v>
      </c>
      <c r="G131" s="12">
        <v>39429.56</v>
      </c>
      <c r="H131" s="12">
        <v>0</v>
      </c>
      <c r="I131" s="12">
        <f t="shared" si="6"/>
        <v>39429.56</v>
      </c>
      <c r="J131" s="12">
        <v>0</v>
      </c>
      <c r="K131" s="12">
        <v>0</v>
      </c>
      <c r="L131" s="12">
        <v>0</v>
      </c>
      <c r="M131" s="12">
        <f t="shared" si="7"/>
        <v>0</v>
      </c>
      <c r="N131" s="12">
        <v>0</v>
      </c>
      <c r="O131" s="12">
        <v>0</v>
      </c>
      <c r="P131" s="12">
        <v>0</v>
      </c>
      <c r="Q131" s="12">
        <v>0</v>
      </c>
      <c r="R131" s="12">
        <v>0</v>
      </c>
      <c r="S131" s="12">
        <v>0</v>
      </c>
      <c r="T131" s="12">
        <v>0</v>
      </c>
      <c r="U131" s="19">
        <f t="shared" si="8"/>
        <v>116954.91</v>
      </c>
      <c r="W131" s="12">
        <v>0</v>
      </c>
      <c r="X131" s="13">
        <f t="shared" si="9"/>
        <v>0</v>
      </c>
      <c r="Y131" s="15"/>
    </row>
    <row r="132" spans="1:25" s="14" customFormat="1" ht="13.5" thickBot="1" x14ac:dyDescent="0.35">
      <c r="A132" s="20"/>
      <c r="B132" s="21" t="s">
        <v>150</v>
      </c>
      <c r="C132" s="22">
        <f>SUM(C7:C131)</f>
        <v>634165497.61000013</v>
      </c>
      <c r="D132" s="22">
        <f t="shared" ref="D132:T132" si="10">SUM(D7:D131)</f>
        <v>48423091.199999996</v>
      </c>
      <c r="E132" s="22">
        <f t="shared" si="10"/>
        <v>0</v>
      </c>
      <c r="F132" s="22">
        <f t="shared" si="10"/>
        <v>682588588.80999994</v>
      </c>
      <c r="G132" s="22">
        <f t="shared" si="10"/>
        <v>109055764.99999996</v>
      </c>
      <c r="H132" s="22">
        <f t="shared" si="10"/>
        <v>16845921</v>
      </c>
      <c r="I132" s="22">
        <f t="shared" si="10"/>
        <v>125901686</v>
      </c>
      <c r="J132" s="22">
        <f t="shared" si="10"/>
        <v>6451426.1999999993</v>
      </c>
      <c r="K132" s="22">
        <f t="shared" si="10"/>
        <v>7837177.3799999999</v>
      </c>
      <c r="L132" s="22">
        <f t="shared" si="10"/>
        <v>-1283206.4000000001</v>
      </c>
      <c r="M132" s="22">
        <f t="shared" si="10"/>
        <v>6553970.9799999995</v>
      </c>
      <c r="N132" s="22">
        <f t="shared" si="10"/>
        <v>14947408.399999997</v>
      </c>
      <c r="O132" s="22">
        <f t="shared" si="10"/>
        <v>12638877.600000001</v>
      </c>
      <c r="P132" s="22">
        <f t="shared" si="10"/>
        <v>14745318.600000003</v>
      </c>
      <c r="Q132" s="22">
        <f t="shared" si="10"/>
        <v>844280.7999999997</v>
      </c>
      <c r="R132" s="22">
        <f t="shared" si="10"/>
        <v>2182745.4</v>
      </c>
      <c r="S132" s="22">
        <f t="shared" si="10"/>
        <v>279762.19999999995</v>
      </c>
      <c r="T132" s="22">
        <f t="shared" si="10"/>
        <v>22623814</v>
      </c>
      <c r="U132" s="23">
        <f>SUM(U7:U131)</f>
        <v>889757878.99000001</v>
      </c>
      <c r="W132" s="22">
        <f t="shared" ref="W132:X132" si="11">SUM(W7:W131)</f>
        <v>-2617400.8499999987</v>
      </c>
      <c r="X132" s="22">
        <f t="shared" si="11"/>
        <v>-2617400.8499999987</v>
      </c>
    </row>
    <row r="133" spans="1:25" s="1" customFormat="1" ht="14.25" x14ac:dyDescent="0.3">
      <c r="B133" s="47" t="s">
        <v>151</v>
      </c>
      <c r="C133" s="47"/>
      <c r="D133" s="47"/>
      <c r="E133" s="47"/>
      <c r="F133" s="47"/>
      <c r="G133" s="47"/>
      <c r="H133" s="47"/>
      <c r="I133" s="47"/>
      <c r="J133" s="47"/>
      <c r="K133" s="47"/>
      <c r="L133" s="47"/>
      <c r="M133" s="47"/>
      <c r="N133" s="47"/>
      <c r="O133" s="47"/>
      <c r="P133" s="47"/>
      <c r="Q133" s="47"/>
      <c r="R133" s="47"/>
      <c r="S133" s="47"/>
      <c r="T133" s="47"/>
    </row>
    <row r="134" spans="1:25" x14ac:dyDescent="0.3">
      <c r="T134" s="25"/>
    </row>
    <row r="135" spans="1:25" ht="12" x14ac:dyDescent="0.3">
      <c r="B135" s="2"/>
      <c r="C135" s="26"/>
      <c r="D135" s="26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6"/>
      <c r="U135" s="26"/>
    </row>
    <row r="136" spans="1:25" x14ac:dyDescent="0.3">
      <c r="X136" s="25"/>
    </row>
    <row r="137" spans="1:25" x14ac:dyDescent="0.3">
      <c r="B137" s="27" t="s">
        <v>152</v>
      </c>
    </row>
    <row r="138" spans="1:25" ht="12" customHeight="1" x14ac:dyDescent="0.3">
      <c r="B138" s="48" t="s">
        <v>153</v>
      </c>
      <c r="C138" s="48"/>
      <c r="D138" s="28"/>
      <c r="E138" s="29"/>
      <c r="F138" s="29"/>
    </row>
    <row r="139" spans="1:25" ht="12" customHeight="1" x14ac:dyDescent="0.3">
      <c r="B139" s="45" t="s">
        <v>154</v>
      </c>
      <c r="C139" s="46"/>
      <c r="D139" s="30"/>
      <c r="E139" s="31"/>
      <c r="F139" s="31"/>
    </row>
    <row r="140" spans="1:25" ht="12" customHeight="1" x14ac:dyDescent="0.3">
      <c r="B140" s="45" t="s">
        <v>155</v>
      </c>
      <c r="C140" s="45"/>
      <c r="D140" s="32"/>
      <c r="E140" s="33"/>
      <c r="F140" s="33"/>
      <c r="G140" s="34"/>
      <c r="H140" s="34"/>
      <c r="I140" s="34"/>
      <c r="J140" s="34"/>
      <c r="K140" s="34"/>
      <c r="L140" s="34"/>
      <c r="M140" s="34"/>
      <c r="N140" s="34"/>
      <c r="O140" s="34"/>
      <c r="P140" s="34"/>
      <c r="Q140" s="34"/>
      <c r="R140" s="34"/>
      <c r="S140" s="34"/>
      <c r="T140" s="34"/>
      <c r="U140" s="34"/>
    </row>
    <row r="141" spans="1:25" ht="12" customHeight="1" x14ac:dyDescent="0.3">
      <c r="B141" s="45" t="s">
        <v>156</v>
      </c>
      <c r="C141" s="46"/>
      <c r="D141" s="46"/>
      <c r="E141" s="46"/>
      <c r="F141" s="33"/>
    </row>
    <row r="142" spans="1:25" ht="12" customHeight="1" x14ac:dyDescent="0.3">
      <c r="B142" s="45" t="s">
        <v>157</v>
      </c>
      <c r="C142" s="46"/>
      <c r="D142" s="46"/>
      <c r="E142" s="46"/>
      <c r="F142" s="29"/>
    </row>
    <row r="143" spans="1:25" ht="12" customHeight="1" x14ac:dyDescent="0.3">
      <c r="B143" s="45" t="s">
        <v>158</v>
      </c>
      <c r="C143" s="46"/>
      <c r="D143" s="46"/>
      <c r="E143" s="46"/>
      <c r="F143" s="29"/>
    </row>
    <row r="144" spans="1:25" ht="12" customHeight="1" x14ac:dyDescent="0.3">
      <c r="B144" s="45" t="s">
        <v>159</v>
      </c>
      <c r="C144" s="46"/>
      <c r="D144" s="46"/>
      <c r="E144" s="46"/>
      <c r="F144" s="29"/>
    </row>
    <row r="145" spans="2:13" ht="12" customHeight="1" x14ac:dyDescent="0.3">
      <c r="B145" s="45" t="s">
        <v>160</v>
      </c>
      <c r="C145" s="46"/>
      <c r="D145" s="46"/>
      <c r="E145" s="46"/>
      <c r="F145" s="29"/>
    </row>
    <row r="146" spans="2:13" ht="12" customHeight="1" x14ac:dyDescent="0.3">
      <c r="B146" s="49" t="s">
        <v>161</v>
      </c>
      <c r="C146" s="46"/>
      <c r="D146" s="46"/>
      <c r="E146" s="46"/>
      <c r="F146" s="35"/>
    </row>
    <row r="147" spans="2:13" ht="12" customHeight="1" x14ac:dyDescent="0.3">
      <c r="B147" s="45" t="s">
        <v>162</v>
      </c>
      <c r="C147" s="46"/>
      <c r="D147" s="46"/>
      <c r="E147" s="46"/>
      <c r="F147" s="29"/>
    </row>
    <row r="148" spans="2:13" ht="12" customHeight="1" x14ac:dyDescent="0.3">
      <c r="B148" s="45" t="s">
        <v>163</v>
      </c>
      <c r="C148" s="45"/>
      <c r="D148" s="45"/>
      <c r="E148" s="45"/>
      <c r="F148" s="45"/>
      <c r="G148" s="45"/>
      <c r="H148" s="45"/>
      <c r="I148" s="45"/>
      <c r="J148" s="45"/>
      <c r="K148" s="46"/>
      <c r="L148" s="30"/>
      <c r="M148" s="30"/>
    </row>
  </sheetData>
  <mergeCells count="34">
    <mergeCell ref="B148:K148"/>
    <mergeCell ref="B133:T133"/>
    <mergeCell ref="B138:C138"/>
    <mergeCell ref="B139:C139"/>
    <mergeCell ref="B140:C140"/>
    <mergeCell ref="B141:E141"/>
    <mergeCell ref="B142:E142"/>
    <mergeCell ref="B143:E143"/>
    <mergeCell ref="B144:E144"/>
    <mergeCell ref="B145:E145"/>
    <mergeCell ref="B146:E146"/>
    <mergeCell ref="B147:E147"/>
    <mergeCell ref="X5:X6"/>
    <mergeCell ref="K5:K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W5:W6"/>
    <mergeCell ref="B1:T1"/>
    <mergeCell ref="B2:T2"/>
    <mergeCell ref="B3:T3"/>
    <mergeCell ref="A5:A6"/>
    <mergeCell ref="B5:B6"/>
    <mergeCell ref="C5:C6"/>
    <mergeCell ref="F5:F6"/>
    <mergeCell ref="G5:G6"/>
    <mergeCell ref="I5:I6"/>
    <mergeCell ref="J5:J6"/>
  </mergeCells>
  <conditionalFormatting sqref="J149:J1048576 J134:J147">
    <cfRule type="cellIs" dxfId="0" priority="1" operator="lessThan">
      <formula>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02-2023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Ivonne G</dc:creator>
  <cp:lastModifiedBy>Hector Urbieta Aguilar</cp:lastModifiedBy>
  <dcterms:created xsi:type="dcterms:W3CDTF">2023-02-28T18:34:44Z</dcterms:created>
  <dcterms:modified xsi:type="dcterms:W3CDTF">2023-03-02T19:07:16Z</dcterms:modified>
</cp:coreProperties>
</file>