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8675" windowHeight="7725"/>
  </bookViews>
  <sheets>
    <sheet name="Enero 2023" sheetId="1" r:id="rId1"/>
  </sheets>
  <calcPr calcId="145621"/>
</workbook>
</file>

<file path=xl/calcChain.xml><?xml version="1.0" encoding="utf-8"?>
<calcChain xmlns="http://schemas.openxmlformats.org/spreadsheetml/2006/main">
  <c r="V132" i="1" l="1"/>
  <c r="S132" i="1"/>
  <c r="R132" i="1"/>
  <c r="Q132" i="1"/>
  <c r="P132" i="1"/>
  <c r="O132" i="1"/>
  <c r="M132" i="1"/>
  <c r="L132" i="1"/>
  <c r="J132" i="1"/>
  <c r="I132" i="1"/>
  <c r="H132" i="1"/>
  <c r="G132" i="1"/>
  <c r="F132" i="1"/>
  <c r="D132" i="1"/>
  <c r="C132" i="1"/>
  <c r="W131" i="1"/>
  <c r="N131" i="1"/>
  <c r="K131" i="1"/>
  <c r="E131" i="1"/>
  <c r="W130" i="1"/>
  <c r="N130" i="1"/>
  <c r="K130" i="1"/>
  <c r="T130" i="1" s="1"/>
  <c r="E130" i="1"/>
  <c r="W129" i="1"/>
  <c r="N129" i="1"/>
  <c r="K129" i="1"/>
  <c r="E129" i="1"/>
  <c r="W128" i="1"/>
  <c r="N128" i="1"/>
  <c r="K128" i="1"/>
  <c r="E128" i="1"/>
  <c r="W127" i="1"/>
  <c r="N127" i="1"/>
  <c r="K127" i="1"/>
  <c r="E127" i="1"/>
  <c r="W126" i="1"/>
  <c r="N126" i="1"/>
  <c r="K126" i="1"/>
  <c r="E126" i="1"/>
  <c r="W125" i="1"/>
  <c r="N125" i="1"/>
  <c r="K125" i="1"/>
  <c r="E125" i="1"/>
  <c r="W124" i="1"/>
  <c r="N124" i="1"/>
  <c r="K124" i="1"/>
  <c r="E124" i="1"/>
  <c r="W123" i="1"/>
  <c r="N123" i="1"/>
  <c r="K123" i="1"/>
  <c r="E123" i="1"/>
  <c r="W122" i="1"/>
  <c r="N122" i="1"/>
  <c r="K122" i="1"/>
  <c r="T122" i="1" s="1"/>
  <c r="E122" i="1"/>
  <c r="W121" i="1"/>
  <c r="N121" i="1"/>
  <c r="K121" i="1"/>
  <c r="E121" i="1"/>
  <c r="W120" i="1"/>
  <c r="N120" i="1"/>
  <c r="K120" i="1"/>
  <c r="E120" i="1"/>
  <c r="W119" i="1"/>
  <c r="N119" i="1"/>
  <c r="K119" i="1"/>
  <c r="E119" i="1"/>
  <c r="W118" i="1"/>
  <c r="N118" i="1"/>
  <c r="K118" i="1"/>
  <c r="E118" i="1"/>
  <c r="W117" i="1"/>
  <c r="N117" i="1"/>
  <c r="K117" i="1"/>
  <c r="E117" i="1"/>
  <c r="W116" i="1"/>
  <c r="N116" i="1"/>
  <c r="K116" i="1"/>
  <c r="E116" i="1"/>
  <c r="W115" i="1"/>
  <c r="N115" i="1"/>
  <c r="K115" i="1"/>
  <c r="E115" i="1"/>
  <c r="W114" i="1"/>
  <c r="N114" i="1"/>
  <c r="K114" i="1"/>
  <c r="T114" i="1" s="1"/>
  <c r="E114" i="1"/>
  <c r="W113" i="1"/>
  <c r="N113" i="1"/>
  <c r="K113" i="1"/>
  <c r="E113" i="1"/>
  <c r="W112" i="1"/>
  <c r="N112" i="1"/>
  <c r="K112" i="1"/>
  <c r="E112" i="1"/>
  <c r="W111" i="1"/>
  <c r="N111" i="1"/>
  <c r="K111" i="1"/>
  <c r="E111" i="1"/>
  <c r="W110" i="1"/>
  <c r="N110" i="1"/>
  <c r="K110" i="1"/>
  <c r="E110" i="1"/>
  <c r="W109" i="1"/>
  <c r="N109" i="1"/>
  <c r="K109" i="1"/>
  <c r="E109" i="1"/>
  <c r="W108" i="1"/>
  <c r="N108" i="1"/>
  <c r="K108" i="1"/>
  <c r="E108" i="1"/>
  <c r="W107" i="1"/>
  <c r="N107" i="1"/>
  <c r="K107" i="1"/>
  <c r="E107" i="1"/>
  <c r="W106" i="1"/>
  <c r="N106" i="1"/>
  <c r="K106" i="1"/>
  <c r="T106" i="1" s="1"/>
  <c r="E106" i="1"/>
  <c r="W105" i="1"/>
  <c r="N105" i="1"/>
  <c r="K105" i="1"/>
  <c r="E105" i="1"/>
  <c r="W104" i="1"/>
  <c r="N104" i="1"/>
  <c r="K104" i="1"/>
  <c r="E104" i="1"/>
  <c r="W103" i="1"/>
  <c r="N103" i="1"/>
  <c r="K103" i="1"/>
  <c r="E103" i="1"/>
  <c r="W102" i="1"/>
  <c r="N102" i="1"/>
  <c r="K102" i="1"/>
  <c r="E102" i="1"/>
  <c r="W101" i="1"/>
  <c r="N101" i="1"/>
  <c r="K101" i="1"/>
  <c r="E101" i="1"/>
  <c r="W100" i="1"/>
  <c r="N100" i="1"/>
  <c r="K100" i="1"/>
  <c r="E100" i="1"/>
  <c r="W99" i="1"/>
  <c r="N99" i="1"/>
  <c r="K99" i="1"/>
  <c r="E99" i="1"/>
  <c r="W98" i="1"/>
  <c r="N98" i="1"/>
  <c r="K98" i="1"/>
  <c r="T98" i="1" s="1"/>
  <c r="E98" i="1"/>
  <c r="W97" i="1"/>
  <c r="N97" i="1"/>
  <c r="K97" i="1"/>
  <c r="E97" i="1"/>
  <c r="W96" i="1"/>
  <c r="N96" i="1"/>
  <c r="K96" i="1"/>
  <c r="E96" i="1"/>
  <c r="W95" i="1"/>
  <c r="N95" i="1"/>
  <c r="K95" i="1"/>
  <c r="E95" i="1"/>
  <c r="W94" i="1"/>
  <c r="N94" i="1"/>
  <c r="K94" i="1"/>
  <c r="E94" i="1"/>
  <c r="W93" i="1"/>
  <c r="N93" i="1"/>
  <c r="K93" i="1"/>
  <c r="E93" i="1"/>
  <c r="W92" i="1"/>
  <c r="N92" i="1"/>
  <c r="K92" i="1"/>
  <c r="E92" i="1"/>
  <c r="W91" i="1"/>
  <c r="N91" i="1"/>
  <c r="K91" i="1"/>
  <c r="E91" i="1"/>
  <c r="W90" i="1"/>
  <c r="N90" i="1"/>
  <c r="K90" i="1"/>
  <c r="T90" i="1" s="1"/>
  <c r="E90" i="1"/>
  <c r="W89" i="1"/>
  <c r="N89" i="1"/>
  <c r="K89" i="1"/>
  <c r="E89" i="1"/>
  <c r="W88" i="1"/>
  <c r="N88" i="1"/>
  <c r="K88" i="1"/>
  <c r="E88" i="1"/>
  <c r="W87" i="1"/>
  <c r="N87" i="1"/>
  <c r="K87" i="1"/>
  <c r="E87" i="1"/>
  <c r="W86" i="1"/>
  <c r="N86" i="1"/>
  <c r="K86" i="1"/>
  <c r="E86" i="1"/>
  <c r="W85" i="1"/>
  <c r="N85" i="1"/>
  <c r="K85" i="1"/>
  <c r="E85" i="1"/>
  <c r="W84" i="1"/>
  <c r="N84" i="1"/>
  <c r="K84" i="1"/>
  <c r="E84" i="1"/>
  <c r="W83" i="1"/>
  <c r="N83" i="1"/>
  <c r="K83" i="1"/>
  <c r="E83" i="1"/>
  <c r="W82" i="1"/>
  <c r="N82" i="1"/>
  <c r="K82" i="1"/>
  <c r="T82" i="1" s="1"/>
  <c r="E82" i="1"/>
  <c r="W81" i="1"/>
  <c r="N81" i="1"/>
  <c r="K81" i="1"/>
  <c r="E81" i="1"/>
  <c r="W80" i="1"/>
  <c r="N80" i="1"/>
  <c r="K80" i="1"/>
  <c r="E80" i="1"/>
  <c r="W79" i="1"/>
  <c r="N79" i="1"/>
  <c r="K79" i="1"/>
  <c r="E79" i="1"/>
  <c r="W78" i="1"/>
  <c r="N78" i="1"/>
  <c r="K78" i="1"/>
  <c r="E78" i="1"/>
  <c r="W77" i="1"/>
  <c r="N77" i="1"/>
  <c r="K77" i="1"/>
  <c r="E77" i="1"/>
  <c r="W76" i="1"/>
  <c r="N76" i="1"/>
  <c r="K76" i="1"/>
  <c r="E76" i="1"/>
  <c r="W75" i="1"/>
  <c r="N75" i="1"/>
  <c r="K75" i="1"/>
  <c r="E75" i="1"/>
  <c r="W74" i="1"/>
  <c r="N74" i="1"/>
  <c r="K74" i="1"/>
  <c r="T74" i="1" s="1"/>
  <c r="E74" i="1"/>
  <c r="W73" i="1"/>
  <c r="N73" i="1"/>
  <c r="K73" i="1"/>
  <c r="E73" i="1"/>
  <c r="W72" i="1"/>
  <c r="N72" i="1"/>
  <c r="K72" i="1"/>
  <c r="E72" i="1"/>
  <c r="W71" i="1"/>
  <c r="N71" i="1"/>
  <c r="K71" i="1"/>
  <c r="E71" i="1"/>
  <c r="W70" i="1"/>
  <c r="N70" i="1"/>
  <c r="K70" i="1"/>
  <c r="E70" i="1"/>
  <c r="W69" i="1"/>
  <c r="N69" i="1"/>
  <c r="K69" i="1"/>
  <c r="E69" i="1"/>
  <c r="W68" i="1"/>
  <c r="N68" i="1"/>
  <c r="K68" i="1"/>
  <c r="E68" i="1"/>
  <c r="W67" i="1"/>
  <c r="N67" i="1"/>
  <c r="K67" i="1"/>
  <c r="E67" i="1"/>
  <c r="W66" i="1"/>
  <c r="N66" i="1"/>
  <c r="K66" i="1"/>
  <c r="T66" i="1" s="1"/>
  <c r="E66" i="1"/>
  <c r="W65" i="1"/>
  <c r="N65" i="1"/>
  <c r="K65" i="1"/>
  <c r="E65" i="1"/>
  <c r="W64" i="1"/>
  <c r="N64" i="1"/>
  <c r="K64" i="1"/>
  <c r="E64" i="1"/>
  <c r="W63" i="1"/>
  <c r="N63" i="1"/>
  <c r="K63" i="1"/>
  <c r="E63" i="1"/>
  <c r="W62" i="1"/>
  <c r="N62" i="1"/>
  <c r="K62" i="1"/>
  <c r="E62" i="1"/>
  <c r="W61" i="1"/>
  <c r="N61" i="1"/>
  <c r="K61" i="1"/>
  <c r="E61" i="1"/>
  <c r="W60" i="1"/>
  <c r="N60" i="1"/>
  <c r="K60" i="1"/>
  <c r="E60" i="1"/>
  <c r="W59" i="1"/>
  <c r="N59" i="1"/>
  <c r="K59" i="1"/>
  <c r="E59" i="1"/>
  <c r="W58" i="1"/>
  <c r="N58" i="1"/>
  <c r="K58" i="1"/>
  <c r="T58" i="1" s="1"/>
  <c r="E58" i="1"/>
  <c r="W57" i="1"/>
  <c r="N57" i="1"/>
  <c r="K57" i="1"/>
  <c r="E57" i="1"/>
  <c r="W56" i="1"/>
  <c r="N56" i="1"/>
  <c r="K56" i="1"/>
  <c r="E56" i="1"/>
  <c r="W55" i="1"/>
  <c r="N55" i="1"/>
  <c r="K55" i="1"/>
  <c r="E55" i="1"/>
  <c r="W54" i="1"/>
  <c r="N54" i="1"/>
  <c r="K54" i="1"/>
  <c r="E54" i="1"/>
  <c r="W53" i="1"/>
  <c r="N53" i="1"/>
  <c r="K53" i="1"/>
  <c r="E53" i="1"/>
  <c r="W52" i="1"/>
  <c r="N52" i="1"/>
  <c r="K52" i="1"/>
  <c r="E52" i="1"/>
  <c r="W51" i="1"/>
  <c r="N51" i="1"/>
  <c r="K51" i="1"/>
  <c r="E51" i="1"/>
  <c r="W50" i="1"/>
  <c r="N50" i="1"/>
  <c r="K50" i="1"/>
  <c r="T50" i="1" s="1"/>
  <c r="E50" i="1"/>
  <c r="W49" i="1"/>
  <c r="N49" i="1"/>
  <c r="K49" i="1"/>
  <c r="E49" i="1"/>
  <c r="W48" i="1"/>
  <c r="N48" i="1"/>
  <c r="K48" i="1"/>
  <c r="E48" i="1"/>
  <c r="W47" i="1"/>
  <c r="N47" i="1"/>
  <c r="K47" i="1"/>
  <c r="E47" i="1"/>
  <c r="W46" i="1"/>
  <c r="N46" i="1"/>
  <c r="K46" i="1"/>
  <c r="E46" i="1"/>
  <c r="W45" i="1"/>
  <c r="N45" i="1"/>
  <c r="K45" i="1"/>
  <c r="E45" i="1"/>
  <c r="W44" i="1"/>
  <c r="N44" i="1"/>
  <c r="K44" i="1"/>
  <c r="E44" i="1"/>
  <c r="W43" i="1"/>
  <c r="N43" i="1"/>
  <c r="K43" i="1"/>
  <c r="E43" i="1"/>
  <c r="W42" i="1"/>
  <c r="N42" i="1"/>
  <c r="K42" i="1"/>
  <c r="T42" i="1" s="1"/>
  <c r="E42" i="1"/>
  <c r="W41" i="1"/>
  <c r="N41" i="1"/>
  <c r="K41" i="1"/>
  <c r="E41" i="1"/>
  <c r="W40" i="1"/>
  <c r="N40" i="1"/>
  <c r="K40" i="1"/>
  <c r="E40" i="1"/>
  <c r="W39" i="1"/>
  <c r="N39" i="1"/>
  <c r="K39" i="1"/>
  <c r="E39" i="1"/>
  <c r="W38" i="1"/>
  <c r="N38" i="1"/>
  <c r="K38" i="1"/>
  <c r="E38" i="1"/>
  <c r="W37" i="1"/>
  <c r="N37" i="1"/>
  <c r="K37" i="1"/>
  <c r="E37" i="1"/>
  <c r="W36" i="1"/>
  <c r="N36" i="1"/>
  <c r="K36" i="1"/>
  <c r="E36" i="1"/>
  <c r="W35" i="1"/>
  <c r="N35" i="1"/>
  <c r="K35" i="1"/>
  <c r="E35" i="1"/>
  <c r="W34" i="1"/>
  <c r="N34" i="1"/>
  <c r="K34" i="1"/>
  <c r="T34" i="1" s="1"/>
  <c r="E34" i="1"/>
  <c r="W33" i="1"/>
  <c r="N33" i="1"/>
  <c r="K33" i="1"/>
  <c r="E33" i="1"/>
  <c r="W32" i="1"/>
  <c r="N32" i="1"/>
  <c r="K32" i="1"/>
  <c r="E32" i="1"/>
  <c r="W31" i="1"/>
  <c r="N31" i="1"/>
  <c r="K31" i="1"/>
  <c r="E31" i="1"/>
  <c r="W30" i="1"/>
  <c r="N30" i="1"/>
  <c r="K30" i="1"/>
  <c r="E30" i="1"/>
  <c r="W29" i="1"/>
  <c r="N29" i="1"/>
  <c r="K29" i="1"/>
  <c r="E29" i="1"/>
  <c r="W28" i="1"/>
  <c r="N28" i="1"/>
  <c r="K28" i="1"/>
  <c r="E28" i="1"/>
  <c r="W27" i="1"/>
  <c r="N27" i="1"/>
  <c r="K27" i="1"/>
  <c r="E27" i="1"/>
  <c r="W26" i="1"/>
  <c r="N26" i="1"/>
  <c r="K26" i="1"/>
  <c r="T26" i="1" s="1"/>
  <c r="E26" i="1"/>
  <c r="W25" i="1"/>
  <c r="N25" i="1"/>
  <c r="K25" i="1"/>
  <c r="E25" i="1"/>
  <c r="W24" i="1"/>
  <c r="N24" i="1"/>
  <c r="K24" i="1"/>
  <c r="E24" i="1"/>
  <c r="W23" i="1"/>
  <c r="N23" i="1"/>
  <c r="K23" i="1"/>
  <c r="E23" i="1"/>
  <c r="W22" i="1"/>
  <c r="N22" i="1"/>
  <c r="K22" i="1"/>
  <c r="E22" i="1"/>
  <c r="W21" i="1"/>
  <c r="N21" i="1"/>
  <c r="K21" i="1"/>
  <c r="E21" i="1"/>
  <c r="W20" i="1"/>
  <c r="N20" i="1"/>
  <c r="K20" i="1"/>
  <c r="E20" i="1"/>
  <c r="W19" i="1"/>
  <c r="N19" i="1"/>
  <c r="K19" i="1"/>
  <c r="E19" i="1"/>
  <c r="W18" i="1"/>
  <c r="N18" i="1"/>
  <c r="K18" i="1"/>
  <c r="T18" i="1" s="1"/>
  <c r="E18" i="1"/>
  <c r="W17" i="1"/>
  <c r="N17" i="1"/>
  <c r="K17" i="1"/>
  <c r="E17" i="1"/>
  <c r="W16" i="1"/>
  <c r="N16" i="1"/>
  <c r="K16" i="1"/>
  <c r="E16" i="1"/>
  <c r="W15" i="1"/>
  <c r="N15" i="1"/>
  <c r="K15" i="1"/>
  <c r="E15" i="1"/>
  <c r="W14" i="1"/>
  <c r="N14" i="1"/>
  <c r="K14" i="1"/>
  <c r="E14" i="1"/>
  <c r="W13" i="1"/>
  <c r="N13" i="1"/>
  <c r="K13" i="1"/>
  <c r="E13" i="1"/>
  <c r="W12" i="1"/>
  <c r="N12" i="1"/>
  <c r="K12" i="1"/>
  <c r="E12" i="1"/>
  <c r="W11" i="1"/>
  <c r="N11" i="1"/>
  <c r="K11" i="1"/>
  <c r="E11" i="1"/>
  <c r="W10" i="1"/>
  <c r="N10" i="1"/>
  <c r="K10" i="1"/>
  <c r="T10" i="1" s="1"/>
  <c r="E10" i="1"/>
  <c r="W9" i="1"/>
  <c r="N9" i="1"/>
  <c r="K9" i="1"/>
  <c r="E9" i="1"/>
  <c r="W8" i="1"/>
  <c r="N8" i="1"/>
  <c r="K8" i="1"/>
  <c r="E8" i="1"/>
  <c r="W7" i="1"/>
  <c r="W132" i="1" s="1"/>
  <c r="N7" i="1"/>
  <c r="K7" i="1"/>
  <c r="K132" i="1" s="1"/>
  <c r="E7" i="1"/>
  <c r="T11" i="1" l="1"/>
  <c r="T12" i="1"/>
  <c r="T13" i="1"/>
  <c r="T14" i="1"/>
  <c r="T19" i="1"/>
  <c r="T20" i="1"/>
  <c r="T21" i="1"/>
  <c r="T22" i="1"/>
  <c r="T27" i="1"/>
  <c r="T28" i="1"/>
  <c r="T29" i="1"/>
  <c r="T30" i="1"/>
  <c r="T35" i="1"/>
  <c r="T36" i="1"/>
  <c r="T37" i="1"/>
  <c r="T38" i="1"/>
  <c r="T43" i="1"/>
  <c r="T44" i="1"/>
  <c r="T45" i="1"/>
  <c r="T46" i="1"/>
  <c r="T51" i="1"/>
  <c r="T52" i="1"/>
  <c r="T53" i="1"/>
  <c r="T54" i="1"/>
  <c r="T59" i="1"/>
  <c r="T60" i="1"/>
  <c r="T61" i="1"/>
  <c r="T62" i="1"/>
  <c r="T67" i="1"/>
  <c r="T68" i="1"/>
  <c r="T69" i="1"/>
  <c r="T70" i="1"/>
  <c r="T75" i="1"/>
  <c r="T76" i="1"/>
  <c r="T77" i="1"/>
  <c r="T78" i="1"/>
  <c r="T83" i="1"/>
  <c r="T84" i="1"/>
  <c r="T85" i="1"/>
  <c r="T86" i="1"/>
  <c r="T91" i="1"/>
  <c r="T92" i="1"/>
  <c r="T93" i="1"/>
  <c r="T94" i="1"/>
  <c r="T99" i="1"/>
  <c r="T100" i="1"/>
  <c r="T101" i="1"/>
  <c r="T102" i="1"/>
  <c r="T107" i="1"/>
  <c r="T108" i="1"/>
  <c r="T109" i="1"/>
  <c r="T110" i="1"/>
  <c r="T115" i="1"/>
  <c r="T116" i="1"/>
  <c r="T117" i="1"/>
  <c r="T118" i="1"/>
  <c r="T123" i="1"/>
  <c r="T124" i="1"/>
  <c r="T125" i="1"/>
  <c r="T126" i="1"/>
  <c r="T131" i="1"/>
  <c r="E132" i="1"/>
  <c r="N132" i="1"/>
  <c r="T8" i="1"/>
  <c r="T9" i="1"/>
  <c r="T15" i="1"/>
  <c r="T16" i="1"/>
  <c r="T17" i="1"/>
  <c r="T23" i="1"/>
  <c r="T24" i="1"/>
  <c r="T25" i="1"/>
  <c r="T31" i="1"/>
  <c r="T32" i="1"/>
  <c r="T33" i="1"/>
  <c r="T39" i="1"/>
  <c r="T40" i="1"/>
  <c r="T41" i="1"/>
  <c r="T47" i="1"/>
  <c r="T48" i="1"/>
  <c r="T49" i="1"/>
  <c r="T55" i="1"/>
  <c r="T56" i="1"/>
  <c r="T57" i="1"/>
  <c r="T63" i="1"/>
  <c r="T64" i="1"/>
  <c r="T65" i="1"/>
  <c r="T71" i="1"/>
  <c r="T72" i="1"/>
  <c r="T73" i="1"/>
  <c r="T79" i="1"/>
  <c r="T80" i="1"/>
  <c r="T81" i="1"/>
  <c r="T87" i="1"/>
  <c r="T88" i="1"/>
  <c r="T89" i="1"/>
  <c r="T95" i="1"/>
  <c r="T96" i="1"/>
  <c r="T97" i="1"/>
  <c r="T103" i="1"/>
  <c r="T104" i="1"/>
  <c r="T105" i="1"/>
  <c r="T111" i="1"/>
  <c r="T112" i="1"/>
  <c r="T113" i="1"/>
  <c r="T119" i="1"/>
  <c r="T120" i="1"/>
  <c r="T121" i="1"/>
  <c r="T127" i="1"/>
  <c r="T128" i="1"/>
  <c r="T129" i="1"/>
  <c r="T7" i="1"/>
  <c r="T132" i="1" l="1"/>
</calcChain>
</file>

<file path=xl/sharedStrings.xml><?xml version="1.0" encoding="utf-8"?>
<sst xmlns="http://schemas.openxmlformats.org/spreadsheetml/2006/main" count="168" uniqueCount="167">
  <si>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</si>
  <si>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enero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</si>
  <si>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</si>
  <si>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Cve.</t>
  </si>
  <si>
    <t>Municipio</t>
  </si>
  <si>
    <t>FGP</t>
  </si>
  <si>
    <t xml:space="preserve">Compensación </t>
  </si>
  <si>
    <t>FGP 
Neto</t>
  </si>
  <si>
    <t>FFM</t>
  </si>
  <si>
    <t>ISAN</t>
  </si>
  <si>
    <t>IEPS</t>
  </si>
  <si>
    <t>FOFIR</t>
  </si>
  <si>
    <t>Diferencias a favor</t>
  </si>
  <si>
    <t>FOFIR 
Neto</t>
  </si>
  <si>
    <t>IVFGyD</t>
  </si>
  <si>
    <t>Diferencias</t>
  </si>
  <si>
    <t>IVFGyD
Neto</t>
  </si>
  <si>
    <t>FoCo</t>
  </si>
  <si>
    <t>FoCo ISAN</t>
  </si>
  <si>
    <t>FEXHI</t>
  </si>
  <si>
    <t>ISR EBI</t>
  </si>
  <si>
    <t>ISR 3B LCF</t>
  </si>
  <si>
    <t>TOTAL</t>
  </si>
  <si>
    <t>FGP, FEIEF</t>
  </si>
  <si>
    <t>ISR</t>
  </si>
  <si>
    <t>4to trim 2022</t>
  </si>
  <si>
    <t>ejercicio 2022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</si>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</sst>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21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3" applyFont="1" applyFill="1" applyBorder="1" applyAlignment="1" applyProtection="1">
      <alignment vertical="center" wrapText="1"/>
    </xf>
    <xf numFmtId="3" fontId="15" fillId="2" borderId="3" xfId="3" applyNumberFormat="1" applyFont="1" applyFill="1" applyBorder="1" applyAlignment="1" applyProtection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0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41" fontId="8" fillId="2" borderId="0" xfId="1" applyNumberFormat="1" applyFont="1" applyFill="1" applyBorder="1" applyAlignment="1">
      <alignment horizontal="left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workbookViewId="0">
      <selection activeCell="A10" sqref="A10"/>
    </sheetView>
  </sheetViews>
  <sheetFormatPr baseColWidth="10" defaultRowHeight="11.25" x14ac:dyDescent="0.3"/>
  <cols>
    <col min="1" max="1" width="4.42578125" style="22" bestFit="1" customWidth="1"/>
    <col min="2" max="2" width="24.42578125" style="22" bestFit="1" customWidth="1"/>
    <col min="3" max="3" width="10.85546875" style="22" bestFit="1" customWidth="1"/>
    <col min="4" max="4" width="11.5703125" style="22" customWidth="1"/>
    <col min="5" max="5" width="10.85546875" style="22" customWidth="1"/>
    <col min="6" max="6" width="9.85546875" style="22" bestFit="1" customWidth="1"/>
    <col min="7" max="8" width="8.85546875" style="22" bestFit="1" customWidth="1"/>
    <col min="9" max="9" width="9.85546875" style="22" bestFit="1" customWidth="1"/>
    <col min="10" max="10" width="14.28515625" style="22" bestFit="1" customWidth="1"/>
    <col min="11" max="11" width="11.28515625" style="22" customWidth="1"/>
    <col min="12" max="12" width="8.85546875" style="22" bestFit="1" customWidth="1"/>
    <col min="13" max="13" width="12" style="22" bestFit="1" customWidth="1"/>
    <col min="14" max="14" width="8.85546875" style="22" bestFit="1" customWidth="1"/>
    <col min="15" max="15" width="9.85546875" style="22" bestFit="1" customWidth="1"/>
    <col min="16" max="16" width="9.5703125" style="22" bestFit="1" customWidth="1"/>
    <col min="17" max="17" width="8.85546875" style="22" bestFit="1" customWidth="1"/>
    <col min="18" max="18" width="7.42578125" style="22" bestFit="1" customWidth="1"/>
    <col min="19" max="20" width="14.85546875" style="22" customWidth="1"/>
    <col min="21" max="21" width="0.85546875" style="22" customWidth="1"/>
    <col min="22" max="22" width="14.5703125" style="22" customWidth="1"/>
    <col min="23" max="23" width="19.7109375" style="22" bestFit="1" customWidth="1"/>
    <col min="24" max="16384" width="11.42578125" style="22"/>
  </cols>
  <sheetData>
    <row r="1" spans="1:24" s="1" customFormat="1" ht="15" x14ac:dyDescent="0.3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2"/>
    </row>
    <row r="2" spans="1:24" s="1" customFormat="1" ht="14.25" x14ac:dyDescent="0.3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3"/>
    </row>
    <row r="3" spans="1:24" s="1" customFormat="1" ht="14.25" x14ac:dyDescent="0.3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"/>
    </row>
    <row r="4" spans="1:24" s="1" customFormat="1" ht="14.25" x14ac:dyDescent="0.3">
      <c r="G4" s="5"/>
      <c r="H4" s="6"/>
    </row>
    <row r="5" spans="1:24" s="1" customFormat="1" ht="14.25" x14ac:dyDescent="0.3">
      <c r="A5" s="44" t="s">
        <v>3</v>
      </c>
      <c r="B5" s="44" t="s">
        <v>4</v>
      </c>
      <c r="C5" s="39" t="s">
        <v>5</v>
      </c>
      <c r="D5" s="7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7" t="s">
        <v>12</v>
      </c>
      <c r="K5" s="39" t="s">
        <v>13</v>
      </c>
      <c r="L5" s="39" t="s">
        <v>14</v>
      </c>
      <c r="M5" s="7" t="s">
        <v>15</v>
      </c>
      <c r="N5" s="39" t="s">
        <v>16</v>
      </c>
      <c r="O5" s="39" t="s">
        <v>17</v>
      </c>
      <c r="P5" s="39" t="s">
        <v>18</v>
      </c>
      <c r="Q5" s="39" t="s">
        <v>19</v>
      </c>
      <c r="R5" s="39" t="s">
        <v>20</v>
      </c>
      <c r="S5" s="39" t="s">
        <v>21</v>
      </c>
      <c r="T5" s="37" t="s">
        <v>22</v>
      </c>
      <c r="V5" s="39" t="s">
        <v>23</v>
      </c>
      <c r="W5" s="37" t="s">
        <v>22</v>
      </c>
    </row>
    <row r="6" spans="1:24" s="9" customFormat="1" ht="14.25" x14ac:dyDescent="0.3">
      <c r="A6" s="45"/>
      <c r="B6" s="45"/>
      <c r="C6" s="40"/>
      <c r="D6" s="8" t="s">
        <v>24</v>
      </c>
      <c r="E6" s="40"/>
      <c r="F6" s="40"/>
      <c r="G6" s="40"/>
      <c r="H6" s="40"/>
      <c r="I6" s="40"/>
      <c r="J6" s="8" t="s">
        <v>25</v>
      </c>
      <c r="K6" s="40"/>
      <c r="L6" s="40"/>
      <c r="M6" s="8" t="s">
        <v>26</v>
      </c>
      <c r="N6" s="40"/>
      <c r="O6" s="40"/>
      <c r="P6" s="40"/>
      <c r="Q6" s="40"/>
      <c r="R6" s="40"/>
      <c r="S6" s="40"/>
      <c r="T6" s="38"/>
      <c r="V6" s="40"/>
      <c r="W6" s="38"/>
    </row>
    <row r="7" spans="1:24" s="14" customFormat="1" ht="12" customHeight="1" x14ac:dyDescent="0.3">
      <c r="A7" s="10">
        <v>1</v>
      </c>
      <c r="B7" s="11" t="s">
        <v>27</v>
      </c>
      <c r="C7" s="12">
        <v>2080237.52</v>
      </c>
      <c r="D7" s="12">
        <v>0</v>
      </c>
      <c r="E7" s="12">
        <f>C7+D7</f>
        <v>2080237.52</v>
      </c>
      <c r="F7" s="12">
        <v>286950.81</v>
      </c>
      <c r="G7" s="12">
        <v>15633.13</v>
      </c>
      <c r="H7" s="12">
        <v>12271.74</v>
      </c>
      <c r="I7" s="12">
        <v>7277.38</v>
      </c>
      <c r="J7" s="12">
        <v>11365.91</v>
      </c>
      <c r="K7" s="12">
        <f>I7+J7</f>
        <v>18643.29</v>
      </c>
      <c r="L7" s="12">
        <v>31163.11</v>
      </c>
      <c r="M7" s="12">
        <v>24.72</v>
      </c>
      <c r="N7" s="12">
        <f>L7+M7</f>
        <v>31187.83</v>
      </c>
      <c r="O7" s="12">
        <v>41911.86</v>
      </c>
      <c r="P7" s="12">
        <v>2801.57</v>
      </c>
      <c r="Q7" s="12">
        <v>0</v>
      </c>
      <c r="R7" s="12">
        <v>1801.35</v>
      </c>
      <c r="S7" s="12">
        <v>0</v>
      </c>
      <c r="T7" s="13">
        <f>E7+F7+G7+H7+K7+N7+O7+P7+Q7+R7+S7</f>
        <v>2491439.1</v>
      </c>
      <c r="V7" s="12">
        <v>-15156.63</v>
      </c>
      <c r="W7" s="13">
        <f>V7</f>
        <v>-15156.63</v>
      </c>
      <c r="X7" s="15"/>
    </row>
    <row r="8" spans="1:24" s="14" customFormat="1" ht="12" customHeight="1" x14ac:dyDescent="0.3">
      <c r="A8" s="10">
        <v>2</v>
      </c>
      <c r="B8" s="11" t="s">
        <v>28</v>
      </c>
      <c r="C8" s="12">
        <v>2006947.6800000002</v>
      </c>
      <c r="D8" s="12">
        <v>0</v>
      </c>
      <c r="E8" s="12">
        <f t="shared" ref="E8:E71" si="0">C8+D8</f>
        <v>2006947.6800000002</v>
      </c>
      <c r="F8" s="12">
        <v>335249.68</v>
      </c>
      <c r="G8" s="12">
        <v>18460.13</v>
      </c>
      <c r="H8" s="12">
        <v>14490.88</v>
      </c>
      <c r="I8" s="12">
        <v>8568.74</v>
      </c>
      <c r="J8" s="12">
        <v>13382.77</v>
      </c>
      <c r="K8" s="12">
        <f t="shared" ref="K8:K71" si="1">I8+J8</f>
        <v>21951.510000000002</v>
      </c>
      <c r="L8" s="12">
        <v>36690.589999999997</v>
      </c>
      <c r="M8" s="12">
        <v>29.1</v>
      </c>
      <c r="N8" s="12">
        <f>L8+M8</f>
        <v>36719.689999999995</v>
      </c>
      <c r="O8" s="12">
        <v>49345.88</v>
      </c>
      <c r="P8" s="12">
        <v>3308.19</v>
      </c>
      <c r="Q8" s="12">
        <v>0</v>
      </c>
      <c r="R8" s="12">
        <v>2127.09</v>
      </c>
      <c r="S8" s="12">
        <v>0</v>
      </c>
      <c r="T8" s="13">
        <f t="shared" ref="T8:T71" si="2">E8+F8+G8+H8+K8+N8+O8+P8+Q8+R8+S8</f>
        <v>2488600.7299999995</v>
      </c>
      <c r="V8" s="12">
        <v>-17897.46</v>
      </c>
      <c r="W8" s="13">
        <f t="shared" ref="W8:W71" si="3">V8</f>
        <v>-17897.46</v>
      </c>
      <c r="X8" s="15"/>
    </row>
    <row r="9" spans="1:24" s="14" customFormat="1" ht="12" customHeight="1" x14ac:dyDescent="0.3">
      <c r="A9" s="10">
        <v>3</v>
      </c>
      <c r="B9" s="11" t="s">
        <v>29</v>
      </c>
      <c r="C9" s="12">
        <v>2817623.44</v>
      </c>
      <c r="D9" s="12">
        <v>0</v>
      </c>
      <c r="E9" s="12">
        <f t="shared" si="0"/>
        <v>2817623.44</v>
      </c>
      <c r="F9" s="12">
        <v>424967.49</v>
      </c>
      <c r="G9" s="12">
        <v>18986.37</v>
      </c>
      <c r="H9" s="12">
        <v>14903.97</v>
      </c>
      <c r="I9" s="12">
        <v>17718.55</v>
      </c>
      <c r="J9" s="12">
        <v>27673.07</v>
      </c>
      <c r="K9" s="12">
        <f t="shared" si="1"/>
        <v>45391.619999999995</v>
      </c>
      <c r="L9" s="12">
        <v>46921.06</v>
      </c>
      <c r="M9" s="12">
        <v>37.22</v>
      </c>
      <c r="N9" s="12">
        <f t="shared" ref="N9:N72" si="4">L9+M9</f>
        <v>46958.28</v>
      </c>
      <c r="O9" s="12">
        <v>63105.03</v>
      </c>
      <c r="P9" s="12">
        <v>3402.5</v>
      </c>
      <c r="Q9" s="12">
        <v>0</v>
      </c>
      <c r="R9" s="12">
        <v>2187.73</v>
      </c>
      <c r="S9" s="12">
        <v>0</v>
      </c>
      <c r="T9" s="13">
        <f t="shared" si="2"/>
        <v>3437526.4299999997</v>
      </c>
      <c r="V9" s="12">
        <v>-18407.66</v>
      </c>
      <c r="W9" s="13">
        <f t="shared" si="3"/>
        <v>-18407.66</v>
      </c>
      <c r="X9" s="15"/>
    </row>
    <row r="10" spans="1:24" s="14" customFormat="1" ht="12" customHeight="1" x14ac:dyDescent="0.3">
      <c r="A10" s="10">
        <v>4</v>
      </c>
      <c r="B10" s="16" t="s">
        <v>30</v>
      </c>
      <c r="C10" s="12">
        <v>3105429.52</v>
      </c>
      <c r="D10" s="12">
        <v>0</v>
      </c>
      <c r="E10" s="12">
        <f t="shared" si="0"/>
        <v>3105429.52</v>
      </c>
      <c r="F10" s="12">
        <v>478444.87</v>
      </c>
      <c r="G10" s="12">
        <v>20878.849999999999</v>
      </c>
      <c r="H10" s="12">
        <v>16389.54</v>
      </c>
      <c r="I10" s="12">
        <v>224227.4</v>
      </c>
      <c r="J10" s="12">
        <v>350201.34</v>
      </c>
      <c r="K10" s="12">
        <f t="shared" si="1"/>
        <v>574428.74</v>
      </c>
      <c r="L10" s="12">
        <v>64011.35</v>
      </c>
      <c r="M10" s="12">
        <v>50.77</v>
      </c>
      <c r="N10" s="12">
        <f t="shared" si="4"/>
        <v>64062.119999999995</v>
      </c>
      <c r="O10" s="12">
        <v>86090.09</v>
      </c>
      <c r="P10" s="12">
        <v>3741.65</v>
      </c>
      <c r="Q10" s="12">
        <v>0</v>
      </c>
      <c r="R10" s="12">
        <v>2405.79</v>
      </c>
      <c r="S10" s="12">
        <v>0</v>
      </c>
      <c r="T10" s="13">
        <f t="shared" si="2"/>
        <v>4351871.1700000009</v>
      </c>
      <c r="V10" s="12">
        <v>-20242.46</v>
      </c>
      <c r="W10" s="13">
        <f t="shared" si="3"/>
        <v>-20242.46</v>
      </c>
      <c r="X10" s="15"/>
    </row>
    <row r="11" spans="1:24" s="14" customFormat="1" ht="12" customHeight="1" x14ac:dyDescent="0.3">
      <c r="A11" s="10">
        <v>5</v>
      </c>
      <c r="B11" s="11" t="s">
        <v>31</v>
      </c>
      <c r="C11" s="12">
        <v>2266450.7800000003</v>
      </c>
      <c r="D11" s="12">
        <v>0</v>
      </c>
      <c r="E11" s="12">
        <f t="shared" si="0"/>
        <v>2266450.7800000003</v>
      </c>
      <c r="F11" s="12">
        <v>423701.46</v>
      </c>
      <c r="G11" s="12">
        <v>17938.95</v>
      </c>
      <c r="H11" s="12">
        <v>14081.76</v>
      </c>
      <c r="I11" s="12">
        <v>136479.60999999999</v>
      </c>
      <c r="J11" s="12">
        <v>213155.67</v>
      </c>
      <c r="K11" s="12">
        <f t="shared" si="1"/>
        <v>349635.28</v>
      </c>
      <c r="L11" s="12">
        <v>43666.559999999998</v>
      </c>
      <c r="M11" s="12">
        <v>34.64</v>
      </c>
      <c r="N11" s="12">
        <f t="shared" si="4"/>
        <v>43701.2</v>
      </c>
      <c r="O11" s="12">
        <v>58728</v>
      </c>
      <c r="P11" s="12">
        <v>3214.79</v>
      </c>
      <c r="Q11" s="12">
        <v>401766.37</v>
      </c>
      <c r="R11" s="12">
        <v>2067.04</v>
      </c>
      <c r="S11" s="12">
        <v>0</v>
      </c>
      <c r="T11" s="13">
        <f t="shared" si="2"/>
        <v>3581285.6300000008</v>
      </c>
      <c r="V11" s="12">
        <v>-17392.169999999998</v>
      </c>
      <c r="W11" s="13">
        <f t="shared" si="3"/>
        <v>-17392.169999999998</v>
      </c>
      <c r="X11" s="15"/>
    </row>
    <row r="12" spans="1:24" s="14" customFormat="1" ht="12" customHeight="1" x14ac:dyDescent="0.3">
      <c r="A12" s="10">
        <v>6</v>
      </c>
      <c r="B12" s="11" t="s">
        <v>32</v>
      </c>
      <c r="C12" s="12">
        <v>3321875.5700000003</v>
      </c>
      <c r="D12" s="12">
        <v>0</v>
      </c>
      <c r="E12" s="12">
        <f t="shared" si="0"/>
        <v>3321875.5700000003</v>
      </c>
      <c r="F12" s="12">
        <v>720268.15</v>
      </c>
      <c r="G12" s="12">
        <v>21261.11</v>
      </c>
      <c r="H12" s="12">
        <v>16689.599999999999</v>
      </c>
      <c r="I12" s="12">
        <v>20890.63</v>
      </c>
      <c r="J12" s="12">
        <v>32627.26</v>
      </c>
      <c r="K12" s="12">
        <f t="shared" si="1"/>
        <v>53517.89</v>
      </c>
      <c r="L12" s="12">
        <v>55329.05</v>
      </c>
      <c r="M12" s="12">
        <v>43.89</v>
      </c>
      <c r="N12" s="12">
        <f t="shared" si="4"/>
        <v>55372.94</v>
      </c>
      <c r="O12" s="12">
        <v>74413.09</v>
      </c>
      <c r="P12" s="12">
        <v>3810.15</v>
      </c>
      <c r="Q12" s="12">
        <v>0</v>
      </c>
      <c r="R12" s="12">
        <v>2449.84</v>
      </c>
      <c r="S12" s="12">
        <v>0</v>
      </c>
      <c r="T12" s="13">
        <f t="shared" si="2"/>
        <v>4269658.3400000008</v>
      </c>
      <c r="V12" s="12">
        <v>-20613.07</v>
      </c>
      <c r="W12" s="13">
        <f t="shared" si="3"/>
        <v>-20613.07</v>
      </c>
      <c r="X12" s="15"/>
    </row>
    <row r="13" spans="1:24" s="14" customFormat="1" ht="12" customHeight="1" x14ac:dyDescent="0.3">
      <c r="A13" s="10">
        <v>7</v>
      </c>
      <c r="B13" s="11" t="s">
        <v>33</v>
      </c>
      <c r="C13" s="12">
        <v>1907419.6</v>
      </c>
      <c r="D13" s="12">
        <v>0</v>
      </c>
      <c r="E13" s="12">
        <f t="shared" si="0"/>
        <v>1907419.6</v>
      </c>
      <c r="F13" s="12">
        <v>241337.14</v>
      </c>
      <c r="G13" s="12">
        <v>19244.61</v>
      </c>
      <c r="H13" s="12">
        <v>15106.68</v>
      </c>
      <c r="I13" s="12">
        <v>109726.93</v>
      </c>
      <c r="J13" s="12">
        <v>171372.97</v>
      </c>
      <c r="K13" s="12">
        <f t="shared" si="1"/>
        <v>281099.90000000002</v>
      </c>
      <c r="L13" s="12">
        <v>20442.78</v>
      </c>
      <c r="M13" s="12">
        <v>16.21</v>
      </c>
      <c r="N13" s="12">
        <f t="shared" si="4"/>
        <v>20458.989999999998</v>
      </c>
      <c r="O13" s="12">
        <v>27493.88</v>
      </c>
      <c r="P13" s="12">
        <v>3448.78</v>
      </c>
      <c r="Q13" s="12">
        <v>0</v>
      </c>
      <c r="R13" s="12">
        <v>2217.4899999999998</v>
      </c>
      <c r="S13" s="12">
        <v>161538</v>
      </c>
      <c r="T13" s="13">
        <f t="shared" si="2"/>
        <v>2679365.0700000003</v>
      </c>
      <c r="V13" s="12">
        <v>-18658.03</v>
      </c>
      <c r="W13" s="13">
        <f t="shared" si="3"/>
        <v>-18658.03</v>
      </c>
      <c r="X13" s="15"/>
    </row>
    <row r="14" spans="1:24" s="14" customFormat="1" ht="12" customHeight="1" x14ac:dyDescent="0.3">
      <c r="A14" s="10">
        <v>8</v>
      </c>
      <c r="B14" s="11" t="s">
        <v>34</v>
      </c>
      <c r="C14" s="12">
        <v>2419476.6100000003</v>
      </c>
      <c r="D14" s="12">
        <v>0</v>
      </c>
      <c r="E14" s="12">
        <f t="shared" si="0"/>
        <v>2419476.6100000003</v>
      </c>
      <c r="F14" s="12">
        <v>387232.17</v>
      </c>
      <c r="G14" s="12">
        <v>20566.16</v>
      </c>
      <c r="H14" s="12">
        <v>16144.07</v>
      </c>
      <c r="I14" s="12">
        <v>21146.02</v>
      </c>
      <c r="J14" s="12">
        <v>33026.14</v>
      </c>
      <c r="K14" s="12">
        <f t="shared" si="1"/>
        <v>54172.160000000003</v>
      </c>
      <c r="L14" s="12">
        <v>55937.14</v>
      </c>
      <c r="M14" s="12">
        <v>44.37</v>
      </c>
      <c r="N14" s="12">
        <f t="shared" si="4"/>
        <v>55981.51</v>
      </c>
      <c r="O14" s="12">
        <v>75230.94</v>
      </c>
      <c r="P14" s="12">
        <v>3685.61</v>
      </c>
      <c r="Q14" s="12">
        <v>0</v>
      </c>
      <c r="R14" s="12">
        <v>2369.7600000000002</v>
      </c>
      <c r="S14" s="12">
        <v>0</v>
      </c>
      <c r="T14" s="13">
        <f t="shared" si="2"/>
        <v>3034858.9899999998</v>
      </c>
      <c r="V14" s="12">
        <v>-19939.29</v>
      </c>
      <c r="W14" s="13">
        <f t="shared" si="3"/>
        <v>-19939.29</v>
      </c>
      <c r="X14" s="15"/>
    </row>
    <row r="15" spans="1:24" s="14" customFormat="1" ht="12" customHeight="1" x14ac:dyDescent="0.3">
      <c r="A15" s="10">
        <v>9</v>
      </c>
      <c r="B15" s="11" t="s">
        <v>35</v>
      </c>
      <c r="C15" s="12">
        <v>4536787.16</v>
      </c>
      <c r="D15" s="12">
        <v>0</v>
      </c>
      <c r="E15" s="12">
        <f t="shared" si="0"/>
        <v>4536787.16</v>
      </c>
      <c r="F15" s="12">
        <v>667222.93000000005</v>
      </c>
      <c r="G15" s="12">
        <v>29168.42</v>
      </c>
      <c r="H15" s="12">
        <v>22896.7</v>
      </c>
      <c r="I15" s="12">
        <v>16636.38</v>
      </c>
      <c r="J15" s="12">
        <v>25982.92</v>
      </c>
      <c r="K15" s="12">
        <f t="shared" si="1"/>
        <v>42619.3</v>
      </c>
      <c r="L15" s="12">
        <v>70660.240000000005</v>
      </c>
      <c r="M15" s="12">
        <v>56.05</v>
      </c>
      <c r="N15" s="12">
        <f t="shared" si="4"/>
        <v>70716.290000000008</v>
      </c>
      <c r="O15" s="12">
        <v>95032.3</v>
      </c>
      <c r="P15" s="12">
        <v>5227.2</v>
      </c>
      <c r="Q15" s="12">
        <v>0</v>
      </c>
      <c r="R15" s="12">
        <v>3360.97</v>
      </c>
      <c r="S15" s="12">
        <v>0</v>
      </c>
      <c r="T15" s="13">
        <f t="shared" si="2"/>
        <v>5473031.2699999996</v>
      </c>
      <c r="V15" s="12">
        <v>-28279.35</v>
      </c>
      <c r="W15" s="13">
        <f t="shared" si="3"/>
        <v>-28279.35</v>
      </c>
      <c r="X15" s="15"/>
    </row>
    <row r="16" spans="1:24" s="14" customFormat="1" ht="12" customHeight="1" x14ac:dyDescent="0.3">
      <c r="A16" s="10">
        <v>10</v>
      </c>
      <c r="B16" s="11" t="s">
        <v>36</v>
      </c>
      <c r="C16" s="12">
        <v>1354736.94</v>
      </c>
      <c r="D16" s="12">
        <v>0</v>
      </c>
      <c r="E16" s="12">
        <f t="shared" si="0"/>
        <v>1354736.94</v>
      </c>
      <c r="F16" s="12">
        <v>173542.45</v>
      </c>
      <c r="G16" s="12">
        <v>12133.17</v>
      </c>
      <c r="H16" s="12">
        <v>9524.32</v>
      </c>
      <c r="I16" s="12">
        <v>4944.3</v>
      </c>
      <c r="J16" s="12">
        <v>7722.07</v>
      </c>
      <c r="K16" s="12">
        <f t="shared" si="1"/>
        <v>12666.369999999999</v>
      </c>
      <c r="L16" s="12">
        <v>13038.39</v>
      </c>
      <c r="M16" s="12">
        <v>10.34</v>
      </c>
      <c r="N16" s="12">
        <f t="shared" si="4"/>
        <v>13048.73</v>
      </c>
      <c r="O16" s="12">
        <v>17535.580000000002</v>
      </c>
      <c r="P16" s="12">
        <v>2174.35</v>
      </c>
      <c r="Q16" s="12">
        <v>0</v>
      </c>
      <c r="R16" s="12">
        <v>1398.06</v>
      </c>
      <c r="S16" s="12">
        <v>0</v>
      </c>
      <c r="T16" s="13">
        <f t="shared" si="2"/>
        <v>1596759.9700000002</v>
      </c>
      <c r="V16" s="12">
        <v>-11763.34</v>
      </c>
      <c r="W16" s="13">
        <f t="shared" si="3"/>
        <v>-11763.34</v>
      </c>
      <c r="X16" s="15"/>
    </row>
    <row r="17" spans="1:24" s="14" customFormat="1" ht="12" customHeight="1" x14ac:dyDescent="0.3">
      <c r="A17" s="10">
        <v>11</v>
      </c>
      <c r="B17" s="11" t="s">
        <v>37</v>
      </c>
      <c r="C17" s="12">
        <v>2605485.34</v>
      </c>
      <c r="D17" s="12">
        <v>0</v>
      </c>
      <c r="E17" s="12">
        <f t="shared" si="0"/>
        <v>2605485.34</v>
      </c>
      <c r="F17" s="12">
        <v>402138.63</v>
      </c>
      <c r="G17" s="12">
        <v>16302.33</v>
      </c>
      <c r="H17" s="12">
        <v>12797.05</v>
      </c>
      <c r="I17" s="12">
        <v>13346.12</v>
      </c>
      <c r="J17" s="12">
        <v>20844.150000000001</v>
      </c>
      <c r="K17" s="12">
        <f t="shared" si="1"/>
        <v>34190.270000000004</v>
      </c>
      <c r="L17" s="12">
        <v>35301.879999999997</v>
      </c>
      <c r="M17" s="12">
        <v>28</v>
      </c>
      <c r="N17" s="12">
        <f t="shared" si="4"/>
        <v>35329.879999999997</v>
      </c>
      <c r="O17" s="12">
        <v>47478.17</v>
      </c>
      <c r="P17" s="12">
        <v>2921.5</v>
      </c>
      <c r="Q17" s="12">
        <v>0</v>
      </c>
      <c r="R17" s="12">
        <v>1878.46</v>
      </c>
      <c r="S17" s="12">
        <v>0</v>
      </c>
      <c r="T17" s="13">
        <f t="shared" si="2"/>
        <v>3158521.6299999994</v>
      </c>
      <c r="V17" s="12">
        <v>-15805.43</v>
      </c>
      <c r="W17" s="13">
        <f t="shared" si="3"/>
        <v>-15805.43</v>
      </c>
      <c r="X17" s="15"/>
    </row>
    <row r="18" spans="1:24" s="14" customFormat="1" ht="12" customHeight="1" x14ac:dyDescent="0.3">
      <c r="A18" s="10">
        <v>12</v>
      </c>
      <c r="B18" s="11" t="s">
        <v>38</v>
      </c>
      <c r="C18" s="12">
        <v>4565311.78</v>
      </c>
      <c r="D18" s="12">
        <v>0</v>
      </c>
      <c r="E18" s="12">
        <f t="shared" si="0"/>
        <v>4565311.78</v>
      </c>
      <c r="F18" s="12">
        <v>1728914.16</v>
      </c>
      <c r="G18" s="12">
        <v>48001.23</v>
      </c>
      <c r="H18" s="12">
        <v>37680.129999999997</v>
      </c>
      <c r="I18" s="12">
        <v>26139.360000000001</v>
      </c>
      <c r="J18" s="12">
        <v>40824.81</v>
      </c>
      <c r="K18" s="12">
        <f t="shared" si="1"/>
        <v>66964.17</v>
      </c>
      <c r="L18" s="12">
        <v>111927.98</v>
      </c>
      <c r="M18" s="12">
        <v>88.78</v>
      </c>
      <c r="N18" s="12">
        <f t="shared" si="4"/>
        <v>112016.76</v>
      </c>
      <c r="O18" s="12">
        <v>150534.09</v>
      </c>
      <c r="P18" s="12">
        <v>8602.18</v>
      </c>
      <c r="Q18" s="12">
        <v>0</v>
      </c>
      <c r="R18" s="12">
        <v>5531</v>
      </c>
      <c r="S18" s="12">
        <v>1260031.2830600424</v>
      </c>
      <c r="T18" s="13">
        <f t="shared" si="2"/>
        <v>7983586.7830600422</v>
      </c>
      <c r="V18" s="12">
        <v>-46538.13</v>
      </c>
      <c r="W18" s="13">
        <f t="shared" si="3"/>
        <v>-46538.13</v>
      </c>
      <c r="X18" s="15"/>
    </row>
    <row r="19" spans="1:24" s="14" customFormat="1" ht="12" customHeight="1" x14ac:dyDescent="0.3">
      <c r="A19" s="10">
        <v>13</v>
      </c>
      <c r="B19" s="16" t="s">
        <v>39</v>
      </c>
      <c r="C19" s="12">
        <v>2704691.58</v>
      </c>
      <c r="D19" s="12">
        <v>0</v>
      </c>
      <c r="E19" s="12">
        <f t="shared" si="0"/>
        <v>2704691.58</v>
      </c>
      <c r="F19" s="12">
        <v>504079.64</v>
      </c>
      <c r="G19" s="12">
        <v>22063.05</v>
      </c>
      <c r="H19" s="12">
        <v>17319.11</v>
      </c>
      <c r="I19" s="12">
        <v>24570.639999999999</v>
      </c>
      <c r="J19" s="12">
        <v>38374.74</v>
      </c>
      <c r="K19" s="12">
        <f t="shared" si="1"/>
        <v>62945.38</v>
      </c>
      <c r="L19" s="12">
        <v>65051.39</v>
      </c>
      <c r="M19" s="12">
        <v>51.6</v>
      </c>
      <c r="N19" s="12">
        <f t="shared" si="4"/>
        <v>65102.99</v>
      </c>
      <c r="O19" s="12">
        <v>87488.86</v>
      </c>
      <c r="P19" s="12">
        <v>3953.86</v>
      </c>
      <c r="Q19" s="12">
        <v>0</v>
      </c>
      <c r="R19" s="12">
        <v>2542.2399999999998</v>
      </c>
      <c r="S19" s="12">
        <v>0</v>
      </c>
      <c r="T19" s="13">
        <f t="shared" si="2"/>
        <v>3470186.71</v>
      </c>
      <c r="V19" s="12">
        <v>-21390.560000000001</v>
      </c>
      <c r="W19" s="13">
        <f t="shared" si="3"/>
        <v>-21390.560000000001</v>
      </c>
      <c r="X19" s="15"/>
    </row>
    <row r="20" spans="1:24" s="14" customFormat="1" ht="12" customHeight="1" x14ac:dyDescent="0.3">
      <c r="A20" s="10">
        <v>14</v>
      </c>
      <c r="B20" s="11" t="s">
        <v>40</v>
      </c>
      <c r="C20" s="12">
        <v>2537317.7999999998</v>
      </c>
      <c r="D20" s="12">
        <v>0</v>
      </c>
      <c r="E20" s="12">
        <f t="shared" si="0"/>
        <v>2537317.7999999998</v>
      </c>
      <c r="F20" s="12">
        <v>365786.57</v>
      </c>
      <c r="G20" s="12">
        <v>17383.28</v>
      </c>
      <c r="H20" s="12">
        <v>13645.58</v>
      </c>
      <c r="I20" s="12">
        <v>139166.45000000001</v>
      </c>
      <c r="J20" s="12">
        <v>217352.01</v>
      </c>
      <c r="K20" s="12">
        <f t="shared" si="1"/>
        <v>356518.46</v>
      </c>
      <c r="L20" s="12">
        <v>42886.26</v>
      </c>
      <c r="M20" s="12">
        <v>34.020000000000003</v>
      </c>
      <c r="N20" s="12">
        <f t="shared" si="4"/>
        <v>42920.28</v>
      </c>
      <c r="O20" s="12">
        <v>57678.55</v>
      </c>
      <c r="P20" s="12">
        <v>3115.21</v>
      </c>
      <c r="Q20" s="12">
        <v>0</v>
      </c>
      <c r="R20" s="12">
        <v>2003.01</v>
      </c>
      <c r="S20" s="12">
        <v>0</v>
      </c>
      <c r="T20" s="13">
        <f t="shared" si="2"/>
        <v>3396368.7399999988</v>
      </c>
      <c r="V20" s="12">
        <v>-16853.439999999999</v>
      </c>
      <c r="W20" s="13">
        <f t="shared" si="3"/>
        <v>-16853.439999999999</v>
      </c>
      <c r="X20" s="15"/>
    </row>
    <row r="21" spans="1:24" s="14" customFormat="1" ht="12" customHeight="1" x14ac:dyDescent="0.3">
      <c r="A21" s="10">
        <v>15</v>
      </c>
      <c r="B21" s="11" t="s">
        <v>41</v>
      </c>
      <c r="C21" s="12">
        <v>3778814.12</v>
      </c>
      <c r="D21" s="12">
        <v>0</v>
      </c>
      <c r="E21" s="12">
        <f t="shared" si="0"/>
        <v>3778814.12</v>
      </c>
      <c r="F21" s="12">
        <v>664481.23</v>
      </c>
      <c r="G21" s="12">
        <v>27894.6</v>
      </c>
      <c r="H21" s="12">
        <v>21896.77</v>
      </c>
      <c r="I21" s="12">
        <v>20266.990000000002</v>
      </c>
      <c r="J21" s="12">
        <v>31653.25</v>
      </c>
      <c r="K21" s="12">
        <f t="shared" si="1"/>
        <v>51920.240000000005</v>
      </c>
      <c r="L21" s="12">
        <v>86082.94</v>
      </c>
      <c r="M21" s="12">
        <v>68.28</v>
      </c>
      <c r="N21" s="12">
        <f t="shared" si="4"/>
        <v>86151.22</v>
      </c>
      <c r="O21" s="12">
        <v>115774.6</v>
      </c>
      <c r="P21" s="12">
        <v>4998.92</v>
      </c>
      <c r="Q21" s="12">
        <v>0</v>
      </c>
      <c r="R21" s="12">
        <v>3214.19</v>
      </c>
      <c r="S21" s="12">
        <v>0</v>
      </c>
      <c r="T21" s="13">
        <f t="shared" si="2"/>
        <v>4755145.8899999987</v>
      </c>
      <c r="V21" s="12">
        <v>-27044.36</v>
      </c>
      <c r="W21" s="13">
        <f t="shared" si="3"/>
        <v>-27044.36</v>
      </c>
      <c r="X21" s="15"/>
    </row>
    <row r="22" spans="1:24" s="14" customFormat="1" ht="12" customHeight="1" x14ac:dyDescent="0.3">
      <c r="A22" s="10">
        <v>16</v>
      </c>
      <c r="B22" s="11" t="s">
        <v>42</v>
      </c>
      <c r="C22" s="12">
        <v>2424836.6</v>
      </c>
      <c r="D22" s="12">
        <v>0</v>
      </c>
      <c r="E22" s="12">
        <f t="shared" si="0"/>
        <v>2424836.6</v>
      </c>
      <c r="F22" s="12">
        <v>318975.96999999997</v>
      </c>
      <c r="G22" s="12">
        <v>17132.650000000001</v>
      </c>
      <c r="H22" s="12">
        <v>13448.83</v>
      </c>
      <c r="I22" s="12">
        <v>11607.63</v>
      </c>
      <c r="J22" s="12">
        <v>18128.96</v>
      </c>
      <c r="K22" s="12">
        <f t="shared" si="1"/>
        <v>29736.589999999997</v>
      </c>
      <c r="L22" s="12">
        <v>30737.43</v>
      </c>
      <c r="M22" s="12">
        <v>24.38</v>
      </c>
      <c r="N22" s="12">
        <f t="shared" si="4"/>
        <v>30761.81</v>
      </c>
      <c r="O22" s="12">
        <v>41339.360000000001</v>
      </c>
      <c r="P22" s="12">
        <v>3070.3</v>
      </c>
      <c r="Q22" s="12">
        <v>0</v>
      </c>
      <c r="R22" s="12">
        <v>1974.13</v>
      </c>
      <c r="S22" s="12">
        <v>0</v>
      </c>
      <c r="T22" s="13">
        <f t="shared" si="2"/>
        <v>2881276.2399999998</v>
      </c>
      <c r="V22" s="12">
        <v>-16610.439999999999</v>
      </c>
      <c r="W22" s="13">
        <f t="shared" si="3"/>
        <v>-16610.439999999999</v>
      </c>
      <c r="X22" s="15"/>
    </row>
    <row r="23" spans="1:24" s="14" customFormat="1" ht="12" customHeight="1" x14ac:dyDescent="0.3">
      <c r="A23" s="10">
        <v>17</v>
      </c>
      <c r="B23" s="11" t="s">
        <v>43</v>
      </c>
      <c r="C23" s="12">
        <v>6683609.6500000004</v>
      </c>
      <c r="D23" s="12">
        <v>0</v>
      </c>
      <c r="E23" s="12">
        <f t="shared" si="0"/>
        <v>6683609.6500000004</v>
      </c>
      <c r="F23" s="12">
        <v>1129181.17</v>
      </c>
      <c r="G23" s="12">
        <v>49822.76</v>
      </c>
      <c r="H23" s="12">
        <v>39110</v>
      </c>
      <c r="I23" s="12">
        <v>35633.040000000001</v>
      </c>
      <c r="J23" s="12">
        <v>55652.160000000003</v>
      </c>
      <c r="K23" s="12">
        <f t="shared" si="1"/>
        <v>91285.200000000012</v>
      </c>
      <c r="L23" s="12">
        <v>152115.89000000001</v>
      </c>
      <c r="M23" s="12">
        <v>120.66</v>
      </c>
      <c r="N23" s="12">
        <f t="shared" si="4"/>
        <v>152236.55000000002</v>
      </c>
      <c r="O23" s="12">
        <v>204583.57</v>
      </c>
      <c r="P23" s="12">
        <v>8928.61</v>
      </c>
      <c r="Q23" s="12">
        <v>0</v>
      </c>
      <c r="R23" s="12">
        <v>5740.89</v>
      </c>
      <c r="S23" s="12">
        <v>0</v>
      </c>
      <c r="T23" s="13">
        <f t="shared" si="2"/>
        <v>8364498.4000000004</v>
      </c>
      <c r="V23" s="12">
        <v>-48304.15</v>
      </c>
      <c r="W23" s="13">
        <f t="shared" si="3"/>
        <v>-48304.15</v>
      </c>
      <c r="X23" s="15"/>
    </row>
    <row r="24" spans="1:24" s="14" customFormat="1" ht="12" customHeight="1" x14ac:dyDescent="0.3">
      <c r="A24" s="10">
        <v>18</v>
      </c>
      <c r="B24" s="11" t="s">
        <v>44</v>
      </c>
      <c r="C24" s="12">
        <v>1798743.38</v>
      </c>
      <c r="D24" s="12">
        <v>0</v>
      </c>
      <c r="E24" s="12">
        <f t="shared" si="0"/>
        <v>1798743.38</v>
      </c>
      <c r="F24" s="12">
        <v>255706.12</v>
      </c>
      <c r="G24" s="12">
        <v>13781.86</v>
      </c>
      <c r="H24" s="12">
        <v>10818.52</v>
      </c>
      <c r="I24" s="12">
        <v>6515.14</v>
      </c>
      <c r="J24" s="12">
        <v>10175.43</v>
      </c>
      <c r="K24" s="12">
        <f t="shared" si="1"/>
        <v>16690.57</v>
      </c>
      <c r="L24" s="12">
        <v>17256.509999999998</v>
      </c>
      <c r="M24" s="12">
        <v>13.69</v>
      </c>
      <c r="N24" s="12">
        <f t="shared" si="4"/>
        <v>17270.199999999997</v>
      </c>
      <c r="O24" s="12">
        <v>23208.61</v>
      </c>
      <c r="P24" s="12">
        <v>2469.81</v>
      </c>
      <c r="Q24" s="12">
        <v>0</v>
      </c>
      <c r="R24" s="12">
        <v>1588.03</v>
      </c>
      <c r="S24" s="12">
        <v>54793.5</v>
      </c>
      <c r="T24" s="13">
        <f t="shared" si="2"/>
        <v>2195070.6</v>
      </c>
      <c r="V24" s="12">
        <v>-13361.78</v>
      </c>
      <c r="W24" s="13">
        <f t="shared" si="3"/>
        <v>-13361.78</v>
      </c>
      <c r="X24" s="15"/>
    </row>
    <row r="25" spans="1:24" s="14" customFormat="1" ht="12" customHeight="1" x14ac:dyDescent="0.3">
      <c r="A25" s="10">
        <v>19</v>
      </c>
      <c r="B25" s="11" t="s">
        <v>45</v>
      </c>
      <c r="C25" s="12">
        <v>15391040.550000001</v>
      </c>
      <c r="D25" s="12">
        <v>0</v>
      </c>
      <c r="E25" s="12">
        <f t="shared" si="0"/>
        <v>15391040.550000001</v>
      </c>
      <c r="F25" s="12">
        <v>2373718.98</v>
      </c>
      <c r="G25" s="12">
        <v>138794.57999999999</v>
      </c>
      <c r="H25" s="12">
        <v>108951.32</v>
      </c>
      <c r="I25" s="12">
        <v>67208</v>
      </c>
      <c r="J25" s="12">
        <v>104966.34</v>
      </c>
      <c r="K25" s="12">
        <f t="shared" si="1"/>
        <v>172174.34</v>
      </c>
      <c r="L25" s="12">
        <v>284747.45</v>
      </c>
      <c r="M25" s="12">
        <v>225.86</v>
      </c>
      <c r="N25" s="12">
        <f t="shared" si="4"/>
        <v>284973.31</v>
      </c>
      <c r="O25" s="12">
        <v>382962.3</v>
      </c>
      <c r="P25" s="12">
        <v>24873.03</v>
      </c>
      <c r="Q25" s="12">
        <v>0</v>
      </c>
      <c r="R25" s="12">
        <v>15992.79</v>
      </c>
      <c r="S25" s="12">
        <v>869879.4334647475</v>
      </c>
      <c r="T25" s="13">
        <f t="shared" si="2"/>
        <v>19763360.633464746</v>
      </c>
      <c r="V25" s="12">
        <v>-134564.07</v>
      </c>
      <c r="W25" s="13">
        <f t="shared" si="3"/>
        <v>-134564.07</v>
      </c>
      <c r="X25" s="15"/>
    </row>
    <row r="26" spans="1:24" s="14" customFormat="1" ht="12" customHeight="1" x14ac:dyDescent="0.3">
      <c r="A26" s="10">
        <v>20</v>
      </c>
      <c r="B26" s="11" t="s">
        <v>46</v>
      </c>
      <c r="C26" s="12">
        <v>3790160.7600000002</v>
      </c>
      <c r="D26" s="12">
        <v>0</v>
      </c>
      <c r="E26" s="12">
        <f t="shared" si="0"/>
        <v>3790160.7600000002</v>
      </c>
      <c r="F26" s="12">
        <v>1016331.36</v>
      </c>
      <c r="G26" s="12">
        <v>27868.29</v>
      </c>
      <c r="H26" s="12">
        <v>21876.12</v>
      </c>
      <c r="I26" s="12">
        <v>33361.370000000003</v>
      </c>
      <c r="J26" s="12">
        <v>52104.24</v>
      </c>
      <c r="K26" s="12">
        <f t="shared" si="1"/>
        <v>85465.61</v>
      </c>
      <c r="L26" s="12">
        <v>88063.16</v>
      </c>
      <c r="M26" s="12">
        <v>69.849999999999994</v>
      </c>
      <c r="N26" s="12">
        <f t="shared" si="4"/>
        <v>88133.010000000009</v>
      </c>
      <c r="O26" s="12">
        <v>118437.82</v>
      </c>
      <c r="P26" s="12">
        <v>4994.21</v>
      </c>
      <c r="Q26" s="12">
        <v>0</v>
      </c>
      <c r="R26" s="12">
        <v>3211.16</v>
      </c>
      <c r="S26" s="12">
        <v>81610</v>
      </c>
      <c r="T26" s="13">
        <f t="shared" si="2"/>
        <v>5238088.3400000008</v>
      </c>
      <c r="V26" s="12">
        <v>-27018.85</v>
      </c>
      <c r="W26" s="13">
        <f t="shared" si="3"/>
        <v>-27018.85</v>
      </c>
      <c r="X26" s="15"/>
    </row>
    <row r="27" spans="1:24" s="14" customFormat="1" ht="12" customHeight="1" x14ac:dyDescent="0.3">
      <c r="A27" s="10">
        <v>21</v>
      </c>
      <c r="B27" s="16" t="s">
        <v>47</v>
      </c>
      <c r="C27" s="12">
        <v>2377294.1100000003</v>
      </c>
      <c r="D27" s="12">
        <v>0</v>
      </c>
      <c r="E27" s="12">
        <f t="shared" si="0"/>
        <v>2377294.1100000003</v>
      </c>
      <c r="F27" s="12">
        <v>393774.86</v>
      </c>
      <c r="G27" s="12">
        <v>18229.88</v>
      </c>
      <c r="H27" s="12">
        <v>14310.14</v>
      </c>
      <c r="I27" s="12">
        <v>8975.19</v>
      </c>
      <c r="J27" s="12">
        <v>14017.58</v>
      </c>
      <c r="K27" s="12">
        <f t="shared" si="1"/>
        <v>22992.77</v>
      </c>
      <c r="L27" s="12">
        <v>38460.69</v>
      </c>
      <c r="M27" s="12">
        <v>30.51</v>
      </c>
      <c r="N27" s="12">
        <f t="shared" si="4"/>
        <v>38491.200000000004</v>
      </c>
      <c r="O27" s="12">
        <v>51726.52</v>
      </c>
      <c r="P27" s="12">
        <v>3266.93</v>
      </c>
      <c r="Q27" s="12">
        <v>0</v>
      </c>
      <c r="R27" s="12">
        <v>2100.56</v>
      </c>
      <c r="S27" s="12">
        <v>0</v>
      </c>
      <c r="T27" s="13">
        <f t="shared" si="2"/>
        <v>2922186.9700000007</v>
      </c>
      <c r="V27" s="12">
        <v>-17674.23</v>
      </c>
      <c r="W27" s="13">
        <f t="shared" si="3"/>
        <v>-17674.23</v>
      </c>
      <c r="X27" s="15"/>
    </row>
    <row r="28" spans="1:24" s="14" customFormat="1" ht="12" customHeight="1" x14ac:dyDescent="0.3">
      <c r="A28" s="10">
        <v>22</v>
      </c>
      <c r="B28" s="16" t="s">
        <v>48</v>
      </c>
      <c r="C28" s="12">
        <v>1739245.02</v>
      </c>
      <c r="D28" s="12">
        <v>0</v>
      </c>
      <c r="E28" s="12">
        <f t="shared" si="0"/>
        <v>1739245.02</v>
      </c>
      <c r="F28" s="12">
        <v>340579.24</v>
      </c>
      <c r="G28" s="12">
        <v>14551.41</v>
      </c>
      <c r="H28" s="12">
        <v>11422.6</v>
      </c>
      <c r="I28" s="12">
        <v>379482.61</v>
      </c>
      <c r="J28" s="12">
        <v>592680.99</v>
      </c>
      <c r="K28" s="12">
        <f t="shared" si="1"/>
        <v>972163.6</v>
      </c>
      <c r="L28" s="12">
        <v>41666.050000000003</v>
      </c>
      <c r="M28" s="12">
        <v>33.049999999999997</v>
      </c>
      <c r="N28" s="12">
        <f t="shared" si="4"/>
        <v>41699.100000000006</v>
      </c>
      <c r="O28" s="12">
        <v>56037.46</v>
      </c>
      <c r="P28" s="12">
        <v>2607.7199999999998</v>
      </c>
      <c r="Q28" s="12">
        <v>0</v>
      </c>
      <c r="R28" s="12">
        <v>1676.71</v>
      </c>
      <c r="S28" s="12">
        <v>0</v>
      </c>
      <c r="T28" s="13">
        <f t="shared" si="2"/>
        <v>3179982.8600000003</v>
      </c>
      <c r="V28" s="12">
        <v>-14107.88</v>
      </c>
      <c r="W28" s="13">
        <f t="shared" si="3"/>
        <v>-14107.88</v>
      </c>
      <c r="X28" s="15"/>
    </row>
    <row r="29" spans="1:24" s="14" customFormat="1" ht="12" customHeight="1" x14ac:dyDescent="0.3">
      <c r="A29" s="10">
        <v>23</v>
      </c>
      <c r="B29" s="16" t="s">
        <v>49</v>
      </c>
      <c r="C29" s="12">
        <v>5814747.3200000003</v>
      </c>
      <c r="D29" s="12">
        <v>0</v>
      </c>
      <c r="E29" s="12">
        <f t="shared" si="0"/>
        <v>5814747.3200000003</v>
      </c>
      <c r="F29" s="12">
        <v>1039040.61</v>
      </c>
      <c r="G29" s="12">
        <v>43587.42</v>
      </c>
      <c r="H29" s="12">
        <v>34215.370000000003</v>
      </c>
      <c r="I29" s="12">
        <v>1088034.8899999999</v>
      </c>
      <c r="J29" s="12">
        <v>1699307.34</v>
      </c>
      <c r="K29" s="12">
        <f t="shared" si="1"/>
        <v>2787342.23</v>
      </c>
      <c r="L29" s="12">
        <v>184360.1</v>
      </c>
      <c r="M29" s="12">
        <v>146.22999999999999</v>
      </c>
      <c r="N29" s="12">
        <f t="shared" si="4"/>
        <v>184506.33000000002</v>
      </c>
      <c r="O29" s="12">
        <v>247949.43</v>
      </c>
      <c r="P29" s="12">
        <v>7811.19</v>
      </c>
      <c r="Q29" s="12">
        <v>0</v>
      </c>
      <c r="R29" s="12">
        <v>5022.42</v>
      </c>
      <c r="S29" s="12">
        <v>0</v>
      </c>
      <c r="T29" s="13">
        <f t="shared" si="2"/>
        <v>10164222.32</v>
      </c>
      <c r="V29" s="12">
        <v>-42258.87</v>
      </c>
      <c r="W29" s="13">
        <f t="shared" si="3"/>
        <v>-42258.87</v>
      </c>
      <c r="X29" s="15"/>
    </row>
    <row r="30" spans="1:24" s="14" customFormat="1" ht="12" customHeight="1" x14ac:dyDescent="0.3">
      <c r="A30" s="10">
        <v>24</v>
      </c>
      <c r="B30" s="16" t="s">
        <v>50</v>
      </c>
      <c r="C30" s="12">
        <v>1877280.15</v>
      </c>
      <c r="D30" s="12">
        <v>0</v>
      </c>
      <c r="E30" s="12">
        <f t="shared" si="0"/>
        <v>1877280.15</v>
      </c>
      <c r="F30" s="12">
        <v>263590.28000000003</v>
      </c>
      <c r="G30" s="12">
        <v>14480.42</v>
      </c>
      <c r="H30" s="12">
        <v>11366.88</v>
      </c>
      <c r="I30" s="12">
        <v>139700.59</v>
      </c>
      <c r="J30" s="12">
        <v>218186.23999999999</v>
      </c>
      <c r="K30" s="12">
        <f t="shared" si="1"/>
        <v>357886.82999999996</v>
      </c>
      <c r="L30" s="12">
        <v>24713.86</v>
      </c>
      <c r="M30" s="12">
        <v>19.600000000000001</v>
      </c>
      <c r="N30" s="12">
        <f t="shared" si="4"/>
        <v>24733.46</v>
      </c>
      <c r="O30" s="12">
        <v>33238.15</v>
      </c>
      <c r="P30" s="12">
        <v>2595</v>
      </c>
      <c r="Q30" s="12">
        <v>0</v>
      </c>
      <c r="R30" s="12">
        <v>1668.53</v>
      </c>
      <c r="S30" s="12">
        <v>58686</v>
      </c>
      <c r="T30" s="13">
        <f t="shared" si="2"/>
        <v>2645525.6999999993</v>
      </c>
      <c r="V30" s="12">
        <v>-14039.06</v>
      </c>
      <c r="W30" s="13">
        <f t="shared" si="3"/>
        <v>-14039.06</v>
      </c>
      <c r="X30" s="15"/>
    </row>
    <row r="31" spans="1:24" s="14" customFormat="1" ht="12" customHeight="1" x14ac:dyDescent="0.3">
      <c r="A31" s="10">
        <v>25</v>
      </c>
      <c r="B31" s="16" t="s">
        <v>51</v>
      </c>
      <c r="C31" s="12">
        <v>1430677.72</v>
      </c>
      <c r="D31" s="12">
        <v>0</v>
      </c>
      <c r="E31" s="12">
        <f t="shared" si="0"/>
        <v>1430677.72</v>
      </c>
      <c r="F31" s="12">
        <v>219508.26</v>
      </c>
      <c r="G31" s="12">
        <v>12379.74</v>
      </c>
      <c r="H31" s="12">
        <v>9717.8799999999992</v>
      </c>
      <c r="I31" s="12">
        <v>4947.49</v>
      </c>
      <c r="J31" s="12">
        <v>7727.05</v>
      </c>
      <c r="K31" s="12">
        <f t="shared" si="1"/>
        <v>12674.54</v>
      </c>
      <c r="L31" s="12">
        <v>13086.49</v>
      </c>
      <c r="M31" s="12">
        <v>10.38</v>
      </c>
      <c r="N31" s="12">
        <f t="shared" si="4"/>
        <v>13096.869999999999</v>
      </c>
      <c r="O31" s="12">
        <v>17600.27</v>
      </c>
      <c r="P31" s="12">
        <v>2218.54</v>
      </c>
      <c r="Q31" s="12">
        <v>0</v>
      </c>
      <c r="R31" s="12">
        <v>1426.47</v>
      </c>
      <c r="S31" s="12">
        <v>162607.52000000002</v>
      </c>
      <c r="T31" s="13">
        <f t="shared" si="2"/>
        <v>1881907.81</v>
      </c>
      <c r="V31" s="12">
        <v>-12002.4</v>
      </c>
      <c r="W31" s="13">
        <f t="shared" si="3"/>
        <v>-12002.4</v>
      </c>
      <c r="X31" s="15"/>
    </row>
    <row r="32" spans="1:24" s="14" customFormat="1" ht="12" customHeight="1" x14ac:dyDescent="0.3">
      <c r="A32" s="10">
        <v>26</v>
      </c>
      <c r="B32" s="16" t="s">
        <v>52</v>
      </c>
      <c r="C32" s="12">
        <v>3195275.6</v>
      </c>
      <c r="D32" s="12">
        <v>0</v>
      </c>
      <c r="E32" s="12">
        <f t="shared" si="0"/>
        <v>3195275.6</v>
      </c>
      <c r="F32" s="12">
        <v>539512.03</v>
      </c>
      <c r="G32" s="12">
        <v>24937.42</v>
      </c>
      <c r="H32" s="12">
        <v>19575.439999999999</v>
      </c>
      <c r="I32" s="12">
        <v>563300.87</v>
      </c>
      <c r="J32" s="12">
        <v>879770.78</v>
      </c>
      <c r="K32" s="12">
        <f t="shared" si="1"/>
        <v>1443071.65</v>
      </c>
      <c r="L32" s="12">
        <v>86114.18</v>
      </c>
      <c r="M32" s="12">
        <v>68.3</v>
      </c>
      <c r="N32" s="12">
        <f t="shared" si="4"/>
        <v>86182.48</v>
      </c>
      <c r="O32" s="12">
        <v>115816.61</v>
      </c>
      <c r="P32" s="12">
        <v>4468.97</v>
      </c>
      <c r="Q32" s="12">
        <v>0</v>
      </c>
      <c r="R32" s="12">
        <v>2873.45</v>
      </c>
      <c r="S32" s="12">
        <v>0</v>
      </c>
      <c r="T32" s="13">
        <f t="shared" si="2"/>
        <v>5431713.6500000004</v>
      </c>
      <c r="V32" s="12">
        <v>-24177.32</v>
      </c>
      <c r="W32" s="13">
        <f t="shared" si="3"/>
        <v>-24177.32</v>
      </c>
      <c r="X32" s="15"/>
    </row>
    <row r="33" spans="1:24" s="14" customFormat="1" ht="12" customHeight="1" x14ac:dyDescent="0.3">
      <c r="A33" s="10">
        <v>27</v>
      </c>
      <c r="B33" s="16" t="s">
        <v>53</v>
      </c>
      <c r="C33" s="12">
        <v>8311100.2800000003</v>
      </c>
      <c r="D33" s="12">
        <v>0</v>
      </c>
      <c r="E33" s="12">
        <f t="shared" si="0"/>
        <v>8311100.2800000003</v>
      </c>
      <c r="F33" s="12">
        <v>3681479.05</v>
      </c>
      <c r="G33" s="12">
        <v>86460.08</v>
      </c>
      <c r="H33" s="12">
        <v>67869.66</v>
      </c>
      <c r="I33" s="12">
        <v>45326.91</v>
      </c>
      <c r="J33" s="12">
        <v>70792.179999999993</v>
      </c>
      <c r="K33" s="12">
        <f t="shared" si="1"/>
        <v>116119.09</v>
      </c>
      <c r="L33" s="12">
        <v>191957.17</v>
      </c>
      <c r="M33" s="12">
        <v>152.26</v>
      </c>
      <c r="N33" s="12">
        <f t="shared" si="4"/>
        <v>192109.43000000002</v>
      </c>
      <c r="O33" s="12">
        <v>258166.87</v>
      </c>
      <c r="P33" s="12">
        <v>15494.29</v>
      </c>
      <c r="Q33" s="12">
        <v>0</v>
      </c>
      <c r="R33" s="12">
        <v>9962.48</v>
      </c>
      <c r="S33" s="12">
        <v>493271.45542230428</v>
      </c>
      <c r="T33" s="13">
        <f t="shared" si="2"/>
        <v>13232032.685422303</v>
      </c>
      <c r="V33" s="12">
        <v>-83824.75</v>
      </c>
      <c r="W33" s="13">
        <f t="shared" si="3"/>
        <v>-83824.75</v>
      </c>
      <c r="X33" s="15"/>
    </row>
    <row r="34" spans="1:24" s="14" customFormat="1" ht="12" customHeight="1" x14ac:dyDescent="0.3">
      <c r="A34" s="10">
        <v>28</v>
      </c>
      <c r="B34" s="16" t="s">
        <v>54</v>
      </c>
      <c r="C34" s="12">
        <v>2000632.83</v>
      </c>
      <c r="D34" s="12">
        <v>0</v>
      </c>
      <c r="E34" s="12">
        <f t="shared" si="0"/>
        <v>2000632.83</v>
      </c>
      <c r="F34" s="12">
        <v>168568.04</v>
      </c>
      <c r="G34" s="12">
        <v>17838.3</v>
      </c>
      <c r="H34" s="12">
        <v>14002.75</v>
      </c>
      <c r="I34" s="12">
        <v>4070.86</v>
      </c>
      <c r="J34" s="12">
        <v>6357.92</v>
      </c>
      <c r="K34" s="12">
        <f t="shared" si="1"/>
        <v>10428.780000000001</v>
      </c>
      <c r="L34" s="12">
        <v>10770.82</v>
      </c>
      <c r="M34" s="12">
        <v>8.5399999999999991</v>
      </c>
      <c r="N34" s="12">
        <f t="shared" si="4"/>
        <v>10779.36</v>
      </c>
      <c r="O34" s="12">
        <v>14485.88</v>
      </c>
      <c r="P34" s="12">
        <v>3196.76</v>
      </c>
      <c r="Q34" s="12">
        <v>0</v>
      </c>
      <c r="R34" s="12">
        <v>2055.44</v>
      </c>
      <c r="S34" s="12">
        <v>8131.9499999999971</v>
      </c>
      <c r="T34" s="13">
        <f t="shared" si="2"/>
        <v>2250120.0899999994</v>
      </c>
      <c r="V34" s="12">
        <v>-17294.580000000002</v>
      </c>
      <c r="W34" s="13">
        <f t="shared" si="3"/>
        <v>-17294.580000000002</v>
      </c>
      <c r="X34" s="15"/>
    </row>
    <row r="35" spans="1:24" s="14" customFormat="1" ht="12" customHeight="1" x14ac:dyDescent="0.3">
      <c r="A35" s="10">
        <v>29</v>
      </c>
      <c r="B35" s="16" t="s">
        <v>55</v>
      </c>
      <c r="C35" s="12">
        <v>1676912</v>
      </c>
      <c r="D35" s="12">
        <v>0</v>
      </c>
      <c r="E35" s="12">
        <f t="shared" si="0"/>
        <v>1676912</v>
      </c>
      <c r="F35" s="12">
        <v>505563.87</v>
      </c>
      <c r="G35" s="12">
        <v>17995.759999999998</v>
      </c>
      <c r="H35" s="12">
        <v>14126.36</v>
      </c>
      <c r="I35" s="12">
        <v>2184.75</v>
      </c>
      <c r="J35" s="12">
        <v>3412.17</v>
      </c>
      <c r="K35" s="12">
        <f t="shared" si="1"/>
        <v>5596.92</v>
      </c>
      <c r="L35" s="12">
        <v>9348.4</v>
      </c>
      <c r="M35" s="12">
        <v>7.41</v>
      </c>
      <c r="N35" s="12">
        <f t="shared" si="4"/>
        <v>9355.81</v>
      </c>
      <c r="O35" s="12">
        <v>12572.84</v>
      </c>
      <c r="P35" s="12">
        <v>3224.97</v>
      </c>
      <c r="Q35" s="12">
        <v>0</v>
      </c>
      <c r="R35" s="12">
        <v>2073.58</v>
      </c>
      <c r="S35" s="12">
        <v>16226.939801307846</v>
      </c>
      <c r="T35" s="13">
        <f t="shared" si="2"/>
        <v>2263649.0498013077</v>
      </c>
      <c r="V35" s="12">
        <v>-17447.240000000002</v>
      </c>
      <c r="W35" s="13">
        <f t="shared" si="3"/>
        <v>-17447.240000000002</v>
      </c>
      <c r="X35" s="15"/>
    </row>
    <row r="36" spans="1:24" s="14" customFormat="1" ht="12" customHeight="1" x14ac:dyDescent="0.3">
      <c r="A36" s="10">
        <v>30</v>
      </c>
      <c r="B36" s="16" t="s">
        <v>56</v>
      </c>
      <c r="C36" s="12">
        <v>3162845.6399999997</v>
      </c>
      <c r="D36" s="12">
        <v>0</v>
      </c>
      <c r="E36" s="12">
        <f t="shared" si="0"/>
        <v>3162845.6399999997</v>
      </c>
      <c r="F36" s="12">
        <v>506671.18</v>
      </c>
      <c r="G36" s="12">
        <v>22959.279999999999</v>
      </c>
      <c r="H36" s="12">
        <v>18022.63</v>
      </c>
      <c r="I36" s="12">
        <v>24516.85</v>
      </c>
      <c r="J36" s="12">
        <v>38290.74</v>
      </c>
      <c r="K36" s="12">
        <f t="shared" si="1"/>
        <v>62807.59</v>
      </c>
      <c r="L36" s="12">
        <v>64755.08</v>
      </c>
      <c r="M36" s="12">
        <v>51.36</v>
      </c>
      <c r="N36" s="12">
        <f t="shared" si="4"/>
        <v>64806.44</v>
      </c>
      <c r="O36" s="12">
        <v>87090.35</v>
      </c>
      <c r="P36" s="12">
        <v>4114.47</v>
      </c>
      <c r="Q36" s="12">
        <v>0</v>
      </c>
      <c r="R36" s="12">
        <v>2645.51</v>
      </c>
      <c r="S36" s="12">
        <v>0</v>
      </c>
      <c r="T36" s="13">
        <f t="shared" si="2"/>
        <v>3931963.0899999994</v>
      </c>
      <c r="V36" s="12">
        <v>-22259.47</v>
      </c>
      <c r="W36" s="13">
        <f t="shared" si="3"/>
        <v>-22259.47</v>
      </c>
      <c r="X36" s="15"/>
    </row>
    <row r="37" spans="1:24" s="14" customFormat="1" ht="12" customHeight="1" x14ac:dyDescent="0.3">
      <c r="A37" s="10">
        <v>31</v>
      </c>
      <c r="B37" s="16" t="s">
        <v>57</v>
      </c>
      <c r="C37" s="12">
        <v>7148033.3899999997</v>
      </c>
      <c r="D37" s="12">
        <v>0</v>
      </c>
      <c r="E37" s="12">
        <f t="shared" si="0"/>
        <v>7148033.3899999997</v>
      </c>
      <c r="F37" s="12">
        <v>1760011.82</v>
      </c>
      <c r="G37" s="12">
        <v>55341.95</v>
      </c>
      <c r="H37" s="12">
        <v>43442.47</v>
      </c>
      <c r="I37" s="12">
        <v>1253770.69</v>
      </c>
      <c r="J37" s="12">
        <v>1958155.73</v>
      </c>
      <c r="K37" s="12">
        <f t="shared" si="1"/>
        <v>3211926.42</v>
      </c>
      <c r="L37" s="12">
        <v>249784.66</v>
      </c>
      <c r="M37" s="12">
        <v>198.12</v>
      </c>
      <c r="N37" s="12">
        <f t="shared" si="4"/>
        <v>249982.78</v>
      </c>
      <c r="O37" s="12">
        <v>335940.17</v>
      </c>
      <c r="P37" s="12">
        <v>9917.69</v>
      </c>
      <c r="Q37" s="12">
        <v>0</v>
      </c>
      <c r="R37" s="12">
        <v>6376.85</v>
      </c>
      <c r="S37" s="12">
        <v>2122372.2174959984</v>
      </c>
      <c r="T37" s="13">
        <f t="shared" si="2"/>
        <v>14943345.757495996</v>
      </c>
      <c r="V37" s="12">
        <v>-53655.11</v>
      </c>
      <c r="W37" s="13">
        <f t="shared" si="3"/>
        <v>-53655.11</v>
      </c>
      <c r="X37" s="15"/>
    </row>
    <row r="38" spans="1:24" s="14" customFormat="1" ht="12" customHeight="1" x14ac:dyDescent="0.3">
      <c r="A38" s="10">
        <v>32</v>
      </c>
      <c r="B38" s="11" t="s">
        <v>58</v>
      </c>
      <c r="C38" s="12">
        <v>3181887.12</v>
      </c>
      <c r="D38" s="12">
        <v>0</v>
      </c>
      <c r="E38" s="12">
        <f t="shared" si="0"/>
        <v>3181887.12</v>
      </c>
      <c r="F38" s="12">
        <v>522433.15</v>
      </c>
      <c r="G38" s="12">
        <v>23226.560000000001</v>
      </c>
      <c r="H38" s="12">
        <v>18232.45</v>
      </c>
      <c r="I38" s="12">
        <v>20280.47</v>
      </c>
      <c r="J38" s="12">
        <v>31674.31</v>
      </c>
      <c r="K38" s="12">
        <f t="shared" si="1"/>
        <v>51954.78</v>
      </c>
      <c r="L38" s="12">
        <v>53747.16</v>
      </c>
      <c r="M38" s="12">
        <v>42.63</v>
      </c>
      <c r="N38" s="12">
        <f t="shared" si="4"/>
        <v>53789.79</v>
      </c>
      <c r="O38" s="12">
        <v>72285.58</v>
      </c>
      <c r="P38" s="12">
        <v>4162.37</v>
      </c>
      <c r="Q38" s="12">
        <v>0</v>
      </c>
      <c r="R38" s="12">
        <v>2676.31</v>
      </c>
      <c r="S38" s="12">
        <v>3357</v>
      </c>
      <c r="T38" s="13">
        <f t="shared" si="2"/>
        <v>3934005.1100000003</v>
      </c>
      <c r="V38" s="12">
        <v>-22518.61</v>
      </c>
      <c r="W38" s="13">
        <f t="shared" si="3"/>
        <v>-22518.61</v>
      </c>
      <c r="X38" s="15"/>
    </row>
    <row r="39" spans="1:24" s="14" customFormat="1" ht="12" customHeight="1" x14ac:dyDescent="0.3">
      <c r="A39" s="10">
        <v>33</v>
      </c>
      <c r="B39" s="16" t="s">
        <v>59</v>
      </c>
      <c r="C39" s="12">
        <v>1447171.2</v>
      </c>
      <c r="D39" s="12">
        <v>0</v>
      </c>
      <c r="E39" s="12">
        <f t="shared" si="0"/>
        <v>1447171.2</v>
      </c>
      <c r="F39" s="12">
        <v>248237.46</v>
      </c>
      <c r="G39" s="12">
        <v>13470.45</v>
      </c>
      <c r="H39" s="12">
        <v>10574.07</v>
      </c>
      <c r="I39" s="12">
        <v>4856.1000000000004</v>
      </c>
      <c r="J39" s="12">
        <v>7584.32</v>
      </c>
      <c r="K39" s="12">
        <f t="shared" si="1"/>
        <v>12440.42</v>
      </c>
      <c r="L39" s="12">
        <v>12810.22</v>
      </c>
      <c r="M39" s="12">
        <v>10.16</v>
      </c>
      <c r="N39" s="12">
        <f t="shared" si="4"/>
        <v>12820.38</v>
      </c>
      <c r="O39" s="12">
        <v>17228.72</v>
      </c>
      <c r="P39" s="12">
        <v>2414.0100000000002</v>
      </c>
      <c r="Q39" s="12">
        <v>0</v>
      </c>
      <c r="R39" s="12">
        <v>1552.15</v>
      </c>
      <c r="S39" s="12">
        <v>44254.82</v>
      </c>
      <c r="T39" s="13">
        <f t="shared" si="2"/>
        <v>1810163.6799999997</v>
      </c>
      <c r="V39" s="12">
        <v>-13059.87</v>
      </c>
      <c r="W39" s="13">
        <f t="shared" si="3"/>
        <v>-13059.87</v>
      </c>
      <c r="X39" s="15"/>
    </row>
    <row r="40" spans="1:24" s="14" customFormat="1" ht="12" customHeight="1" x14ac:dyDescent="0.3">
      <c r="A40" s="10">
        <v>34</v>
      </c>
      <c r="B40" s="16" t="s">
        <v>60</v>
      </c>
      <c r="C40" s="12">
        <v>4983164.99</v>
      </c>
      <c r="D40" s="12">
        <v>0</v>
      </c>
      <c r="E40" s="12">
        <f t="shared" si="0"/>
        <v>4983164.99</v>
      </c>
      <c r="F40" s="12">
        <v>942330.45</v>
      </c>
      <c r="G40" s="12">
        <v>37816.42</v>
      </c>
      <c r="H40" s="12">
        <v>29685.23</v>
      </c>
      <c r="I40" s="12">
        <v>32717.48</v>
      </c>
      <c r="J40" s="12">
        <v>51098.59</v>
      </c>
      <c r="K40" s="12">
        <f t="shared" si="1"/>
        <v>83816.069999999992</v>
      </c>
      <c r="L40" s="12">
        <v>140084.79999999999</v>
      </c>
      <c r="M40" s="12">
        <v>111.11</v>
      </c>
      <c r="N40" s="12">
        <f t="shared" si="4"/>
        <v>140195.90999999997</v>
      </c>
      <c r="O40" s="12">
        <v>188402.73</v>
      </c>
      <c r="P40" s="12">
        <v>6776.99</v>
      </c>
      <c r="Q40" s="12">
        <v>0</v>
      </c>
      <c r="R40" s="12">
        <v>4357.45</v>
      </c>
      <c r="S40" s="12">
        <v>0</v>
      </c>
      <c r="T40" s="13">
        <f t="shared" si="2"/>
        <v>6416546.2400000021</v>
      </c>
      <c r="V40" s="12">
        <v>-36663.760000000002</v>
      </c>
      <c r="W40" s="13">
        <f t="shared" si="3"/>
        <v>-36663.760000000002</v>
      </c>
      <c r="X40" s="15"/>
    </row>
    <row r="41" spans="1:24" s="14" customFormat="1" ht="12" customHeight="1" x14ac:dyDescent="0.3">
      <c r="A41" s="10">
        <v>35</v>
      </c>
      <c r="B41" s="16" t="s">
        <v>61</v>
      </c>
      <c r="C41" s="12">
        <v>1949170.28</v>
      </c>
      <c r="D41" s="12">
        <v>0</v>
      </c>
      <c r="E41" s="12">
        <f t="shared" si="0"/>
        <v>1949170.28</v>
      </c>
      <c r="F41" s="12">
        <v>326262.49</v>
      </c>
      <c r="G41" s="12">
        <v>15954.24</v>
      </c>
      <c r="H41" s="12">
        <v>12523.8</v>
      </c>
      <c r="I41" s="12">
        <v>9573.98</v>
      </c>
      <c r="J41" s="12">
        <v>14952.78</v>
      </c>
      <c r="K41" s="12">
        <f t="shared" si="1"/>
        <v>24526.760000000002</v>
      </c>
      <c r="L41" s="12">
        <v>25361.51</v>
      </c>
      <c r="M41" s="12">
        <v>20.12</v>
      </c>
      <c r="N41" s="12">
        <f t="shared" si="4"/>
        <v>25381.629999999997</v>
      </c>
      <c r="O41" s="12">
        <v>34109.18</v>
      </c>
      <c r="P41" s="12">
        <v>2859.12</v>
      </c>
      <c r="Q41" s="12">
        <v>0</v>
      </c>
      <c r="R41" s="12">
        <v>1838.35</v>
      </c>
      <c r="S41" s="12">
        <v>0</v>
      </c>
      <c r="T41" s="13">
        <f t="shared" si="2"/>
        <v>2392625.85</v>
      </c>
      <c r="V41" s="12">
        <v>-15467.95</v>
      </c>
      <c r="W41" s="13">
        <f t="shared" si="3"/>
        <v>-15467.95</v>
      </c>
      <c r="X41" s="15"/>
    </row>
    <row r="42" spans="1:24" s="14" customFormat="1" ht="12" customHeight="1" x14ac:dyDescent="0.3">
      <c r="A42" s="10">
        <v>36</v>
      </c>
      <c r="B42" s="16" t="s">
        <v>62</v>
      </c>
      <c r="C42" s="12">
        <v>1604682.1099999999</v>
      </c>
      <c r="D42" s="12">
        <v>0</v>
      </c>
      <c r="E42" s="12">
        <f t="shared" si="0"/>
        <v>1604682.1099999999</v>
      </c>
      <c r="F42" s="12">
        <v>196322.63</v>
      </c>
      <c r="G42" s="12">
        <v>13744.96</v>
      </c>
      <c r="H42" s="12">
        <v>10789.55</v>
      </c>
      <c r="I42" s="12">
        <v>5076.38</v>
      </c>
      <c r="J42" s="12">
        <v>7928.36</v>
      </c>
      <c r="K42" s="12">
        <f t="shared" si="1"/>
        <v>13004.74</v>
      </c>
      <c r="L42" s="12">
        <v>13440.76</v>
      </c>
      <c r="M42" s="12">
        <v>10.66</v>
      </c>
      <c r="N42" s="12">
        <f t="shared" si="4"/>
        <v>13451.42</v>
      </c>
      <c r="O42" s="12">
        <v>18076.740000000002</v>
      </c>
      <c r="P42" s="12">
        <v>2463.1999999999998</v>
      </c>
      <c r="Q42" s="12">
        <v>0</v>
      </c>
      <c r="R42" s="12">
        <v>1583.78</v>
      </c>
      <c r="S42" s="12">
        <v>0</v>
      </c>
      <c r="T42" s="13">
        <f t="shared" si="2"/>
        <v>1874119.1299999997</v>
      </c>
      <c r="V42" s="12">
        <v>-13326</v>
      </c>
      <c r="W42" s="13">
        <f t="shared" si="3"/>
        <v>-13326</v>
      </c>
      <c r="X42" s="15"/>
    </row>
    <row r="43" spans="1:24" s="14" customFormat="1" ht="12" customHeight="1" x14ac:dyDescent="0.3">
      <c r="A43" s="10">
        <v>37</v>
      </c>
      <c r="B43" s="16" t="s">
        <v>63</v>
      </c>
      <c r="C43" s="12">
        <v>3244858.98</v>
      </c>
      <c r="D43" s="12">
        <v>0</v>
      </c>
      <c r="E43" s="12">
        <f t="shared" si="0"/>
        <v>3244858.98</v>
      </c>
      <c r="F43" s="12">
        <v>504971.14</v>
      </c>
      <c r="G43" s="12">
        <v>23471.4</v>
      </c>
      <c r="H43" s="12">
        <v>18424.64</v>
      </c>
      <c r="I43" s="12">
        <v>23855.43</v>
      </c>
      <c r="J43" s="12">
        <v>37257.730000000003</v>
      </c>
      <c r="K43" s="12">
        <f t="shared" si="1"/>
        <v>61113.16</v>
      </c>
      <c r="L43" s="12">
        <v>63217.919999999998</v>
      </c>
      <c r="M43" s="12">
        <v>50.14</v>
      </c>
      <c r="N43" s="12">
        <f t="shared" si="4"/>
        <v>63268.06</v>
      </c>
      <c r="O43" s="12">
        <v>85022.99</v>
      </c>
      <c r="P43" s="12">
        <v>4206.25</v>
      </c>
      <c r="Q43" s="12">
        <v>0</v>
      </c>
      <c r="R43" s="12">
        <v>2704.52</v>
      </c>
      <c r="S43" s="12">
        <v>0</v>
      </c>
      <c r="T43" s="13">
        <f t="shared" si="2"/>
        <v>4008041.1400000006</v>
      </c>
      <c r="V43" s="12">
        <v>-22755.98</v>
      </c>
      <c r="W43" s="13">
        <f t="shared" si="3"/>
        <v>-22755.98</v>
      </c>
      <c r="X43" s="15"/>
    </row>
    <row r="44" spans="1:24" s="14" customFormat="1" ht="12" customHeight="1" x14ac:dyDescent="0.3">
      <c r="A44" s="10">
        <v>38</v>
      </c>
      <c r="B44" s="16" t="s">
        <v>64</v>
      </c>
      <c r="C44" s="12">
        <v>2336200.59</v>
      </c>
      <c r="D44" s="12">
        <v>0</v>
      </c>
      <c r="E44" s="12">
        <f t="shared" si="0"/>
        <v>2336200.59</v>
      </c>
      <c r="F44" s="12">
        <v>372901.32</v>
      </c>
      <c r="G44" s="12">
        <v>16883.099999999999</v>
      </c>
      <c r="H44" s="12">
        <v>13252.94</v>
      </c>
      <c r="I44" s="12">
        <v>183634.03</v>
      </c>
      <c r="J44" s="12">
        <v>286802.07</v>
      </c>
      <c r="K44" s="12">
        <f t="shared" si="1"/>
        <v>470436.1</v>
      </c>
      <c r="L44" s="12">
        <v>40985.74</v>
      </c>
      <c r="M44" s="12">
        <v>32.51</v>
      </c>
      <c r="N44" s="12">
        <f t="shared" si="4"/>
        <v>41018.25</v>
      </c>
      <c r="O44" s="12">
        <v>55122.51</v>
      </c>
      <c r="P44" s="12">
        <v>3025.58</v>
      </c>
      <c r="Q44" s="12">
        <v>0</v>
      </c>
      <c r="R44" s="12">
        <v>1945.38</v>
      </c>
      <c r="S44" s="12">
        <v>77174.259999999995</v>
      </c>
      <c r="T44" s="13">
        <f t="shared" si="2"/>
        <v>3387960.0299999993</v>
      </c>
      <c r="V44" s="12">
        <v>-16368.5</v>
      </c>
      <c r="W44" s="13">
        <f t="shared" si="3"/>
        <v>-16368.5</v>
      </c>
      <c r="X44" s="15"/>
    </row>
    <row r="45" spans="1:24" s="14" customFormat="1" ht="12" customHeight="1" x14ac:dyDescent="0.3">
      <c r="A45" s="10">
        <v>39</v>
      </c>
      <c r="B45" s="16" t="s">
        <v>65</v>
      </c>
      <c r="C45" s="12">
        <v>2456783.2599999998</v>
      </c>
      <c r="D45" s="12">
        <v>0</v>
      </c>
      <c r="E45" s="12">
        <f t="shared" si="0"/>
        <v>2456783.2599999998</v>
      </c>
      <c r="F45" s="12">
        <v>446477.98</v>
      </c>
      <c r="G45" s="12">
        <v>19050.509999999998</v>
      </c>
      <c r="H45" s="12">
        <v>14954.32</v>
      </c>
      <c r="I45" s="12">
        <v>169653.36</v>
      </c>
      <c r="J45" s="12">
        <v>264966.88</v>
      </c>
      <c r="K45" s="12">
        <f t="shared" si="1"/>
        <v>434620.24</v>
      </c>
      <c r="L45" s="12">
        <v>49640.26</v>
      </c>
      <c r="M45" s="12">
        <v>39.369999999999997</v>
      </c>
      <c r="N45" s="12">
        <f t="shared" si="4"/>
        <v>49679.630000000005</v>
      </c>
      <c r="O45" s="12">
        <v>66762.14</v>
      </c>
      <c r="P45" s="12">
        <v>3413.99</v>
      </c>
      <c r="Q45" s="12">
        <v>0</v>
      </c>
      <c r="R45" s="12">
        <v>2195.12</v>
      </c>
      <c r="S45" s="12">
        <v>0</v>
      </c>
      <c r="T45" s="13">
        <f t="shared" si="2"/>
        <v>3493937.19</v>
      </c>
      <c r="V45" s="12">
        <v>-18469.849999999999</v>
      </c>
      <c r="W45" s="13">
        <f t="shared" si="3"/>
        <v>-18469.849999999999</v>
      </c>
      <c r="X45" s="15"/>
    </row>
    <row r="46" spans="1:24" s="14" customFormat="1" ht="12" customHeight="1" x14ac:dyDescent="0.3">
      <c r="A46" s="10">
        <v>40</v>
      </c>
      <c r="B46" s="16" t="s">
        <v>66</v>
      </c>
      <c r="C46" s="12">
        <v>5538319.2200000007</v>
      </c>
      <c r="D46" s="12">
        <v>0</v>
      </c>
      <c r="E46" s="12">
        <f t="shared" si="0"/>
        <v>5538319.2200000007</v>
      </c>
      <c r="F46" s="12">
        <v>877750.17</v>
      </c>
      <c r="G46" s="12">
        <v>40863.29</v>
      </c>
      <c r="H46" s="12">
        <v>32076.97</v>
      </c>
      <c r="I46" s="12">
        <v>21532.86</v>
      </c>
      <c r="J46" s="12">
        <v>33630.31</v>
      </c>
      <c r="K46" s="12">
        <f t="shared" si="1"/>
        <v>55163.17</v>
      </c>
      <c r="L46" s="12">
        <v>91510.13</v>
      </c>
      <c r="M46" s="12">
        <v>72.58</v>
      </c>
      <c r="N46" s="12">
        <f t="shared" si="4"/>
        <v>91582.71</v>
      </c>
      <c r="O46" s="12">
        <v>123073.72</v>
      </c>
      <c r="P46" s="12">
        <v>7323.01</v>
      </c>
      <c r="Q46" s="12">
        <v>0</v>
      </c>
      <c r="R46" s="12">
        <v>4708.53</v>
      </c>
      <c r="S46" s="12">
        <v>294255</v>
      </c>
      <c r="T46" s="13">
        <f t="shared" si="2"/>
        <v>7065115.79</v>
      </c>
      <c r="V46" s="12">
        <v>-39617.760000000002</v>
      </c>
      <c r="W46" s="13">
        <f t="shared" si="3"/>
        <v>-39617.760000000002</v>
      </c>
      <c r="X46" s="15"/>
    </row>
    <row r="47" spans="1:24" s="14" customFormat="1" ht="12" customHeight="1" x14ac:dyDescent="0.3">
      <c r="A47" s="10">
        <v>41</v>
      </c>
      <c r="B47" s="16" t="s">
        <v>67</v>
      </c>
      <c r="C47" s="12">
        <v>3654973.15</v>
      </c>
      <c r="D47" s="12">
        <v>0</v>
      </c>
      <c r="E47" s="12">
        <f t="shared" si="0"/>
        <v>3654973.15</v>
      </c>
      <c r="F47" s="12">
        <v>592148.43999999994</v>
      </c>
      <c r="G47" s="12">
        <v>24544.35</v>
      </c>
      <c r="H47" s="12">
        <v>19266.89</v>
      </c>
      <c r="I47" s="12">
        <v>30535.54</v>
      </c>
      <c r="J47" s="12">
        <v>47690.82</v>
      </c>
      <c r="K47" s="12">
        <f t="shared" si="1"/>
        <v>78226.36</v>
      </c>
      <c r="L47" s="12">
        <v>80882.399999999994</v>
      </c>
      <c r="M47" s="12">
        <v>64.150000000000006</v>
      </c>
      <c r="N47" s="12">
        <f t="shared" si="4"/>
        <v>80946.549999999988</v>
      </c>
      <c r="O47" s="12">
        <v>108780.28</v>
      </c>
      <c r="P47" s="12">
        <v>4398.53</v>
      </c>
      <c r="Q47" s="12">
        <v>0</v>
      </c>
      <c r="R47" s="12">
        <v>2828.15</v>
      </c>
      <c r="S47" s="12">
        <v>0</v>
      </c>
      <c r="T47" s="13">
        <f t="shared" si="2"/>
        <v>4566112.7</v>
      </c>
      <c r="V47" s="12">
        <v>-23796.23</v>
      </c>
      <c r="W47" s="13">
        <f t="shared" si="3"/>
        <v>-23796.23</v>
      </c>
      <c r="X47" s="15"/>
    </row>
    <row r="48" spans="1:24" s="14" customFormat="1" ht="12" customHeight="1" x14ac:dyDescent="0.3">
      <c r="A48" s="10">
        <v>42</v>
      </c>
      <c r="B48" s="16" t="s">
        <v>68</v>
      </c>
      <c r="C48" s="12">
        <v>1895651.69</v>
      </c>
      <c r="D48" s="12">
        <v>0</v>
      </c>
      <c r="E48" s="12">
        <f t="shared" si="0"/>
        <v>1895651.69</v>
      </c>
      <c r="F48" s="12">
        <v>376994.63</v>
      </c>
      <c r="G48" s="12">
        <v>19825.53</v>
      </c>
      <c r="H48" s="12">
        <v>15562.69</v>
      </c>
      <c r="I48" s="12">
        <v>4601.24</v>
      </c>
      <c r="J48" s="12">
        <v>7186.28</v>
      </c>
      <c r="K48" s="12">
        <f t="shared" si="1"/>
        <v>11787.52</v>
      </c>
      <c r="L48" s="12">
        <v>19746.09</v>
      </c>
      <c r="M48" s="12">
        <v>15.66</v>
      </c>
      <c r="N48" s="12">
        <f t="shared" si="4"/>
        <v>19761.75</v>
      </c>
      <c r="O48" s="12">
        <v>26556.89</v>
      </c>
      <c r="P48" s="12">
        <v>3552.88</v>
      </c>
      <c r="Q48" s="12">
        <v>0</v>
      </c>
      <c r="R48" s="12">
        <v>2284.42</v>
      </c>
      <c r="S48" s="12">
        <v>68169.747581464413</v>
      </c>
      <c r="T48" s="13">
        <f t="shared" si="2"/>
        <v>2440147.7475814638</v>
      </c>
      <c r="V48" s="12">
        <v>-19221.240000000002</v>
      </c>
      <c r="W48" s="13">
        <f t="shared" si="3"/>
        <v>-19221.240000000002</v>
      </c>
      <c r="X48" s="15"/>
    </row>
    <row r="49" spans="1:24" s="14" customFormat="1" ht="12" customHeight="1" x14ac:dyDescent="0.3">
      <c r="A49" s="10">
        <v>43</v>
      </c>
      <c r="B49" s="16" t="s">
        <v>69</v>
      </c>
      <c r="C49" s="12">
        <v>1658264.79</v>
      </c>
      <c r="D49" s="12">
        <v>0</v>
      </c>
      <c r="E49" s="12">
        <f t="shared" si="0"/>
        <v>1658264.79</v>
      </c>
      <c r="F49" s="12">
        <v>215344.99</v>
      </c>
      <c r="G49" s="12">
        <v>14097.65</v>
      </c>
      <c r="H49" s="12">
        <v>11066.41</v>
      </c>
      <c r="I49" s="12">
        <v>4433</v>
      </c>
      <c r="J49" s="12">
        <v>6923.52</v>
      </c>
      <c r="K49" s="12">
        <f t="shared" si="1"/>
        <v>11356.52</v>
      </c>
      <c r="L49" s="12">
        <v>18961.919999999998</v>
      </c>
      <c r="M49" s="12">
        <v>15.04</v>
      </c>
      <c r="N49" s="12">
        <f t="shared" si="4"/>
        <v>18976.96</v>
      </c>
      <c r="O49" s="12">
        <v>25502.26</v>
      </c>
      <c r="P49" s="12">
        <v>2526.41</v>
      </c>
      <c r="Q49" s="12">
        <v>179657.36</v>
      </c>
      <c r="R49" s="12">
        <v>1624.42</v>
      </c>
      <c r="S49" s="12">
        <v>17876</v>
      </c>
      <c r="T49" s="13">
        <f t="shared" si="2"/>
        <v>2156293.7699999996</v>
      </c>
      <c r="V49" s="12">
        <v>-13667.95</v>
      </c>
      <c r="W49" s="13">
        <f t="shared" si="3"/>
        <v>-13667.95</v>
      </c>
      <c r="X49" s="15"/>
    </row>
    <row r="50" spans="1:24" s="14" customFormat="1" ht="12" customHeight="1" x14ac:dyDescent="0.3">
      <c r="A50" s="10">
        <v>44</v>
      </c>
      <c r="B50" s="16" t="s">
        <v>70</v>
      </c>
      <c r="C50" s="12">
        <v>2401563.69</v>
      </c>
      <c r="D50" s="12">
        <v>0</v>
      </c>
      <c r="E50" s="12">
        <f t="shared" si="0"/>
        <v>2401563.69</v>
      </c>
      <c r="F50" s="12">
        <v>515885</v>
      </c>
      <c r="G50" s="12">
        <v>18288.29</v>
      </c>
      <c r="H50" s="12">
        <v>14355.99</v>
      </c>
      <c r="I50" s="12">
        <v>19178.46</v>
      </c>
      <c r="J50" s="12">
        <v>29953.17</v>
      </c>
      <c r="K50" s="12">
        <f t="shared" si="1"/>
        <v>49131.63</v>
      </c>
      <c r="L50" s="12">
        <v>50741.919999999998</v>
      </c>
      <c r="M50" s="12">
        <v>40.25</v>
      </c>
      <c r="N50" s="12">
        <f t="shared" si="4"/>
        <v>50782.17</v>
      </c>
      <c r="O50" s="12">
        <v>68243.789999999994</v>
      </c>
      <c r="P50" s="12">
        <v>3277.4</v>
      </c>
      <c r="Q50" s="12">
        <v>0</v>
      </c>
      <c r="R50" s="12">
        <v>2107.29</v>
      </c>
      <c r="S50" s="12">
        <v>149329.97935738935</v>
      </c>
      <c r="T50" s="13">
        <f t="shared" si="2"/>
        <v>3272965.2293573893</v>
      </c>
      <c r="V50" s="12">
        <v>-17730.86</v>
      </c>
      <c r="W50" s="13">
        <f t="shared" si="3"/>
        <v>-17730.86</v>
      </c>
      <c r="X50" s="15"/>
    </row>
    <row r="51" spans="1:24" s="14" customFormat="1" ht="12" customHeight="1" x14ac:dyDescent="0.3">
      <c r="A51" s="10">
        <v>45</v>
      </c>
      <c r="B51" s="16" t="s">
        <v>71</v>
      </c>
      <c r="C51" s="12">
        <v>1933121.7599999998</v>
      </c>
      <c r="D51" s="12">
        <v>0</v>
      </c>
      <c r="E51" s="12">
        <f t="shared" si="0"/>
        <v>1933121.7599999998</v>
      </c>
      <c r="F51" s="12">
        <v>205026.78</v>
      </c>
      <c r="G51" s="12">
        <v>12641.58</v>
      </c>
      <c r="H51" s="12">
        <v>9923.42</v>
      </c>
      <c r="I51" s="12">
        <v>4175.8100000000004</v>
      </c>
      <c r="J51" s="12">
        <v>6521.83</v>
      </c>
      <c r="K51" s="12">
        <f t="shared" si="1"/>
        <v>10697.64</v>
      </c>
      <c r="L51" s="12">
        <v>11036.58</v>
      </c>
      <c r="M51" s="12">
        <v>8.75</v>
      </c>
      <c r="N51" s="12">
        <f t="shared" si="4"/>
        <v>11045.33</v>
      </c>
      <c r="O51" s="12">
        <v>14843.31</v>
      </c>
      <c r="P51" s="12">
        <v>2265.4699999999998</v>
      </c>
      <c r="Q51" s="12">
        <v>102998.53</v>
      </c>
      <c r="R51" s="12">
        <v>1456.64</v>
      </c>
      <c r="S51" s="12">
        <v>21748.559999999998</v>
      </c>
      <c r="T51" s="13">
        <f t="shared" si="2"/>
        <v>2325769.02</v>
      </c>
      <c r="V51" s="12">
        <v>-12256.26</v>
      </c>
      <c r="W51" s="13">
        <f t="shared" si="3"/>
        <v>-12256.26</v>
      </c>
      <c r="X51" s="15"/>
    </row>
    <row r="52" spans="1:24" s="14" customFormat="1" ht="12" customHeight="1" x14ac:dyDescent="0.3">
      <c r="A52" s="10">
        <v>46</v>
      </c>
      <c r="B52" s="16" t="s">
        <v>72</v>
      </c>
      <c r="C52" s="12">
        <v>3738769.17</v>
      </c>
      <c r="D52" s="12">
        <v>0</v>
      </c>
      <c r="E52" s="12">
        <f t="shared" si="0"/>
        <v>3738769.17</v>
      </c>
      <c r="F52" s="12">
        <v>611128.68999999994</v>
      </c>
      <c r="G52" s="12">
        <v>23110.93</v>
      </c>
      <c r="H52" s="12">
        <v>18141.669999999998</v>
      </c>
      <c r="I52" s="12">
        <v>16607.259999999998</v>
      </c>
      <c r="J52" s="12">
        <v>25937.45</v>
      </c>
      <c r="K52" s="12">
        <f t="shared" si="1"/>
        <v>42544.71</v>
      </c>
      <c r="L52" s="12">
        <v>71051.92</v>
      </c>
      <c r="M52" s="12">
        <v>56.36</v>
      </c>
      <c r="N52" s="12">
        <f t="shared" si="4"/>
        <v>71108.28</v>
      </c>
      <c r="O52" s="12">
        <v>95559.09</v>
      </c>
      <c r="P52" s="12">
        <v>4141.6499999999996</v>
      </c>
      <c r="Q52" s="12">
        <v>0</v>
      </c>
      <c r="R52" s="12">
        <v>2662.99</v>
      </c>
      <c r="S52" s="12">
        <v>0</v>
      </c>
      <c r="T52" s="13">
        <f t="shared" si="2"/>
        <v>4607167.18</v>
      </c>
      <c r="V52" s="12">
        <v>-22406.5</v>
      </c>
      <c r="W52" s="13">
        <f t="shared" si="3"/>
        <v>-22406.5</v>
      </c>
      <c r="X52" s="15"/>
    </row>
    <row r="53" spans="1:24" s="14" customFormat="1" ht="12" customHeight="1" x14ac:dyDescent="0.3">
      <c r="A53" s="10">
        <v>47</v>
      </c>
      <c r="B53" s="16" t="s">
        <v>73</v>
      </c>
      <c r="C53" s="12">
        <v>2243878.8200000003</v>
      </c>
      <c r="D53" s="12">
        <v>0</v>
      </c>
      <c r="E53" s="12">
        <f t="shared" si="0"/>
        <v>2243878.8200000003</v>
      </c>
      <c r="F53" s="12">
        <v>323653.88</v>
      </c>
      <c r="G53" s="12">
        <v>17909.830000000002</v>
      </c>
      <c r="H53" s="12">
        <v>14058.9</v>
      </c>
      <c r="I53" s="12">
        <v>16396.3</v>
      </c>
      <c r="J53" s="12">
        <v>25607.96</v>
      </c>
      <c r="K53" s="12">
        <f t="shared" si="1"/>
        <v>42004.259999999995</v>
      </c>
      <c r="L53" s="12">
        <v>43448.42</v>
      </c>
      <c r="M53" s="12">
        <v>34.46</v>
      </c>
      <c r="N53" s="12">
        <f t="shared" si="4"/>
        <v>43482.879999999997</v>
      </c>
      <c r="O53" s="12">
        <v>58434.61</v>
      </c>
      <c r="P53" s="12">
        <v>3209.58</v>
      </c>
      <c r="Q53" s="12">
        <v>0</v>
      </c>
      <c r="R53" s="12">
        <v>2063.6799999999998</v>
      </c>
      <c r="S53" s="12">
        <v>0</v>
      </c>
      <c r="T53" s="13">
        <f t="shared" si="2"/>
        <v>2748696.44</v>
      </c>
      <c r="V53" s="12">
        <v>-17363.93</v>
      </c>
      <c r="W53" s="13">
        <f t="shared" si="3"/>
        <v>-17363.93</v>
      </c>
      <c r="X53" s="15"/>
    </row>
    <row r="54" spans="1:24" s="14" customFormat="1" ht="12" customHeight="1" x14ac:dyDescent="0.3">
      <c r="A54" s="10">
        <v>48</v>
      </c>
      <c r="B54" s="16" t="s">
        <v>74</v>
      </c>
      <c r="C54" s="12">
        <v>3093004.55</v>
      </c>
      <c r="D54" s="12">
        <v>0</v>
      </c>
      <c r="E54" s="12">
        <f t="shared" si="0"/>
        <v>3093004.55</v>
      </c>
      <c r="F54" s="12">
        <v>419795.86</v>
      </c>
      <c r="G54" s="12">
        <v>20488.64</v>
      </c>
      <c r="H54" s="12">
        <v>16083.22</v>
      </c>
      <c r="I54" s="12">
        <v>8819.49</v>
      </c>
      <c r="J54" s="12">
        <v>13774.39</v>
      </c>
      <c r="K54" s="12">
        <f t="shared" si="1"/>
        <v>22593.879999999997</v>
      </c>
      <c r="L54" s="12">
        <v>37665.22</v>
      </c>
      <c r="M54" s="12">
        <v>29.88</v>
      </c>
      <c r="N54" s="12">
        <f t="shared" si="4"/>
        <v>37695.1</v>
      </c>
      <c r="O54" s="12">
        <v>50656.67</v>
      </c>
      <c r="P54" s="12">
        <v>3671.72</v>
      </c>
      <c r="Q54" s="12">
        <v>357429.8</v>
      </c>
      <c r="R54" s="12">
        <v>2360.83</v>
      </c>
      <c r="S54" s="12">
        <v>0</v>
      </c>
      <c r="T54" s="13">
        <f t="shared" si="2"/>
        <v>4023780.27</v>
      </c>
      <c r="V54" s="12">
        <v>-19864.14</v>
      </c>
      <c r="W54" s="13">
        <f t="shared" si="3"/>
        <v>-19864.14</v>
      </c>
      <c r="X54" s="15"/>
    </row>
    <row r="55" spans="1:24" s="14" customFormat="1" ht="12" customHeight="1" x14ac:dyDescent="0.3">
      <c r="A55" s="10">
        <v>49</v>
      </c>
      <c r="B55" s="16" t="s">
        <v>75</v>
      </c>
      <c r="C55" s="12">
        <v>2773889.0300000003</v>
      </c>
      <c r="D55" s="12">
        <v>0</v>
      </c>
      <c r="E55" s="12">
        <f t="shared" si="0"/>
        <v>2773889.0300000003</v>
      </c>
      <c r="F55" s="12">
        <v>331694.78999999998</v>
      </c>
      <c r="G55" s="12">
        <v>19983</v>
      </c>
      <c r="H55" s="12">
        <v>15686.31</v>
      </c>
      <c r="I55" s="12">
        <v>173620.73</v>
      </c>
      <c r="J55" s="12">
        <v>271163.15000000002</v>
      </c>
      <c r="K55" s="12">
        <f t="shared" si="1"/>
        <v>444783.88</v>
      </c>
      <c r="L55" s="12">
        <v>55087.57</v>
      </c>
      <c r="M55" s="12">
        <v>43.69</v>
      </c>
      <c r="N55" s="12">
        <f t="shared" si="4"/>
        <v>55131.26</v>
      </c>
      <c r="O55" s="12">
        <v>74088.33</v>
      </c>
      <c r="P55" s="12">
        <v>3581.1</v>
      </c>
      <c r="Q55" s="12">
        <v>0</v>
      </c>
      <c r="R55" s="12">
        <v>2302.5700000000002</v>
      </c>
      <c r="S55" s="12">
        <v>154748</v>
      </c>
      <c r="T55" s="13">
        <f t="shared" si="2"/>
        <v>3875888.27</v>
      </c>
      <c r="V55" s="12">
        <v>-19373.919999999998</v>
      </c>
      <c r="W55" s="13">
        <f t="shared" si="3"/>
        <v>-19373.919999999998</v>
      </c>
      <c r="X55" s="15"/>
    </row>
    <row r="56" spans="1:24" s="14" customFormat="1" ht="12" customHeight="1" x14ac:dyDescent="0.3">
      <c r="A56" s="10">
        <v>50</v>
      </c>
      <c r="B56" s="16" t="s">
        <v>76</v>
      </c>
      <c r="C56" s="12">
        <v>1984101.24</v>
      </c>
      <c r="D56" s="12">
        <v>0</v>
      </c>
      <c r="E56" s="12">
        <f t="shared" si="0"/>
        <v>1984101.24</v>
      </c>
      <c r="F56" s="12">
        <v>161048.18</v>
      </c>
      <c r="G56" s="12">
        <v>11788.5</v>
      </c>
      <c r="H56" s="12">
        <v>9253.77</v>
      </c>
      <c r="I56" s="12">
        <v>2116</v>
      </c>
      <c r="J56" s="12">
        <v>3304.79</v>
      </c>
      <c r="K56" s="12">
        <f t="shared" si="1"/>
        <v>5420.79</v>
      </c>
      <c r="L56" s="12">
        <v>9095.32</v>
      </c>
      <c r="M56" s="12">
        <v>7.21</v>
      </c>
      <c r="N56" s="12">
        <f t="shared" si="4"/>
        <v>9102.5299999999988</v>
      </c>
      <c r="O56" s="12">
        <v>12232.48</v>
      </c>
      <c r="P56" s="12">
        <v>2112.59</v>
      </c>
      <c r="Q56" s="12">
        <v>0</v>
      </c>
      <c r="R56" s="12">
        <v>1358.35</v>
      </c>
      <c r="S56" s="12">
        <v>0</v>
      </c>
      <c r="T56" s="13">
        <f t="shared" si="2"/>
        <v>2196418.4299999997</v>
      </c>
      <c r="V56" s="12">
        <v>-11429.19</v>
      </c>
      <c r="W56" s="13">
        <f t="shared" si="3"/>
        <v>-11429.19</v>
      </c>
      <c r="X56" s="15"/>
    </row>
    <row r="57" spans="1:24" s="14" customFormat="1" ht="12" customHeight="1" x14ac:dyDescent="0.3">
      <c r="A57" s="10">
        <v>51</v>
      </c>
      <c r="B57" s="16" t="s">
        <v>77</v>
      </c>
      <c r="C57" s="12">
        <v>4100622.56</v>
      </c>
      <c r="D57" s="12">
        <v>0</v>
      </c>
      <c r="E57" s="12">
        <f t="shared" si="0"/>
        <v>4100622.56</v>
      </c>
      <c r="F57" s="12">
        <v>1193307.53</v>
      </c>
      <c r="G57" s="12">
        <v>28620.83</v>
      </c>
      <c r="H57" s="12">
        <v>22466.85</v>
      </c>
      <c r="I57" s="12">
        <v>18656.53</v>
      </c>
      <c r="J57" s="12">
        <v>29138.02</v>
      </c>
      <c r="K57" s="12">
        <f t="shared" si="1"/>
        <v>47794.55</v>
      </c>
      <c r="L57" s="12">
        <v>79995.240000000005</v>
      </c>
      <c r="M57" s="12">
        <v>63.45</v>
      </c>
      <c r="N57" s="12">
        <f t="shared" si="4"/>
        <v>80058.69</v>
      </c>
      <c r="O57" s="12">
        <v>107587.13</v>
      </c>
      <c r="P57" s="12">
        <v>5129.07</v>
      </c>
      <c r="Q57" s="12">
        <v>0</v>
      </c>
      <c r="R57" s="12">
        <v>3297.87</v>
      </c>
      <c r="S57" s="12">
        <v>0</v>
      </c>
      <c r="T57" s="13">
        <f t="shared" si="2"/>
        <v>5588885.0800000001</v>
      </c>
      <c r="V57" s="12">
        <v>-27748.46</v>
      </c>
      <c r="W57" s="13">
        <f t="shared" si="3"/>
        <v>-27748.46</v>
      </c>
      <c r="X57" s="15"/>
    </row>
    <row r="58" spans="1:24" s="14" customFormat="1" ht="12" customHeight="1" x14ac:dyDescent="0.3">
      <c r="A58" s="10">
        <v>52</v>
      </c>
      <c r="B58" s="16" t="s">
        <v>78</v>
      </c>
      <c r="C58" s="12">
        <v>7702309.1600000001</v>
      </c>
      <c r="D58" s="12">
        <v>0</v>
      </c>
      <c r="E58" s="12">
        <f t="shared" si="0"/>
        <v>7702309.1600000001</v>
      </c>
      <c r="F58" s="12">
        <v>1568200.91</v>
      </c>
      <c r="G58" s="12">
        <v>58484.08</v>
      </c>
      <c r="H58" s="12">
        <v>45908.99</v>
      </c>
      <c r="I58" s="12">
        <v>972852.8</v>
      </c>
      <c r="J58" s="12">
        <v>1519414.43</v>
      </c>
      <c r="K58" s="12">
        <f t="shared" si="1"/>
        <v>2492267.23</v>
      </c>
      <c r="L58" s="12">
        <v>250658.84</v>
      </c>
      <c r="M58" s="12">
        <v>198.82</v>
      </c>
      <c r="N58" s="12">
        <f t="shared" si="4"/>
        <v>250857.66</v>
      </c>
      <c r="O58" s="12">
        <v>337115.88</v>
      </c>
      <c r="P58" s="12">
        <v>10480.790000000001</v>
      </c>
      <c r="Q58" s="12">
        <v>0</v>
      </c>
      <c r="R58" s="12">
        <v>6738.91</v>
      </c>
      <c r="S58" s="12">
        <v>323273</v>
      </c>
      <c r="T58" s="13">
        <f t="shared" si="2"/>
        <v>12795636.610000001</v>
      </c>
      <c r="V58" s="12">
        <v>-56701.47</v>
      </c>
      <c r="W58" s="13">
        <f t="shared" si="3"/>
        <v>-56701.47</v>
      </c>
      <c r="X58" s="15"/>
    </row>
    <row r="59" spans="1:24" s="14" customFormat="1" ht="12" customHeight="1" x14ac:dyDescent="0.3">
      <c r="A59" s="10">
        <v>53</v>
      </c>
      <c r="B59" s="16" t="s">
        <v>79</v>
      </c>
      <c r="C59" s="12">
        <v>1357788.83</v>
      </c>
      <c r="D59" s="12">
        <v>0</v>
      </c>
      <c r="E59" s="12">
        <f t="shared" si="0"/>
        <v>1357788.83</v>
      </c>
      <c r="F59" s="12">
        <v>190551.88</v>
      </c>
      <c r="G59" s="12">
        <v>10800.6</v>
      </c>
      <c r="H59" s="12">
        <v>8478.2800000000007</v>
      </c>
      <c r="I59" s="12">
        <v>5187.8</v>
      </c>
      <c r="J59" s="12">
        <v>8102.38</v>
      </c>
      <c r="K59" s="12">
        <f t="shared" si="1"/>
        <v>13290.18</v>
      </c>
      <c r="L59" s="12">
        <v>13747.79</v>
      </c>
      <c r="M59" s="12">
        <v>10.9</v>
      </c>
      <c r="N59" s="12">
        <f t="shared" si="4"/>
        <v>13758.69</v>
      </c>
      <c r="O59" s="12">
        <v>18489.669999999998</v>
      </c>
      <c r="P59" s="12">
        <v>1935.55</v>
      </c>
      <c r="Q59" s="12">
        <v>0</v>
      </c>
      <c r="R59" s="12">
        <v>1244.51</v>
      </c>
      <c r="S59" s="12">
        <v>0</v>
      </c>
      <c r="T59" s="13">
        <f t="shared" si="2"/>
        <v>1616338.19</v>
      </c>
      <c r="V59" s="12">
        <v>-10471.39</v>
      </c>
      <c r="W59" s="13">
        <f t="shared" si="3"/>
        <v>-10471.39</v>
      </c>
      <c r="X59" s="15"/>
    </row>
    <row r="60" spans="1:24" s="14" customFormat="1" ht="12" customHeight="1" x14ac:dyDescent="0.3">
      <c r="A60" s="10">
        <v>54</v>
      </c>
      <c r="B60" s="16" t="s">
        <v>80</v>
      </c>
      <c r="C60" s="12">
        <v>2827937.92</v>
      </c>
      <c r="D60" s="12">
        <v>0</v>
      </c>
      <c r="E60" s="12">
        <f t="shared" si="0"/>
        <v>2827937.92</v>
      </c>
      <c r="F60" s="12">
        <v>469542.68</v>
      </c>
      <c r="G60" s="12">
        <v>19852.32</v>
      </c>
      <c r="H60" s="12">
        <v>15583.72</v>
      </c>
      <c r="I60" s="12">
        <v>18573.78</v>
      </c>
      <c r="J60" s="12">
        <v>29008.77</v>
      </c>
      <c r="K60" s="12">
        <f t="shared" si="1"/>
        <v>47582.55</v>
      </c>
      <c r="L60" s="12">
        <v>49206.25</v>
      </c>
      <c r="M60" s="12">
        <v>39.03</v>
      </c>
      <c r="N60" s="12">
        <f t="shared" si="4"/>
        <v>49245.279999999999</v>
      </c>
      <c r="O60" s="12">
        <v>66178.429999999993</v>
      </c>
      <c r="P60" s="12">
        <v>3557.68</v>
      </c>
      <c r="Q60" s="12">
        <v>0</v>
      </c>
      <c r="R60" s="12">
        <v>2287.5100000000002</v>
      </c>
      <c r="S60" s="12">
        <v>213931.94</v>
      </c>
      <c r="T60" s="13">
        <f t="shared" si="2"/>
        <v>3715700.03</v>
      </c>
      <c r="V60" s="12">
        <v>-19247.21</v>
      </c>
      <c r="W60" s="13">
        <f t="shared" si="3"/>
        <v>-19247.21</v>
      </c>
      <c r="X60" s="15"/>
    </row>
    <row r="61" spans="1:24" s="14" customFormat="1" ht="12" customHeight="1" x14ac:dyDescent="0.3">
      <c r="A61" s="10">
        <v>55</v>
      </c>
      <c r="B61" s="16" t="s">
        <v>81</v>
      </c>
      <c r="C61" s="12">
        <v>1450897.2599999998</v>
      </c>
      <c r="D61" s="12">
        <v>0</v>
      </c>
      <c r="E61" s="12">
        <f t="shared" si="0"/>
        <v>1450897.2599999998</v>
      </c>
      <c r="F61" s="12">
        <v>151689.23000000001</v>
      </c>
      <c r="G61" s="12">
        <v>13260.46</v>
      </c>
      <c r="H61" s="12">
        <v>10409.23</v>
      </c>
      <c r="I61" s="12">
        <v>2376.4499999999998</v>
      </c>
      <c r="J61" s="12">
        <v>3711.58</v>
      </c>
      <c r="K61" s="12">
        <f t="shared" si="1"/>
        <v>6088.03</v>
      </c>
      <c r="L61" s="12">
        <v>10149</v>
      </c>
      <c r="M61" s="12">
        <v>8.0500000000000007</v>
      </c>
      <c r="N61" s="12">
        <f t="shared" si="4"/>
        <v>10157.049999999999</v>
      </c>
      <c r="O61" s="12">
        <v>13649.59</v>
      </c>
      <c r="P61" s="12">
        <v>2376.37</v>
      </c>
      <c r="Q61" s="12">
        <v>0</v>
      </c>
      <c r="R61" s="12">
        <v>1527.95</v>
      </c>
      <c r="S61" s="12">
        <v>172183.3</v>
      </c>
      <c r="T61" s="13">
        <f t="shared" si="2"/>
        <v>1832238.47</v>
      </c>
      <c r="V61" s="12">
        <v>-12856.28</v>
      </c>
      <c r="W61" s="13">
        <f t="shared" si="3"/>
        <v>-12856.28</v>
      </c>
      <c r="X61" s="15"/>
    </row>
    <row r="62" spans="1:24" s="14" customFormat="1" ht="12" customHeight="1" x14ac:dyDescent="0.3">
      <c r="A62" s="10">
        <v>56</v>
      </c>
      <c r="B62" s="16" t="s">
        <v>82</v>
      </c>
      <c r="C62" s="12">
        <v>1234057.1399999999</v>
      </c>
      <c r="D62" s="12">
        <v>0</v>
      </c>
      <c r="E62" s="12">
        <f t="shared" si="0"/>
        <v>1234057.1399999999</v>
      </c>
      <c r="F62" s="12">
        <v>104741.75999999999</v>
      </c>
      <c r="G62" s="12">
        <v>10256.1</v>
      </c>
      <c r="H62" s="12">
        <v>8050.86</v>
      </c>
      <c r="I62" s="12">
        <v>162945.38</v>
      </c>
      <c r="J62" s="12">
        <v>254490.26</v>
      </c>
      <c r="K62" s="12">
        <f t="shared" si="1"/>
        <v>417435.64</v>
      </c>
      <c r="L62" s="12">
        <v>24983.47</v>
      </c>
      <c r="M62" s="12">
        <v>19.82</v>
      </c>
      <c r="N62" s="12">
        <f t="shared" si="4"/>
        <v>25003.29</v>
      </c>
      <c r="O62" s="12">
        <v>33600.74</v>
      </c>
      <c r="P62" s="12">
        <v>1837.97</v>
      </c>
      <c r="Q62" s="12">
        <v>0</v>
      </c>
      <c r="R62" s="12">
        <v>1181.77</v>
      </c>
      <c r="S62" s="12">
        <v>0</v>
      </c>
      <c r="T62" s="13">
        <f t="shared" si="2"/>
        <v>1836165.27</v>
      </c>
      <c r="V62" s="12">
        <v>-9943.5</v>
      </c>
      <c r="W62" s="13">
        <f t="shared" si="3"/>
        <v>-9943.5</v>
      </c>
      <c r="X62" s="15"/>
    </row>
    <row r="63" spans="1:24" s="14" customFormat="1" ht="12" customHeight="1" x14ac:dyDescent="0.3">
      <c r="A63" s="10">
        <v>57</v>
      </c>
      <c r="B63" s="16" t="s">
        <v>83</v>
      </c>
      <c r="C63" s="12">
        <v>5376677.2400000002</v>
      </c>
      <c r="D63" s="12">
        <v>-685657</v>
      </c>
      <c r="E63" s="12">
        <f t="shared" si="0"/>
        <v>4691020.24</v>
      </c>
      <c r="F63" s="12">
        <v>1031747.58</v>
      </c>
      <c r="G63" s="12">
        <v>39773.26</v>
      </c>
      <c r="H63" s="12">
        <v>31221.32</v>
      </c>
      <c r="I63" s="12">
        <v>30897.93</v>
      </c>
      <c r="J63" s="12">
        <v>48256.800000000003</v>
      </c>
      <c r="K63" s="12">
        <f t="shared" si="1"/>
        <v>79154.73000000001</v>
      </c>
      <c r="L63" s="12">
        <v>132550.1</v>
      </c>
      <c r="M63" s="12">
        <v>105.14</v>
      </c>
      <c r="N63" s="12">
        <f t="shared" si="4"/>
        <v>132655.24000000002</v>
      </c>
      <c r="O63" s="12">
        <v>178269.17</v>
      </c>
      <c r="P63" s="12">
        <v>7127.67</v>
      </c>
      <c r="Q63" s="12">
        <v>0</v>
      </c>
      <c r="R63" s="12">
        <v>4582.93</v>
      </c>
      <c r="S63" s="12">
        <v>317361</v>
      </c>
      <c r="T63" s="13">
        <f t="shared" si="2"/>
        <v>6512913.1400000006</v>
      </c>
      <c r="V63" s="12">
        <v>-38560.959999999999</v>
      </c>
      <c r="W63" s="13">
        <f t="shared" si="3"/>
        <v>-38560.959999999999</v>
      </c>
      <c r="X63" s="15"/>
    </row>
    <row r="64" spans="1:24" s="14" customFormat="1" ht="12" customHeight="1" x14ac:dyDescent="0.3">
      <c r="A64" s="10">
        <v>58</v>
      </c>
      <c r="B64" s="16" t="s">
        <v>84</v>
      </c>
      <c r="C64" s="12">
        <v>1231507.43</v>
      </c>
      <c r="D64" s="12">
        <v>0</v>
      </c>
      <c r="E64" s="12">
        <f t="shared" si="0"/>
        <v>1231507.43</v>
      </c>
      <c r="F64" s="12">
        <v>118293.74</v>
      </c>
      <c r="G64" s="12">
        <v>11192.02</v>
      </c>
      <c r="H64" s="12">
        <v>8785.5400000000009</v>
      </c>
      <c r="I64" s="12">
        <v>3155.56</v>
      </c>
      <c r="J64" s="12">
        <v>4928.3900000000003</v>
      </c>
      <c r="K64" s="12">
        <f t="shared" si="1"/>
        <v>8083.9500000000007</v>
      </c>
      <c r="L64" s="12">
        <v>8346.41</v>
      </c>
      <c r="M64" s="12">
        <v>6.62</v>
      </c>
      <c r="N64" s="12">
        <f t="shared" si="4"/>
        <v>8353.0300000000007</v>
      </c>
      <c r="O64" s="12">
        <v>11225.25</v>
      </c>
      <c r="P64" s="12">
        <v>2005.69</v>
      </c>
      <c r="Q64" s="12">
        <v>0</v>
      </c>
      <c r="R64" s="12">
        <v>1289.6199999999999</v>
      </c>
      <c r="S64" s="12">
        <v>0</v>
      </c>
      <c r="T64" s="13">
        <f t="shared" si="2"/>
        <v>1400736.27</v>
      </c>
      <c r="V64" s="12">
        <v>-10850.88</v>
      </c>
      <c r="W64" s="13">
        <f t="shared" si="3"/>
        <v>-10850.88</v>
      </c>
      <c r="X64" s="15"/>
    </row>
    <row r="65" spans="1:24" s="14" customFormat="1" ht="12" customHeight="1" x14ac:dyDescent="0.3">
      <c r="A65" s="10">
        <v>59</v>
      </c>
      <c r="B65" s="16" t="s">
        <v>85</v>
      </c>
      <c r="C65" s="12">
        <v>13132465.4</v>
      </c>
      <c r="D65" s="12">
        <v>0</v>
      </c>
      <c r="E65" s="12">
        <f t="shared" si="0"/>
        <v>13132465.4</v>
      </c>
      <c r="F65" s="12">
        <v>2858695.78</v>
      </c>
      <c r="G65" s="12">
        <v>106612.84</v>
      </c>
      <c r="H65" s="12">
        <v>83689.22</v>
      </c>
      <c r="I65" s="12">
        <v>1749926.93</v>
      </c>
      <c r="J65" s="12">
        <v>2733059.13</v>
      </c>
      <c r="K65" s="12">
        <f t="shared" si="1"/>
        <v>4482986.0599999996</v>
      </c>
      <c r="L65" s="12">
        <v>422385.22</v>
      </c>
      <c r="M65" s="12">
        <v>335.03</v>
      </c>
      <c r="N65" s="12">
        <f t="shared" si="4"/>
        <v>422720.25</v>
      </c>
      <c r="O65" s="12">
        <v>568073.97</v>
      </c>
      <c r="P65" s="12">
        <v>19105.82</v>
      </c>
      <c r="Q65" s="12">
        <v>0</v>
      </c>
      <c r="R65" s="12">
        <v>12284.6</v>
      </c>
      <c r="S65" s="12">
        <v>127570</v>
      </c>
      <c r="T65" s="13">
        <f t="shared" si="2"/>
        <v>21814203.940000001</v>
      </c>
      <c r="V65" s="12">
        <v>-103363.25</v>
      </c>
      <c r="W65" s="13">
        <f t="shared" si="3"/>
        <v>-103363.25</v>
      </c>
      <c r="X65" s="15"/>
    </row>
    <row r="66" spans="1:24" s="14" customFormat="1" ht="12" customHeight="1" x14ac:dyDescent="0.3">
      <c r="A66" s="10">
        <v>60</v>
      </c>
      <c r="B66" s="16" t="s">
        <v>86</v>
      </c>
      <c r="C66" s="12">
        <v>1713712.7200000002</v>
      </c>
      <c r="D66" s="12">
        <v>0</v>
      </c>
      <c r="E66" s="12">
        <f t="shared" si="0"/>
        <v>1713712.7200000002</v>
      </c>
      <c r="F66" s="12">
        <v>260130.49</v>
      </c>
      <c r="G66" s="12">
        <v>14760.48</v>
      </c>
      <c r="H66" s="12">
        <v>11586.72</v>
      </c>
      <c r="I66" s="12">
        <v>99744.71</v>
      </c>
      <c r="J66" s="12">
        <v>155782.60999999999</v>
      </c>
      <c r="K66" s="12">
        <f t="shared" si="1"/>
        <v>255527.32</v>
      </c>
      <c r="L66" s="12">
        <v>25090.85</v>
      </c>
      <c r="M66" s="12">
        <v>19.899999999999999</v>
      </c>
      <c r="N66" s="12">
        <f t="shared" si="4"/>
        <v>25110.75</v>
      </c>
      <c r="O66" s="12">
        <v>33745.17</v>
      </c>
      <c r="P66" s="12">
        <v>2645.19</v>
      </c>
      <c r="Q66" s="12">
        <v>0</v>
      </c>
      <c r="R66" s="12">
        <v>1700.8</v>
      </c>
      <c r="S66" s="12">
        <v>104466</v>
      </c>
      <c r="T66" s="13">
        <f t="shared" si="2"/>
        <v>2423385.6399999997</v>
      </c>
      <c r="V66" s="12">
        <v>-14310.57</v>
      </c>
      <c r="W66" s="13">
        <f t="shared" si="3"/>
        <v>-14310.57</v>
      </c>
      <c r="X66" s="15"/>
    </row>
    <row r="67" spans="1:24" s="14" customFormat="1" ht="12" customHeight="1" x14ac:dyDescent="0.3">
      <c r="A67" s="10">
        <v>61</v>
      </c>
      <c r="B67" s="16" t="s">
        <v>87</v>
      </c>
      <c r="C67" s="12">
        <v>6329624.3900000006</v>
      </c>
      <c r="D67" s="12">
        <v>0</v>
      </c>
      <c r="E67" s="12">
        <f t="shared" si="0"/>
        <v>6329624.3900000006</v>
      </c>
      <c r="F67" s="12">
        <v>1114520.81</v>
      </c>
      <c r="G67" s="12">
        <v>52857.26</v>
      </c>
      <c r="H67" s="12">
        <v>41492.019999999997</v>
      </c>
      <c r="I67" s="12">
        <v>39390.639999999999</v>
      </c>
      <c r="J67" s="12">
        <v>61520.82</v>
      </c>
      <c r="K67" s="12">
        <f t="shared" si="1"/>
        <v>100911.45999999999</v>
      </c>
      <c r="L67" s="12">
        <v>169212.09</v>
      </c>
      <c r="M67" s="12">
        <v>134.22</v>
      </c>
      <c r="N67" s="12">
        <f t="shared" si="4"/>
        <v>169346.31</v>
      </c>
      <c r="O67" s="12">
        <v>227576.58</v>
      </c>
      <c r="P67" s="12">
        <v>9472.42</v>
      </c>
      <c r="Q67" s="12">
        <v>0</v>
      </c>
      <c r="R67" s="12">
        <v>6090.55</v>
      </c>
      <c r="S67" s="12">
        <v>154723</v>
      </c>
      <c r="T67" s="13">
        <f t="shared" si="2"/>
        <v>8206614.7999999998</v>
      </c>
      <c r="V67" s="12">
        <v>-51246.15</v>
      </c>
      <c r="W67" s="13">
        <f t="shared" si="3"/>
        <v>-51246.15</v>
      </c>
      <c r="X67" s="15"/>
    </row>
    <row r="68" spans="1:24" s="14" customFormat="1" ht="12" customHeight="1" x14ac:dyDescent="0.3">
      <c r="A68" s="10">
        <v>62</v>
      </c>
      <c r="B68" s="16" t="s">
        <v>88</v>
      </c>
      <c r="C68" s="12">
        <v>2404658.9900000002</v>
      </c>
      <c r="D68" s="12">
        <v>0</v>
      </c>
      <c r="E68" s="12">
        <f t="shared" si="0"/>
        <v>2404658.9900000002</v>
      </c>
      <c r="F68" s="12">
        <v>367732.44</v>
      </c>
      <c r="G68" s="12">
        <v>16431.52</v>
      </c>
      <c r="H68" s="12">
        <v>12898.45</v>
      </c>
      <c r="I68" s="12">
        <v>12214.83</v>
      </c>
      <c r="J68" s="12">
        <v>19077.28</v>
      </c>
      <c r="K68" s="12">
        <f t="shared" si="1"/>
        <v>31292.11</v>
      </c>
      <c r="L68" s="12">
        <v>32317.49</v>
      </c>
      <c r="M68" s="12">
        <v>25.63</v>
      </c>
      <c r="N68" s="12">
        <f t="shared" si="4"/>
        <v>32343.120000000003</v>
      </c>
      <c r="O68" s="12">
        <v>43464.41</v>
      </c>
      <c r="P68" s="12">
        <v>2944.65</v>
      </c>
      <c r="Q68" s="12">
        <v>302717.98</v>
      </c>
      <c r="R68" s="12">
        <v>1893.34</v>
      </c>
      <c r="S68" s="12">
        <v>153549</v>
      </c>
      <c r="T68" s="13">
        <f t="shared" si="2"/>
        <v>3369926.0100000002</v>
      </c>
      <c r="V68" s="12">
        <v>-15930.68</v>
      </c>
      <c r="W68" s="13">
        <f t="shared" si="3"/>
        <v>-15930.68</v>
      </c>
      <c r="X68" s="15"/>
    </row>
    <row r="69" spans="1:24" s="14" customFormat="1" ht="12" customHeight="1" x14ac:dyDescent="0.3">
      <c r="A69" s="10">
        <v>63</v>
      </c>
      <c r="B69" s="16" t="s">
        <v>89</v>
      </c>
      <c r="C69" s="12">
        <v>1215782.3899999999</v>
      </c>
      <c r="D69" s="12">
        <v>0</v>
      </c>
      <c r="E69" s="12">
        <f t="shared" si="0"/>
        <v>1215782.3899999999</v>
      </c>
      <c r="F69" s="12">
        <v>186697.62</v>
      </c>
      <c r="G69" s="12">
        <v>11686.27</v>
      </c>
      <c r="H69" s="12">
        <v>9173.52</v>
      </c>
      <c r="I69" s="12">
        <v>1610.86</v>
      </c>
      <c r="J69" s="12">
        <v>2515.86</v>
      </c>
      <c r="K69" s="12">
        <f t="shared" si="1"/>
        <v>4126.72</v>
      </c>
      <c r="L69" s="12">
        <v>6842.52</v>
      </c>
      <c r="M69" s="12">
        <v>5.43</v>
      </c>
      <c r="N69" s="12">
        <f t="shared" si="4"/>
        <v>6847.9500000000007</v>
      </c>
      <c r="O69" s="12">
        <v>9202.64</v>
      </c>
      <c r="P69" s="12">
        <v>2094.27</v>
      </c>
      <c r="Q69" s="12">
        <v>0</v>
      </c>
      <c r="R69" s="12">
        <v>1346.57</v>
      </c>
      <c r="S69" s="12">
        <v>39833.58</v>
      </c>
      <c r="T69" s="13">
        <f t="shared" si="2"/>
        <v>1486791.5299999998</v>
      </c>
      <c r="V69" s="12">
        <v>-11330.07</v>
      </c>
      <c r="W69" s="13">
        <f t="shared" si="3"/>
        <v>-11330.07</v>
      </c>
      <c r="X69" s="15"/>
    </row>
    <row r="70" spans="1:24" s="14" customFormat="1" ht="12" customHeight="1" x14ac:dyDescent="0.3">
      <c r="A70" s="10">
        <v>64</v>
      </c>
      <c r="B70" s="16" t="s">
        <v>90</v>
      </c>
      <c r="C70" s="12">
        <v>3799389.9699999997</v>
      </c>
      <c r="D70" s="12">
        <v>0</v>
      </c>
      <c r="E70" s="12">
        <f t="shared" si="0"/>
        <v>3799389.9699999997</v>
      </c>
      <c r="F70" s="12">
        <v>664122.99</v>
      </c>
      <c r="G70" s="12">
        <v>32877.919999999998</v>
      </c>
      <c r="H70" s="12">
        <v>25808.59</v>
      </c>
      <c r="I70" s="12">
        <v>761808.81</v>
      </c>
      <c r="J70" s="12">
        <v>1189803.1200000001</v>
      </c>
      <c r="K70" s="12">
        <f t="shared" si="1"/>
        <v>1951611.9300000002</v>
      </c>
      <c r="L70" s="12">
        <v>102620.66</v>
      </c>
      <c r="M70" s="12">
        <v>81.400000000000006</v>
      </c>
      <c r="N70" s="12">
        <f t="shared" si="4"/>
        <v>102702.06</v>
      </c>
      <c r="O70" s="12">
        <v>138016.49</v>
      </c>
      <c r="P70" s="12">
        <v>5891.97</v>
      </c>
      <c r="Q70" s="12">
        <v>0</v>
      </c>
      <c r="R70" s="12">
        <v>3788.4</v>
      </c>
      <c r="S70" s="12">
        <v>0</v>
      </c>
      <c r="T70" s="13">
        <f t="shared" si="2"/>
        <v>6724210.3200000003</v>
      </c>
      <c r="V70" s="12">
        <v>-31875.79</v>
      </c>
      <c r="W70" s="13">
        <f t="shared" si="3"/>
        <v>-31875.79</v>
      </c>
      <c r="X70" s="15"/>
    </row>
    <row r="71" spans="1:24" s="14" customFormat="1" ht="12" customHeight="1" x14ac:dyDescent="0.3">
      <c r="A71" s="10">
        <v>65</v>
      </c>
      <c r="B71" s="16" t="s">
        <v>91</v>
      </c>
      <c r="C71" s="12">
        <v>10926842.280000001</v>
      </c>
      <c r="D71" s="12">
        <v>0</v>
      </c>
      <c r="E71" s="12">
        <f t="shared" si="0"/>
        <v>10926842.280000001</v>
      </c>
      <c r="F71" s="12">
        <v>3889877.67</v>
      </c>
      <c r="G71" s="12">
        <v>83783.77</v>
      </c>
      <c r="H71" s="12">
        <v>65768.800000000003</v>
      </c>
      <c r="I71" s="12">
        <v>53492.43</v>
      </c>
      <c r="J71" s="12">
        <v>83545.19</v>
      </c>
      <c r="K71" s="12">
        <f t="shared" si="1"/>
        <v>137037.62</v>
      </c>
      <c r="L71" s="12">
        <v>229956.88</v>
      </c>
      <c r="M71" s="12">
        <v>182.4</v>
      </c>
      <c r="N71" s="12">
        <f t="shared" si="4"/>
        <v>230139.28</v>
      </c>
      <c r="O71" s="12">
        <v>309273.40999999997</v>
      </c>
      <c r="P71" s="12">
        <v>15014.68</v>
      </c>
      <c r="Q71" s="12">
        <v>0</v>
      </c>
      <c r="R71" s="12">
        <v>9654.09</v>
      </c>
      <c r="S71" s="12">
        <v>477196.81284735189</v>
      </c>
      <c r="T71" s="13">
        <f t="shared" si="2"/>
        <v>16144588.412847351</v>
      </c>
      <c r="V71" s="12">
        <v>-81230.02</v>
      </c>
      <c r="W71" s="13">
        <f t="shared" si="3"/>
        <v>-81230.02</v>
      </c>
      <c r="X71" s="15"/>
    </row>
    <row r="72" spans="1:24" s="14" customFormat="1" ht="12" customHeight="1" x14ac:dyDescent="0.3">
      <c r="A72" s="10">
        <v>66</v>
      </c>
      <c r="B72" s="16" t="s">
        <v>92</v>
      </c>
      <c r="C72" s="12">
        <v>2126222.04</v>
      </c>
      <c r="D72" s="12">
        <v>0</v>
      </c>
      <c r="E72" s="12">
        <f t="shared" ref="E72:E131" si="5">C72+D72</f>
        <v>2126222.04</v>
      </c>
      <c r="F72" s="12">
        <v>384702.7</v>
      </c>
      <c r="G72" s="12">
        <v>18147.849999999999</v>
      </c>
      <c r="H72" s="12">
        <v>14245.74</v>
      </c>
      <c r="I72" s="12">
        <v>274193.78999999998</v>
      </c>
      <c r="J72" s="12">
        <v>428239.5</v>
      </c>
      <c r="K72" s="12">
        <f t="shared" ref="K72:K131" si="6">I72+J72</f>
        <v>702433.29</v>
      </c>
      <c r="L72" s="12">
        <v>47956.78</v>
      </c>
      <c r="M72" s="12">
        <v>38.04</v>
      </c>
      <c r="N72" s="12">
        <f t="shared" si="4"/>
        <v>47994.82</v>
      </c>
      <c r="O72" s="12">
        <v>64497.99</v>
      </c>
      <c r="P72" s="12">
        <v>3252.23</v>
      </c>
      <c r="Q72" s="12">
        <v>0</v>
      </c>
      <c r="R72" s="12">
        <v>2091.11</v>
      </c>
      <c r="S72" s="12">
        <v>0</v>
      </c>
      <c r="T72" s="13">
        <f t="shared" ref="T72:T131" si="7">E72+F72+G72+H72+K72+N72+O72+P72+Q72+R72+S72</f>
        <v>3363587.7700000005</v>
      </c>
      <c r="V72" s="12">
        <v>-17594.689999999999</v>
      </c>
      <c r="W72" s="13">
        <f t="shared" ref="W72:W131" si="8">V72</f>
        <v>-17594.689999999999</v>
      </c>
      <c r="X72" s="15"/>
    </row>
    <row r="73" spans="1:24" s="14" customFormat="1" ht="12" customHeight="1" x14ac:dyDescent="0.3">
      <c r="A73" s="10">
        <v>67</v>
      </c>
      <c r="B73" s="16" t="s">
        <v>93</v>
      </c>
      <c r="C73" s="12">
        <v>1784036.88</v>
      </c>
      <c r="D73" s="12">
        <v>0</v>
      </c>
      <c r="E73" s="12">
        <f t="shared" si="5"/>
        <v>1784036.88</v>
      </c>
      <c r="F73" s="12">
        <v>286732.96000000002</v>
      </c>
      <c r="G73" s="12">
        <v>11337.24</v>
      </c>
      <c r="H73" s="12">
        <v>8899.5300000000007</v>
      </c>
      <c r="I73" s="12">
        <v>62439</v>
      </c>
      <c r="J73" s="12">
        <v>97518.07</v>
      </c>
      <c r="K73" s="12">
        <f t="shared" si="6"/>
        <v>159957.07</v>
      </c>
      <c r="L73" s="12">
        <v>21721.57</v>
      </c>
      <c r="M73" s="12">
        <v>17.23</v>
      </c>
      <c r="N73" s="12">
        <f t="shared" ref="N73:N131" si="9">L73+M73</f>
        <v>21738.799999999999</v>
      </c>
      <c r="O73" s="12">
        <v>29213.759999999998</v>
      </c>
      <c r="P73" s="12">
        <v>2031.72</v>
      </c>
      <c r="Q73" s="12">
        <v>0</v>
      </c>
      <c r="R73" s="12">
        <v>1306.3499999999999</v>
      </c>
      <c r="S73" s="12">
        <v>44783</v>
      </c>
      <c r="T73" s="13">
        <f t="shared" si="7"/>
        <v>2350037.3099999996</v>
      </c>
      <c r="V73" s="12">
        <v>-10991.67</v>
      </c>
      <c r="W73" s="13">
        <f t="shared" si="8"/>
        <v>-10991.67</v>
      </c>
      <c r="X73" s="15"/>
    </row>
    <row r="74" spans="1:24" s="14" customFormat="1" ht="12" customHeight="1" x14ac:dyDescent="0.3">
      <c r="A74" s="10">
        <v>68</v>
      </c>
      <c r="B74" s="16" t="s">
        <v>94</v>
      </c>
      <c r="C74" s="12">
        <v>3781816.94</v>
      </c>
      <c r="D74" s="12">
        <v>0</v>
      </c>
      <c r="E74" s="12">
        <f t="shared" si="5"/>
        <v>3781816.94</v>
      </c>
      <c r="F74" s="12">
        <v>1099883.76</v>
      </c>
      <c r="G74" s="12">
        <v>22972.880000000001</v>
      </c>
      <c r="H74" s="12">
        <v>18033.310000000001</v>
      </c>
      <c r="I74" s="12">
        <v>12909.12</v>
      </c>
      <c r="J74" s="12">
        <v>20161.64</v>
      </c>
      <c r="K74" s="12">
        <f t="shared" si="6"/>
        <v>33070.76</v>
      </c>
      <c r="L74" s="12">
        <v>55077.4</v>
      </c>
      <c r="M74" s="12">
        <v>43.69</v>
      </c>
      <c r="N74" s="12">
        <f t="shared" si="9"/>
        <v>55121.090000000004</v>
      </c>
      <c r="O74" s="12">
        <v>74074.649999999994</v>
      </c>
      <c r="P74" s="12">
        <v>4116.91</v>
      </c>
      <c r="Q74" s="12">
        <v>523171.54</v>
      </c>
      <c r="R74" s="12">
        <v>2647.08</v>
      </c>
      <c r="S74" s="12">
        <v>0</v>
      </c>
      <c r="T74" s="13">
        <f t="shared" si="7"/>
        <v>5614908.9199999999</v>
      </c>
      <c r="V74" s="12">
        <v>-22272.65</v>
      </c>
      <c r="W74" s="13">
        <f t="shared" si="8"/>
        <v>-22272.65</v>
      </c>
      <c r="X74" s="15"/>
    </row>
    <row r="75" spans="1:24" s="14" customFormat="1" ht="12" customHeight="1" x14ac:dyDescent="0.3">
      <c r="A75" s="10">
        <v>69</v>
      </c>
      <c r="B75" s="16" t="s">
        <v>95</v>
      </c>
      <c r="C75" s="12">
        <v>4480499.8599999994</v>
      </c>
      <c r="D75" s="12">
        <v>0</v>
      </c>
      <c r="E75" s="12">
        <f t="shared" si="5"/>
        <v>4480499.8599999994</v>
      </c>
      <c r="F75" s="12">
        <v>795159.2</v>
      </c>
      <c r="G75" s="12">
        <v>28660.11</v>
      </c>
      <c r="H75" s="12">
        <v>22497.69</v>
      </c>
      <c r="I75" s="12">
        <v>33703.21</v>
      </c>
      <c r="J75" s="12">
        <v>52638.12</v>
      </c>
      <c r="K75" s="12">
        <f t="shared" si="6"/>
        <v>86341.33</v>
      </c>
      <c r="L75" s="12">
        <v>89261.119999999995</v>
      </c>
      <c r="M75" s="12">
        <v>70.8</v>
      </c>
      <c r="N75" s="12">
        <f t="shared" si="9"/>
        <v>89331.92</v>
      </c>
      <c r="O75" s="12">
        <v>120049</v>
      </c>
      <c r="P75" s="12">
        <v>5136.1099999999997</v>
      </c>
      <c r="Q75" s="12">
        <v>0</v>
      </c>
      <c r="R75" s="12">
        <v>3302.4</v>
      </c>
      <c r="S75" s="12">
        <v>540491.70021256967</v>
      </c>
      <c r="T75" s="13">
        <f t="shared" si="7"/>
        <v>6171469.320212571</v>
      </c>
      <c r="V75" s="12">
        <v>-27786.54</v>
      </c>
      <c r="W75" s="13">
        <f t="shared" si="8"/>
        <v>-27786.54</v>
      </c>
      <c r="X75" s="15"/>
    </row>
    <row r="76" spans="1:24" s="14" customFormat="1" ht="12" customHeight="1" x14ac:dyDescent="0.3">
      <c r="A76" s="10">
        <v>70</v>
      </c>
      <c r="B76" s="16" t="s">
        <v>96</v>
      </c>
      <c r="C76" s="12">
        <v>1739776.3900000001</v>
      </c>
      <c r="D76" s="12">
        <v>0</v>
      </c>
      <c r="E76" s="12">
        <f t="shared" si="5"/>
        <v>1739776.3900000001</v>
      </c>
      <c r="F76" s="12">
        <v>194270.03</v>
      </c>
      <c r="G76" s="12">
        <v>10582.77</v>
      </c>
      <c r="H76" s="12">
        <v>8307.2900000000009</v>
      </c>
      <c r="I76" s="12">
        <v>4959.57</v>
      </c>
      <c r="J76" s="12">
        <v>7745.92</v>
      </c>
      <c r="K76" s="12">
        <f t="shared" si="6"/>
        <v>12705.49</v>
      </c>
      <c r="L76" s="12">
        <v>21278.81</v>
      </c>
      <c r="M76" s="12">
        <v>16.88</v>
      </c>
      <c r="N76" s="12">
        <f t="shared" si="9"/>
        <v>21295.690000000002</v>
      </c>
      <c r="O76" s="12">
        <v>28618.28</v>
      </c>
      <c r="P76" s="12">
        <v>1896.51</v>
      </c>
      <c r="Q76" s="12">
        <v>0</v>
      </c>
      <c r="R76" s="12">
        <v>1219.4100000000001</v>
      </c>
      <c r="S76" s="12">
        <v>0</v>
      </c>
      <c r="T76" s="13">
        <f t="shared" si="7"/>
        <v>2018671.86</v>
      </c>
      <c r="V76" s="12">
        <v>-10260.209999999999</v>
      </c>
      <c r="W76" s="13">
        <f t="shared" si="8"/>
        <v>-10260.209999999999</v>
      </c>
      <c r="X76" s="15"/>
    </row>
    <row r="77" spans="1:24" s="14" customFormat="1" ht="12" customHeight="1" x14ac:dyDescent="0.3">
      <c r="A77" s="10">
        <v>71</v>
      </c>
      <c r="B77" s="16" t="s">
        <v>97</v>
      </c>
      <c r="C77" s="12">
        <v>3649567.72</v>
      </c>
      <c r="D77" s="12">
        <v>0</v>
      </c>
      <c r="E77" s="12">
        <f t="shared" si="5"/>
        <v>3649567.72</v>
      </c>
      <c r="F77" s="12">
        <v>528407.11</v>
      </c>
      <c r="G77" s="12">
        <v>22903.25</v>
      </c>
      <c r="H77" s="12">
        <v>17978.650000000001</v>
      </c>
      <c r="I77" s="12">
        <v>19953.41</v>
      </c>
      <c r="J77" s="12">
        <v>31163.51</v>
      </c>
      <c r="K77" s="12">
        <f t="shared" si="6"/>
        <v>51116.92</v>
      </c>
      <c r="L77" s="12">
        <v>52841.279999999999</v>
      </c>
      <c r="M77" s="12">
        <v>41.91</v>
      </c>
      <c r="N77" s="12">
        <f t="shared" si="9"/>
        <v>52883.19</v>
      </c>
      <c r="O77" s="12">
        <v>71067.25</v>
      </c>
      <c r="P77" s="12">
        <v>4104.43</v>
      </c>
      <c r="Q77" s="12">
        <v>0</v>
      </c>
      <c r="R77" s="12">
        <v>2639.06</v>
      </c>
      <c r="S77" s="12">
        <v>0</v>
      </c>
      <c r="T77" s="13">
        <f t="shared" si="7"/>
        <v>4400667.58</v>
      </c>
      <c r="V77" s="12">
        <v>-22205.15</v>
      </c>
      <c r="W77" s="13">
        <f t="shared" si="8"/>
        <v>-22205.15</v>
      </c>
      <c r="X77" s="15"/>
    </row>
    <row r="78" spans="1:24" s="14" customFormat="1" ht="12" customHeight="1" x14ac:dyDescent="0.3">
      <c r="A78" s="10">
        <v>72</v>
      </c>
      <c r="B78" s="16" t="s">
        <v>98</v>
      </c>
      <c r="C78" s="12">
        <v>2233794.9900000002</v>
      </c>
      <c r="D78" s="12">
        <v>0</v>
      </c>
      <c r="E78" s="12">
        <f t="shared" si="5"/>
        <v>2233794.9900000002</v>
      </c>
      <c r="F78" s="12">
        <v>542591.19999999995</v>
      </c>
      <c r="G78" s="12">
        <v>19468.7</v>
      </c>
      <c r="H78" s="12">
        <v>15282.59</v>
      </c>
      <c r="I78" s="12">
        <v>148906.65</v>
      </c>
      <c r="J78" s="12">
        <v>232564.39</v>
      </c>
      <c r="K78" s="12">
        <f t="shared" si="6"/>
        <v>381471.04000000004</v>
      </c>
      <c r="L78" s="12">
        <v>52264.37</v>
      </c>
      <c r="M78" s="12">
        <v>41.45</v>
      </c>
      <c r="N78" s="12">
        <f t="shared" si="9"/>
        <v>52305.82</v>
      </c>
      <c r="O78" s="12">
        <v>70291.360000000001</v>
      </c>
      <c r="P78" s="12">
        <v>3488.94</v>
      </c>
      <c r="Q78" s="12">
        <v>0</v>
      </c>
      <c r="R78" s="12">
        <v>2243.31</v>
      </c>
      <c r="S78" s="12">
        <v>0</v>
      </c>
      <c r="T78" s="13">
        <f t="shared" si="7"/>
        <v>3320937.95</v>
      </c>
      <c r="V78" s="12">
        <v>-18875.28</v>
      </c>
      <c r="W78" s="13">
        <f t="shared" si="8"/>
        <v>-18875.28</v>
      </c>
      <c r="X78" s="15"/>
    </row>
    <row r="79" spans="1:24" s="14" customFormat="1" ht="12" customHeight="1" x14ac:dyDescent="0.3">
      <c r="A79" s="10">
        <v>73</v>
      </c>
      <c r="B79" s="16" t="s">
        <v>99</v>
      </c>
      <c r="C79" s="12">
        <v>1586752.9700000002</v>
      </c>
      <c r="D79" s="12">
        <v>0</v>
      </c>
      <c r="E79" s="12">
        <f t="shared" si="5"/>
        <v>1586752.9700000002</v>
      </c>
      <c r="F79" s="12">
        <v>200247.54</v>
      </c>
      <c r="G79" s="12">
        <v>13337.47</v>
      </c>
      <c r="H79" s="12">
        <v>10469.68</v>
      </c>
      <c r="I79" s="12">
        <v>7196.51</v>
      </c>
      <c r="J79" s="12">
        <v>11239.61</v>
      </c>
      <c r="K79" s="12">
        <f t="shared" si="6"/>
        <v>18436.120000000003</v>
      </c>
      <c r="L79" s="12">
        <v>19034.32</v>
      </c>
      <c r="M79" s="12">
        <v>15.1</v>
      </c>
      <c r="N79" s="12">
        <f t="shared" si="9"/>
        <v>19049.419999999998</v>
      </c>
      <c r="O79" s="12">
        <v>25599.62</v>
      </c>
      <c r="P79" s="12">
        <v>2390.17</v>
      </c>
      <c r="Q79" s="12">
        <v>0</v>
      </c>
      <c r="R79" s="12">
        <v>1536.83</v>
      </c>
      <c r="S79" s="12">
        <v>0</v>
      </c>
      <c r="T79" s="13">
        <f t="shared" si="7"/>
        <v>1877819.8200000003</v>
      </c>
      <c r="V79" s="12">
        <v>-12930.94</v>
      </c>
      <c r="W79" s="13">
        <f t="shared" si="8"/>
        <v>-12930.94</v>
      </c>
      <c r="X79" s="15"/>
    </row>
    <row r="80" spans="1:24" s="14" customFormat="1" ht="12" customHeight="1" x14ac:dyDescent="0.3">
      <c r="A80" s="10">
        <v>74</v>
      </c>
      <c r="B80" s="16" t="s">
        <v>100</v>
      </c>
      <c r="C80" s="12">
        <v>5396815.1899999995</v>
      </c>
      <c r="D80" s="12">
        <v>0</v>
      </c>
      <c r="E80" s="12">
        <f t="shared" si="5"/>
        <v>5396815.1899999995</v>
      </c>
      <c r="F80" s="12">
        <v>758123.49</v>
      </c>
      <c r="G80" s="12">
        <v>46245.85</v>
      </c>
      <c r="H80" s="12">
        <v>36302.18</v>
      </c>
      <c r="I80" s="12">
        <v>18130.36</v>
      </c>
      <c r="J80" s="12">
        <v>28316.240000000002</v>
      </c>
      <c r="K80" s="12">
        <f t="shared" si="6"/>
        <v>46446.600000000006</v>
      </c>
      <c r="L80" s="12">
        <v>76169.8</v>
      </c>
      <c r="M80" s="12">
        <v>60.42</v>
      </c>
      <c r="N80" s="12">
        <f t="shared" si="9"/>
        <v>76230.22</v>
      </c>
      <c r="O80" s="12">
        <v>102442.22</v>
      </c>
      <c r="P80" s="12">
        <v>8287.6</v>
      </c>
      <c r="Q80" s="12">
        <v>734774.18</v>
      </c>
      <c r="R80" s="12">
        <v>5328.74</v>
      </c>
      <c r="S80" s="12">
        <v>0</v>
      </c>
      <c r="T80" s="13">
        <f t="shared" si="7"/>
        <v>7210996.2699999977</v>
      </c>
      <c r="V80" s="12">
        <v>-44836.26</v>
      </c>
      <c r="W80" s="13">
        <f t="shared" si="8"/>
        <v>-44836.26</v>
      </c>
      <c r="X80" s="15"/>
    </row>
    <row r="81" spans="1:24" s="14" customFormat="1" ht="12" customHeight="1" x14ac:dyDescent="0.3">
      <c r="A81" s="10">
        <v>75</v>
      </c>
      <c r="B81" s="16" t="s">
        <v>101</v>
      </c>
      <c r="C81" s="12">
        <v>2700592.59</v>
      </c>
      <c r="D81" s="12">
        <v>0</v>
      </c>
      <c r="E81" s="12">
        <f t="shared" si="5"/>
        <v>2700592.59</v>
      </c>
      <c r="F81" s="12">
        <v>382539.99</v>
      </c>
      <c r="G81" s="12">
        <v>21287.4</v>
      </c>
      <c r="H81" s="12">
        <v>16710.240000000002</v>
      </c>
      <c r="I81" s="12">
        <v>137570.35999999999</v>
      </c>
      <c r="J81" s="12">
        <v>214859.21</v>
      </c>
      <c r="K81" s="12">
        <f t="shared" si="6"/>
        <v>352429.56999999995</v>
      </c>
      <c r="L81" s="12">
        <v>50946.97</v>
      </c>
      <c r="M81" s="12">
        <v>40.409999999999997</v>
      </c>
      <c r="N81" s="12">
        <f t="shared" si="9"/>
        <v>50987.380000000005</v>
      </c>
      <c r="O81" s="12">
        <v>68519.56</v>
      </c>
      <c r="P81" s="12">
        <v>3814.86</v>
      </c>
      <c r="Q81" s="12">
        <v>0</v>
      </c>
      <c r="R81" s="12">
        <v>2452.87</v>
      </c>
      <c r="S81" s="12">
        <v>248548</v>
      </c>
      <c r="T81" s="13">
        <f t="shared" si="7"/>
        <v>3847882.46</v>
      </c>
      <c r="V81" s="12">
        <v>-20638.560000000001</v>
      </c>
      <c r="W81" s="13">
        <f t="shared" si="8"/>
        <v>-20638.560000000001</v>
      </c>
      <c r="X81" s="15"/>
    </row>
    <row r="82" spans="1:24" s="14" customFormat="1" ht="12" customHeight="1" x14ac:dyDescent="0.3">
      <c r="A82" s="10">
        <v>76</v>
      </c>
      <c r="B82" s="16" t="s">
        <v>102</v>
      </c>
      <c r="C82" s="12">
        <v>2512323.11</v>
      </c>
      <c r="D82" s="12">
        <v>0</v>
      </c>
      <c r="E82" s="12">
        <f t="shared" si="5"/>
        <v>2512323.11</v>
      </c>
      <c r="F82" s="12">
        <v>525773.39</v>
      </c>
      <c r="G82" s="12">
        <v>19091.97</v>
      </c>
      <c r="H82" s="12">
        <v>14986.86</v>
      </c>
      <c r="I82" s="12">
        <v>178978.65</v>
      </c>
      <c r="J82" s="12">
        <v>279531.23</v>
      </c>
      <c r="K82" s="12">
        <f t="shared" si="6"/>
        <v>458509.88</v>
      </c>
      <c r="L82" s="12">
        <v>53187.53</v>
      </c>
      <c r="M82" s="12">
        <v>42.19</v>
      </c>
      <c r="N82" s="12">
        <f t="shared" si="9"/>
        <v>53229.72</v>
      </c>
      <c r="O82" s="12">
        <v>71532.929999999993</v>
      </c>
      <c r="P82" s="12">
        <v>3421.42</v>
      </c>
      <c r="Q82" s="12">
        <v>0</v>
      </c>
      <c r="R82" s="12">
        <v>2199.9</v>
      </c>
      <c r="S82" s="12">
        <v>0</v>
      </c>
      <c r="T82" s="13">
        <f t="shared" si="7"/>
        <v>3661069.18</v>
      </c>
      <c r="V82" s="12">
        <v>-18510.04</v>
      </c>
      <c r="W82" s="13">
        <f t="shared" si="8"/>
        <v>-18510.04</v>
      </c>
      <c r="X82" s="15"/>
    </row>
    <row r="83" spans="1:24" s="14" customFormat="1" ht="12" customHeight="1" x14ac:dyDescent="0.3">
      <c r="A83" s="10">
        <v>77</v>
      </c>
      <c r="B83" s="16" t="s">
        <v>103</v>
      </c>
      <c r="C83" s="12">
        <v>4538585.63</v>
      </c>
      <c r="D83" s="12">
        <v>0</v>
      </c>
      <c r="E83" s="12">
        <f t="shared" si="5"/>
        <v>4538585.63</v>
      </c>
      <c r="F83" s="12">
        <v>753946.33</v>
      </c>
      <c r="G83" s="12">
        <v>32184.57</v>
      </c>
      <c r="H83" s="12">
        <v>25264.33</v>
      </c>
      <c r="I83" s="12">
        <v>355517.26</v>
      </c>
      <c r="J83" s="12">
        <v>555251.56999999995</v>
      </c>
      <c r="K83" s="12">
        <f t="shared" si="6"/>
        <v>910768.83</v>
      </c>
      <c r="L83" s="12">
        <v>114927.65</v>
      </c>
      <c r="M83" s="12">
        <v>91.16</v>
      </c>
      <c r="N83" s="12">
        <f t="shared" si="9"/>
        <v>115018.81</v>
      </c>
      <c r="O83" s="12">
        <v>154568.4</v>
      </c>
      <c r="P83" s="12">
        <v>5767.72</v>
      </c>
      <c r="Q83" s="12">
        <v>0</v>
      </c>
      <c r="R83" s="12">
        <v>3708.51</v>
      </c>
      <c r="S83" s="12">
        <v>0</v>
      </c>
      <c r="T83" s="13">
        <f t="shared" si="7"/>
        <v>6539813.1299999999</v>
      </c>
      <c r="V83" s="12">
        <v>-31203.57</v>
      </c>
      <c r="W83" s="13">
        <f t="shared" si="8"/>
        <v>-31203.57</v>
      </c>
      <c r="X83" s="15"/>
    </row>
    <row r="84" spans="1:24" s="14" customFormat="1" ht="12" customHeight="1" x14ac:dyDescent="0.3">
      <c r="A84" s="10">
        <v>78</v>
      </c>
      <c r="B84" s="16" t="s">
        <v>104</v>
      </c>
      <c r="C84" s="12">
        <v>21698585.189999998</v>
      </c>
      <c r="D84" s="12">
        <v>0</v>
      </c>
      <c r="E84" s="12">
        <f t="shared" si="5"/>
        <v>21698585.189999998</v>
      </c>
      <c r="F84" s="12">
        <v>3386170.97</v>
      </c>
      <c r="G84" s="12">
        <v>221962.36</v>
      </c>
      <c r="H84" s="12">
        <v>174236.58</v>
      </c>
      <c r="I84" s="12">
        <v>87306.74</v>
      </c>
      <c r="J84" s="12">
        <v>136356.82</v>
      </c>
      <c r="K84" s="12">
        <f t="shared" si="6"/>
        <v>223663.56</v>
      </c>
      <c r="L84" s="12">
        <v>367860.11</v>
      </c>
      <c r="M84" s="12">
        <v>291.77999999999997</v>
      </c>
      <c r="N84" s="12">
        <f t="shared" si="9"/>
        <v>368151.89</v>
      </c>
      <c r="O84" s="12">
        <v>494742.1</v>
      </c>
      <c r="P84" s="12">
        <v>39777.32</v>
      </c>
      <c r="Q84" s="12">
        <v>0</v>
      </c>
      <c r="R84" s="12">
        <v>25575.9</v>
      </c>
      <c r="S84" s="12">
        <v>5585490.3944143411</v>
      </c>
      <c r="T84" s="13">
        <f t="shared" si="7"/>
        <v>32218356.264414333</v>
      </c>
      <c r="V84" s="12">
        <v>-215196.87</v>
      </c>
      <c r="W84" s="13">
        <f t="shared" si="8"/>
        <v>-215196.87</v>
      </c>
      <c r="X84" s="15"/>
    </row>
    <row r="85" spans="1:24" s="14" customFormat="1" ht="12" customHeight="1" x14ac:dyDescent="0.3">
      <c r="A85" s="10">
        <v>79</v>
      </c>
      <c r="B85" s="16" t="s">
        <v>105</v>
      </c>
      <c r="C85" s="12">
        <v>3459444.75</v>
      </c>
      <c r="D85" s="12">
        <v>0</v>
      </c>
      <c r="E85" s="12">
        <f t="shared" si="5"/>
        <v>3459444.75</v>
      </c>
      <c r="F85" s="12">
        <v>611772.71</v>
      </c>
      <c r="G85" s="12">
        <v>28168.15</v>
      </c>
      <c r="H85" s="12">
        <v>22111.51</v>
      </c>
      <c r="I85" s="12">
        <v>16902.5</v>
      </c>
      <c r="J85" s="12">
        <v>26398.55</v>
      </c>
      <c r="K85" s="12">
        <f t="shared" si="6"/>
        <v>43301.05</v>
      </c>
      <c r="L85" s="12">
        <v>72399.83</v>
      </c>
      <c r="M85" s="12">
        <v>57.43</v>
      </c>
      <c r="N85" s="12">
        <f t="shared" si="9"/>
        <v>72457.259999999995</v>
      </c>
      <c r="O85" s="12">
        <v>97371.92</v>
      </c>
      <c r="P85" s="12">
        <v>5047.9399999999996</v>
      </c>
      <c r="Q85" s="12">
        <v>0</v>
      </c>
      <c r="R85" s="12">
        <v>3245.71</v>
      </c>
      <c r="S85" s="12">
        <v>60695</v>
      </c>
      <c r="T85" s="13">
        <f t="shared" si="7"/>
        <v>4403616</v>
      </c>
      <c r="V85" s="12">
        <v>-27309.58</v>
      </c>
      <c r="W85" s="13">
        <f t="shared" si="8"/>
        <v>-27309.58</v>
      </c>
      <c r="X85" s="15"/>
    </row>
    <row r="86" spans="1:24" s="14" customFormat="1" ht="12" customHeight="1" x14ac:dyDescent="0.3">
      <c r="A86" s="10">
        <v>80</v>
      </c>
      <c r="B86" s="16" t="s">
        <v>106</v>
      </c>
      <c r="C86" s="12">
        <v>2445840.5999999996</v>
      </c>
      <c r="D86" s="12">
        <v>0</v>
      </c>
      <c r="E86" s="12">
        <f t="shared" si="5"/>
        <v>2445840.5999999996</v>
      </c>
      <c r="F86" s="12">
        <v>448789.14</v>
      </c>
      <c r="G86" s="12">
        <v>24152.799999999999</v>
      </c>
      <c r="H86" s="12">
        <v>18959.53</v>
      </c>
      <c r="I86" s="12">
        <v>17263.98</v>
      </c>
      <c r="J86" s="12">
        <v>26963.119999999999</v>
      </c>
      <c r="K86" s="12">
        <f t="shared" si="6"/>
        <v>44227.1</v>
      </c>
      <c r="L86" s="12">
        <v>45611.74</v>
      </c>
      <c r="M86" s="12">
        <v>36.18</v>
      </c>
      <c r="N86" s="12">
        <f t="shared" si="9"/>
        <v>45647.92</v>
      </c>
      <c r="O86" s="12">
        <v>61344.1</v>
      </c>
      <c r="P86" s="12">
        <v>4328.3599999999997</v>
      </c>
      <c r="Q86" s="12">
        <v>0</v>
      </c>
      <c r="R86" s="12">
        <v>2783.04</v>
      </c>
      <c r="S86" s="12">
        <v>0</v>
      </c>
      <c r="T86" s="13">
        <f t="shared" si="7"/>
        <v>3096072.5899999994</v>
      </c>
      <c r="V86" s="12">
        <v>-23416.62</v>
      </c>
      <c r="W86" s="13">
        <f t="shared" si="8"/>
        <v>-23416.62</v>
      </c>
      <c r="X86" s="15"/>
    </row>
    <row r="87" spans="1:24" s="14" customFormat="1" ht="12" customHeight="1" x14ac:dyDescent="0.3">
      <c r="A87" s="10">
        <v>81</v>
      </c>
      <c r="B87" s="16" t="s">
        <v>107</v>
      </c>
      <c r="C87" s="12">
        <v>3619785.05</v>
      </c>
      <c r="D87" s="12">
        <v>0</v>
      </c>
      <c r="E87" s="12">
        <f t="shared" si="5"/>
        <v>3619785.05</v>
      </c>
      <c r="F87" s="12">
        <v>820987.69</v>
      </c>
      <c r="G87" s="12">
        <v>27682.7</v>
      </c>
      <c r="H87" s="12">
        <v>21730.44</v>
      </c>
      <c r="I87" s="12">
        <v>346392.25</v>
      </c>
      <c r="J87" s="12">
        <v>541000.01</v>
      </c>
      <c r="K87" s="12">
        <f t="shared" si="6"/>
        <v>887392.26</v>
      </c>
      <c r="L87" s="12">
        <v>94335.43</v>
      </c>
      <c r="M87" s="12">
        <v>74.819999999999993</v>
      </c>
      <c r="N87" s="12">
        <f t="shared" si="9"/>
        <v>94410.25</v>
      </c>
      <c r="O87" s="12">
        <v>126873.53</v>
      </c>
      <c r="P87" s="12">
        <v>4960.95</v>
      </c>
      <c r="Q87" s="12">
        <v>0</v>
      </c>
      <c r="R87" s="12">
        <v>3189.78</v>
      </c>
      <c r="S87" s="12">
        <v>0</v>
      </c>
      <c r="T87" s="13">
        <f t="shared" si="7"/>
        <v>5607012.6500000013</v>
      </c>
      <c r="V87" s="12">
        <v>-26838.93</v>
      </c>
      <c r="W87" s="13">
        <f t="shared" si="8"/>
        <v>-26838.93</v>
      </c>
      <c r="X87" s="15"/>
    </row>
    <row r="88" spans="1:24" s="14" customFormat="1" ht="12" customHeight="1" x14ac:dyDescent="0.3">
      <c r="A88" s="10">
        <v>82</v>
      </c>
      <c r="B88" s="16" t="s">
        <v>108</v>
      </c>
      <c r="C88" s="12">
        <v>2014039.9200000002</v>
      </c>
      <c r="D88" s="12">
        <v>0</v>
      </c>
      <c r="E88" s="12">
        <f t="shared" si="5"/>
        <v>2014039.9200000002</v>
      </c>
      <c r="F88" s="12">
        <v>247713.98</v>
      </c>
      <c r="G88" s="12">
        <v>17082.95</v>
      </c>
      <c r="H88" s="12">
        <v>13409.82</v>
      </c>
      <c r="I88" s="12">
        <v>263634.14</v>
      </c>
      <c r="J88" s="12">
        <v>411747.3</v>
      </c>
      <c r="K88" s="12">
        <f t="shared" si="6"/>
        <v>675381.44</v>
      </c>
      <c r="L88" s="12">
        <v>29827.15</v>
      </c>
      <c r="M88" s="12">
        <v>23.66</v>
      </c>
      <c r="N88" s="12">
        <f t="shared" si="9"/>
        <v>29850.81</v>
      </c>
      <c r="O88" s="12">
        <v>40115.11</v>
      </c>
      <c r="P88" s="12">
        <v>3061.39</v>
      </c>
      <c r="Q88" s="12">
        <v>0</v>
      </c>
      <c r="R88" s="12">
        <v>1968.41</v>
      </c>
      <c r="S88" s="12">
        <v>0</v>
      </c>
      <c r="T88" s="13">
        <f t="shared" si="7"/>
        <v>3042623.8300000005</v>
      </c>
      <c r="V88" s="12">
        <v>-16562.259999999998</v>
      </c>
      <c r="W88" s="13">
        <f t="shared" si="8"/>
        <v>-16562.259999999998</v>
      </c>
      <c r="X88" s="15"/>
    </row>
    <row r="89" spans="1:24" s="14" customFormat="1" ht="12" customHeight="1" x14ac:dyDescent="0.3">
      <c r="A89" s="10">
        <v>83</v>
      </c>
      <c r="B89" s="16" t="s">
        <v>109</v>
      </c>
      <c r="C89" s="12">
        <v>2046645.24</v>
      </c>
      <c r="D89" s="12">
        <v>0</v>
      </c>
      <c r="E89" s="12">
        <f t="shared" si="5"/>
        <v>2046645.24</v>
      </c>
      <c r="F89" s="12">
        <v>267356.26</v>
      </c>
      <c r="G89" s="12">
        <v>16413.23</v>
      </c>
      <c r="H89" s="12">
        <v>12884.1</v>
      </c>
      <c r="I89" s="12">
        <v>12607.59</v>
      </c>
      <c r="J89" s="12">
        <v>19690.7</v>
      </c>
      <c r="K89" s="12">
        <f t="shared" si="6"/>
        <v>32298.29</v>
      </c>
      <c r="L89" s="12">
        <v>33367.949999999997</v>
      </c>
      <c r="M89" s="12">
        <v>26.47</v>
      </c>
      <c r="N89" s="12">
        <f t="shared" si="9"/>
        <v>33394.42</v>
      </c>
      <c r="O89" s="12">
        <v>44877.19</v>
      </c>
      <c r="P89" s="12">
        <v>2941.37</v>
      </c>
      <c r="Q89" s="12">
        <v>0</v>
      </c>
      <c r="R89" s="12">
        <v>1891.24</v>
      </c>
      <c r="S89" s="12">
        <v>0</v>
      </c>
      <c r="T89" s="13">
        <f t="shared" si="7"/>
        <v>2458701.3400000003</v>
      </c>
      <c r="V89" s="12">
        <v>-15912.95</v>
      </c>
      <c r="W89" s="13">
        <f t="shared" si="8"/>
        <v>-15912.95</v>
      </c>
      <c r="X89" s="15"/>
    </row>
    <row r="90" spans="1:24" s="14" customFormat="1" ht="12" customHeight="1" x14ac:dyDescent="0.3">
      <c r="A90" s="10">
        <v>84</v>
      </c>
      <c r="B90" s="16" t="s">
        <v>110</v>
      </c>
      <c r="C90" s="12">
        <v>2451746.04</v>
      </c>
      <c r="D90" s="12">
        <v>0</v>
      </c>
      <c r="E90" s="12">
        <f t="shared" si="5"/>
        <v>2451746.04</v>
      </c>
      <c r="F90" s="12">
        <v>356430.32</v>
      </c>
      <c r="G90" s="12">
        <v>19275.36</v>
      </c>
      <c r="H90" s="12">
        <v>15130.82</v>
      </c>
      <c r="I90" s="12">
        <v>5629.7</v>
      </c>
      <c r="J90" s="12">
        <v>8792.5400000000009</v>
      </c>
      <c r="K90" s="12">
        <f t="shared" si="6"/>
        <v>14422.240000000002</v>
      </c>
      <c r="L90" s="12">
        <v>14913.78</v>
      </c>
      <c r="M90" s="12">
        <v>11.83</v>
      </c>
      <c r="N90" s="12">
        <f t="shared" si="9"/>
        <v>14925.61</v>
      </c>
      <c r="O90" s="12">
        <v>20057.82</v>
      </c>
      <c r="P90" s="12">
        <v>3454.29</v>
      </c>
      <c r="Q90" s="12">
        <v>140319.92000000001</v>
      </c>
      <c r="R90" s="12">
        <v>2221.0300000000002</v>
      </c>
      <c r="S90" s="12">
        <v>42660</v>
      </c>
      <c r="T90" s="13">
        <f t="shared" si="7"/>
        <v>3080643.4499999993</v>
      </c>
      <c r="V90" s="12">
        <v>-18687.84</v>
      </c>
      <c r="W90" s="13">
        <f t="shared" si="8"/>
        <v>-18687.84</v>
      </c>
      <c r="X90" s="15"/>
    </row>
    <row r="91" spans="1:24" s="14" customFormat="1" ht="12" customHeight="1" x14ac:dyDescent="0.3">
      <c r="A91" s="10">
        <v>85</v>
      </c>
      <c r="B91" s="16" t="s">
        <v>111</v>
      </c>
      <c r="C91" s="12">
        <v>1543796.6099999999</v>
      </c>
      <c r="D91" s="12">
        <v>0</v>
      </c>
      <c r="E91" s="12">
        <f t="shared" si="5"/>
        <v>1543796.6099999999</v>
      </c>
      <c r="F91" s="12">
        <v>236432.61</v>
      </c>
      <c r="G91" s="12">
        <v>10912.08</v>
      </c>
      <c r="H91" s="12">
        <v>8565.7900000000009</v>
      </c>
      <c r="I91" s="12">
        <v>7155.52</v>
      </c>
      <c r="J91" s="12">
        <v>11175.59</v>
      </c>
      <c r="K91" s="12">
        <f t="shared" si="6"/>
        <v>18331.11</v>
      </c>
      <c r="L91" s="12">
        <v>18959.25</v>
      </c>
      <c r="M91" s="12">
        <v>15.04</v>
      </c>
      <c r="N91" s="12">
        <f t="shared" si="9"/>
        <v>18974.29</v>
      </c>
      <c r="O91" s="12">
        <v>25498.65</v>
      </c>
      <c r="P91" s="12">
        <v>1955.53</v>
      </c>
      <c r="Q91" s="12">
        <v>0</v>
      </c>
      <c r="R91" s="12">
        <v>1257.3599999999999</v>
      </c>
      <c r="S91" s="12">
        <v>131013</v>
      </c>
      <c r="T91" s="13">
        <f t="shared" si="7"/>
        <v>1996737.03</v>
      </c>
      <c r="V91" s="12">
        <v>-10579.47</v>
      </c>
      <c r="W91" s="13">
        <f t="shared" si="8"/>
        <v>-10579.47</v>
      </c>
      <c r="X91" s="15"/>
    </row>
    <row r="92" spans="1:24" s="14" customFormat="1" ht="12" customHeight="1" x14ac:dyDescent="0.3">
      <c r="A92" s="10">
        <v>86</v>
      </c>
      <c r="B92" s="16" t="s">
        <v>112</v>
      </c>
      <c r="C92" s="12">
        <v>2338438.54</v>
      </c>
      <c r="D92" s="12">
        <v>0</v>
      </c>
      <c r="E92" s="12">
        <f t="shared" si="5"/>
        <v>2338438.54</v>
      </c>
      <c r="F92" s="12">
        <v>406674.84</v>
      </c>
      <c r="G92" s="12">
        <v>19874.669999999998</v>
      </c>
      <c r="H92" s="12">
        <v>15601.27</v>
      </c>
      <c r="I92" s="12">
        <v>10364.42</v>
      </c>
      <c r="J92" s="12">
        <v>16187.3</v>
      </c>
      <c r="K92" s="12">
        <f t="shared" si="6"/>
        <v>26551.72</v>
      </c>
      <c r="L92" s="12">
        <v>44132.29</v>
      </c>
      <c r="M92" s="12">
        <v>35</v>
      </c>
      <c r="N92" s="12">
        <f t="shared" si="9"/>
        <v>44167.29</v>
      </c>
      <c r="O92" s="12">
        <v>59354.36</v>
      </c>
      <c r="P92" s="12">
        <v>3561.69</v>
      </c>
      <c r="Q92" s="12">
        <v>0</v>
      </c>
      <c r="R92" s="12">
        <v>2290.08</v>
      </c>
      <c r="S92" s="12">
        <v>0</v>
      </c>
      <c r="T92" s="13">
        <f t="shared" si="7"/>
        <v>2916514.46</v>
      </c>
      <c r="V92" s="12">
        <v>-19268.88</v>
      </c>
      <c r="W92" s="13">
        <f t="shared" si="8"/>
        <v>-19268.88</v>
      </c>
      <c r="X92" s="15"/>
    </row>
    <row r="93" spans="1:24" s="14" customFormat="1" ht="12" customHeight="1" x14ac:dyDescent="0.3">
      <c r="A93" s="10">
        <v>87</v>
      </c>
      <c r="B93" s="16" t="s">
        <v>113</v>
      </c>
      <c r="C93" s="12">
        <v>3684093.05</v>
      </c>
      <c r="D93" s="12">
        <v>0</v>
      </c>
      <c r="E93" s="12">
        <f t="shared" si="5"/>
        <v>3684093.05</v>
      </c>
      <c r="F93" s="12">
        <v>595472.63</v>
      </c>
      <c r="G93" s="12">
        <v>27238.560000000001</v>
      </c>
      <c r="H93" s="12">
        <v>21381.8</v>
      </c>
      <c r="I93" s="12">
        <v>27647.29</v>
      </c>
      <c r="J93" s="12">
        <v>43179.91</v>
      </c>
      <c r="K93" s="12">
        <f t="shared" si="6"/>
        <v>70827.200000000012</v>
      </c>
      <c r="L93" s="12">
        <v>73097.17</v>
      </c>
      <c r="M93" s="12">
        <v>57.98</v>
      </c>
      <c r="N93" s="12">
        <f t="shared" si="9"/>
        <v>73155.149999999994</v>
      </c>
      <c r="O93" s="12">
        <v>98309.78</v>
      </c>
      <c r="P93" s="12">
        <v>4881.3500000000004</v>
      </c>
      <c r="Q93" s="12">
        <v>0</v>
      </c>
      <c r="R93" s="12">
        <v>3138.6</v>
      </c>
      <c r="S93" s="12">
        <v>0</v>
      </c>
      <c r="T93" s="13">
        <f t="shared" si="7"/>
        <v>4578498.1199999992</v>
      </c>
      <c r="V93" s="12">
        <v>-26408.32</v>
      </c>
      <c r="W93" s="13">
        <f t="shared" si="8"/>
        <v>-26408.32</v>
      </c>
      <c r="X93" s="15"/>
    </row>
    <row r="94" spans="1:24" s="14" customFormat="1" ht="12" customHeight="1" x14ac:dyDescent="0.3">
      <c r="A94" s="10">
        <v>88</v>
      </c>
      <c r="B94" s="16" t="s">
        <v>114</v>
      </c>
      <c r="C94" s="12">
        <v>1601685.72</v>
      </c>
      <c r="D94" s="12">
        <v>0</v>
      </c>
      <c r="E94" s="12">
        <f t="shared" si="5"/>
        <v>1601685.72</v>
      </c>
      <c r="F94" s="12">
        <v>133050.35999999999</v>
      </c>
      <c r="G94" s="12">
        <v>11613.59</v>
      </c>
      <c r="H94" s="12">
        <v>9116.4599999999991</v>
      </c>
      <c r="I94" s="12">
        <v>1525.28</v>
      </c>
      <c r="J94" s="12">
        <v>2382.1999999999998</v>
      </c>
      <c r="K94" s="12">
        <f t="shared" si="6"/>
        <v>3907.4799999999996</v>
      </c>
      <c r="L94" s="12">
        <v>4036.2</v>
      </c>
      <c r="M94" s="12">
        <v>3.2</v>
      </c>
      <c r="N94" s="12">
        <f t="shared" si="9"/>
        <v>4039.3999999999996</v>
      </c>
      <c r="O94" s="12">
        <v>5428.36</v>
      </c>
      <c r="P94" s="12">
        <v>2081.2399999999998</v>
      </c>
      <c r="Q94" s="12">
        <v>37829.5</v>
      </c>
      <c r="R94" s="12">
        <v>1338.19</v>
      </c>
      <c r="S94" s="12">
        <v>16644.853614536554</v>
      </c>
      <c r="T94" s="13">
        <f t="shared" si="7"/>
        <v>1826735.1536145366</v>
      </c>
      <c r="V94" s="12">
        <v>-11259.6</v>
      </c>
      <c r="W94" s="13">
        <f t="shared" si="8"/>
        <v>-11259.6</v>
      </c>
      <c r="X94" s="15"/>
    </row>
    <row r="95" spans="1:24" s="14" customFormat="1" ht="12" customHeight="1" x14ac:dyDescent="0.3">
      <c r="A95" s="10">
        <v>89</v>
      </c>
      <c r="B95" s="16" t="s">
        <v>115</v>
      </c>
      <c r="C95" s="12">
        <v>43017167.420000002</v>
      </c>
      <c r="D95" s="12">
        <v>0</v>
      </c>
      <c r="E95" s="12">
        <f t="shared" si="5"/>
        <v>43017167.420000002</v>
      </c>
      <c r="F95" s="12">
        <v>5951792.5199999996</v>
      </c>
      <c r="G95" s="12">
        <v>377216.92</v>
      </c>
      <c r="H95" s="12">
        <v>296108.7</v>
      </c>
      <c r="I95" s="12">
        <v>143050.65</v>
      </c>
      <c r="J95" s="12">
        <v>223418.41</v>
      </c>
      <c r="K95" s="12">
        <f t="shared" si="6"/>
        <v>366469.06</v>
      </c>
      <c r="L95" s="12">
        <v>603975.81000000006</v>
      </c>
      <c r="M95" s="12">
        <v>479.06</v>
      </c>
      <c r="N95" s="12">
        <f t="shared" si="9"/>
        <v>604454.87000000011</v>
      </c>
      <c r="O95" s="12">
        <v>812298.63</v>
      </c>
      <c r="P95" s="12">
        <v>67600.100000000006</v>
      </c>
      <c r="Q95" s="12">
        <v>0</v>
      </c>
      <c r="R95" s="12">
        <v>43465.31</v>
      </c>
      <c r="S95" s="12">
        <v>4382272.0999999996</v>
      </c>
      <c r="T95" s="13">
        <f t="shared" si="7"/>
        <v>55918845.63000001</v>
      </c>
      <c r="V95" s="12">
        <v>-365719.22</v>
      </c>
      <c r="W95" s="13">
        <f t="shared" si="8"/>
        <v>-365719.22</v>
      </c>
      <c r="X95" s="15"/>
    </row>
    <row r="96" spans="1:24" s="14" customFormat="1" ht="12" customHeight="1" x14ac:dyDescent="0.3">
      <c r="A96" s="10">
        <v>90</v>
      </c>
      <c r="B96" s="16" t="s">
        <v>116</v>
      </c>
      <c r="C96" s="12">
        <v>1453453.76</v>
      </c>
      <c r="D96" s="12">
        <v>0</v>
      </c>
      <c r="E96" s="12">
        <f t="shared" si="5"/>
        <v>1453453.76</v>
      </c>
      <c r="F96" s="12">
        <v>159765.45000000001</v>
      </c>
      <c r="G96" s="12">
        <v>12558.75</v>
      </c>
      <c r="H96" s="12">
        <v>9858.4</v>
      </c>
      <c r="I96" s="12">
        <v>3002.4</v>
      </c>
      <c r="J96" s="12">
        <v>4689.1899999999996</v>
      </c>
      <c r="K96" s="12">
        <f t="shared" si="6"/>
        <v>7691.59</v>
      </c>
      <c r="L96" s="12">
        <v>7946.48</v>
      </c>
      <c r="M96" s="12">
        <v>6.3</v>
      </c>
      <c r="N96" s="12">
        <f t="shared" si="9"/>
        <v>7952.78</v>
      </c>
      <c r="O96" s="12">
        <v>10687.37</v>
      </c>
      <c r="P96" s="12">
        <v>2250.62</v>
      </c>
      <c r="Q96" s="12">
        <v>0</v>
      </c>
      <c r="R96" s="12">
        <v>1447.1</v>
      </c>
      <c r="S96" s="12">
        <v>101724.95968972855</v>
      </c>
      <c r="T96" s="13">
        <f t="shared" si="7"/>
        <v>1767390.7796897287</v>
      </c>
      <c r="V96" s="12">
        <v>-12175.96</v>
      </c>
      <c r="W96" s="13">
        <f t="shared" si="8"/>
        <v>-12175.96</v>
      </c>
      <c r="X96" s="15"/>
    </row>
    <row r="97" spans="1:24" s="14" customFormat="1" ht="12" customHeight="1" x14ac:dyDescent="0.3">
      <c r="A97" s="10">
        <v>91</v>
      </c>
      <c r="B97" s="16" t="s">
        <v>117</v>
      </c>
      <c r="C97" s="12">
        <v>1507047.9300000002</v>
      </c>
      <c r="D97" s="12">
        <v>0</v>
      </c>
      <c r="E97" s="12">
        <f t="shared" si="5"/>
        <v>1507047.9300000002</v>
      </c>
      <c r="F97" s="12">
        <v>266740.25</v>
      </c>
      <c r="G97" s="12">
        <v>13392.78</v>
      </c>
      <c r="H97" s="12">
        <v>10513.1</v>
      </c>
      <c r="I97" s="12">
        <v>5497.06</v>
      </c>
      <c r="J97" s="12">
        <v>8585.39</v>
      </c>
      <c r="K97" s="12">
        <f t="shared" si="6"/>
        <v>14082.45</v>
      </c>
      <c r="L97" s="12">
        <v>23340.240000000002</v>
      </c>
      <c r="M97" s="12">
        <v>18.510000000000002</v>
      </c>
      <c r="N97" s="12">
        <f t="shared" si="9"/>
        <v>23358.75</v>
      </c>
      <c r="O97" s="12">
        <v>31390.73</v>
      </c>
      <c r="P97" s="12">
        <v>2400.09</v>
      </c>
      <c r="Q97" s="12">
        <v>0</v>
      </c>
      <c r="R97" s="12">
        <v>1543.2</v>
      </c>
      <c r="S97" s="12">
        <v>0</v>
      </c>
      <c r="T97" s="13">
        <f t="shared" si="7"/>
        <v>1870469.2800000003</v>
      </c>
      <c r="V97" s="12">
        <v>-12984.56</v>
      </c>
      <c r="W97" s="13">
        <f t="shared" si="8"/>
        <v>-12984.56</v>
      </c>
      <c r="X97" s="15"/>
    </row>
    <row r="98" spans="1:24" s="14" customFormat="1" ht="12" customHeight="1" x14ac:dyDescent="0.3">
      <c r="A98" s="10">
        <v>92</v>
      </c>
      <c r="B98" s="16" t="s">
        <v>118</v>
      </c>
      <c r="C98" s="12">
        <v>2053517.43</v>
      </c>
      <c r="D98" s="12">
        <v>0</v>
      </c>
      <c r="E98" s="12">
        <f t="shared" si="5"/>
        <v>2053517.43</v>
      </c>
      <c r="F98" s="12">
        <v>402602.48</v>
      </c>
      <c r="G98" s="12">
        <v>17885.02</v>
      </c>
      <c r="H98" s="12">
        <v>14039.43</v>
      </c>
      <c r="I98" s="12">
        <v>14284.34</v>
      </c>
      <c r="J98" s="12">
        <v>22309.48</v>
      </c>
      <c r="K98" s="12">
        <f t="shared" si="6"/>
        <v>36593.82</v>
      </c>
      <c r="L98" s="12">
        <v>37726.1</v>
      </c>
      <c r="M98" s="12">
        <v>29.92</v>
      </c>
      <c r="N98" s="12">
        <f t="shared" si="9"/>
        <v>37756.019999999997</v>
      </c>
      <c r="O98" s="12">
        <v>50738.559999999998</v>
      </c>
      <c r="P98" s="12">
        <v>3205.13</v>
      </c>
      <c r="Q98" s="12">
        <v>0</v>
      </c>
      <c r="R98" s="12">
        <v>2060.83</v>
      </c>
      <c r="S98" s="12">
        <v>0</v>
      </c>
      <c r="T98" s="13">
        <f t="shared" si="7"/>
        <v>2618398.7200000002</v>
      </c>
      <c r="V98" s="12">
        <v>-17339.88</v>
      </c>
      <c r="W98" s="13">
        <f t="shared" si="8"/>
        <v>-17339.88</v>
      </c>
      <c r="X98" s="15"/>
    </row>
    <row r="99" spans="1:24" s="14" customFormat="1" ht="12" customHeight="1" x14ac:dyDescent="0.3">
      <c r="A99" s="10">
        <v>93</v>
      </c>
      <c r="B99" s="16" t="s">
        <v>119</v>
      </c>
      <c r="C99" s="12">
        <v>3226939.55</v>
      </c>
      <c r="D99" s="12">
        <v>0</v>
      </c>
      <c r="E99" s="12">
        <f t="shared" si="5"/>
        <v>3226939.55</v>
      </c>
      <c r="F99" s="12">
        <v>660758.26</v>
      </c>
      <c r="G99" s="12">
        <v>24770.17</v>
      </c>
      <c r="H99" s="12">
        <v>19444.150000000001</v>
      </c>
      <c r="I99" s="12">
        <v>347853.26</v>
      </c>
      <c r="J99" s="12">
        <v>543281.85</v>
      </c>
      <c r="K99" s="12">
        <f t="shared" si="6"/>
        <v>891135.11</v>
      </c>
      <c r="L99" s="12">
        <v>85233.2</v>
      </c>
      <c r="M99" s="12">
        <v>67.61</v>
      </c>
      <c r="N99" s="12">
        <f t="shared" si="9"/>
        <v>85300.81</v>
      </c>
      <c r="O99" s="12">
        <v>114631.77</v>
      </c>
      <c r="P99" s="12">
        <v>4439</v>
      </c>
      <c r="Q99" s="12">
        <v>0</v>
      </c>
      <c r="R99" s="12">
        <v>2854.18</v>
      </c>
      <c r="S99" s="12">
        <v>0</v>
      </c>
      <c r="T99" s="13">
        <f t="shared" si="7"/>
        <v>5030272.9999999981</v>
      </c>
      <c r="V99" s="12">
        <v>-24015.17</v>
      </c>
      <c r="W99" s="13">
        <f t="shared" si="8"/>
        <v>-24015.17</v>
      </c>
      <c r="X99" s="15"/>
    </row>
    <row r="100" spans="1:24" s="14" customFormat="1" ht="12" customHeight="1" x14ac:dyDescent="0.3">
      <c r="A100" s="10">
        <v>94</v>
      </c>
      <c r="B100" s="16" t="s">
        <v>120</v>
      </c>
      <c r="C100" s="12">
        <v>3311441.84</v>
      </c>
      <c r="D100" s="12">
        <v>0</v>
      </c>
      <c r="E100" s="12">
        <f t="shared" si="5"/>
        <v>3311441.84</v>
      </c>
      <c r="F100" s="12">
        <v>586748.43999999994</v>
      </c>
      <c r="G100" s="12">
        <v>23242.37</v>
      </c>
      <c r="H100" s="12">
        <v>18244.849999999999</v>
      </c>
      <c r="I100" s="12">
        <v>276444.15000000002</v>
      </c>
      <c r="J100" s="12">
        <v>431754.15</v>
      </c>
      <c r="K100" s="12">
        <f t="shared" si="6"/>
        <v>708198.3</v>
      </c>
      <c r="L100" s="12">
        <v>87504.85</v>
      </c>
      <c r="M100" s="12">
        <v>69.41</v>
      </c>
      <c r="N100" s="12">
        <f t="shared" si="9"/>
        <v>87574.260000000009</v>
      </c>
      <c r="O100" s="12">
        <v>117686.95</v>
      </c>
      <c r="P100" s="12">
        <v>4165.21</v>
      </c>
      <c r="Q100" s="12">
        <v>0</v>
      </c>
      <c r="R100" s="12">
        <v>2678.13</v>
      </c>
      <c r="S100" s="12">
        <v>0</v>
      </c>
      <c r="T100" s="13">
        <f t="shared" si="7"/>
        <v>4859980.3499999996</v>
      </c>
      <c r="V100" s="12">
        <v>-22533.93</v>
      </c>
      <c r="W100" s="13">
        <f t="shared" si="8"/>
        <v>-22533.93</v>
      </c>
      <c r="X100" s="15"/>
    </row>
    <row r="101" spans="1:24" s="14" customFormat="1" ht="12" customHeight="1" x14ac:dyDescent="0.3">
      <c r="A101" s="10">
        <v>96</v>
      </c>
      <c r="B101" s="16" t="s">
        <v>121</v>
      </c>
      <c r="C101" s="12">
        <v>4810750.5299999993</v>
      </c>
      <c r="D101" s="12">
        <v>0</v>
      </c>
      <c r="E101" s="12">
        <f t="shared" si="5"/>
        <v>4810750.5299999993</v>
      </c>
      <c r="F101" s="12">
        <v>1131351.83</v>
      </c>
      <c r="G101" s="12">
        <v>37354.480000000003</v>
      </c>
      <c r="H101" s="12">
        <v>29322.62</v>
      </c>
      <c r="I101" s="12">
        <v>623797.82999999996</v>
      </c>
      <c r="J101" s="12">
        <v>974255.74</v>
      </c>
      <c r="K101" s="12">
        <f t="shared" si="6"/>
        <v>1598053.5699999998</v>
      </c>
      <c r="L101" s="12">
        <v>149141.47</v>
      </c>
      <c r="M101" s="12">
        <v>118.3</v>
      </c>
      <c r="N101" s="12">
        <f t="shared" si="9"/>
        <v>149259.76999999999</v>
      </c>
      <c r="O101" s="12">
        <v>200583.22</v>
      </c>
      <c r="P101" s="12">
        <v>6694.2</v>
      </c>
      <c r="Q101" s="12">
        <v>0</v>
      </c>
      <c r="R101" s="12">
        <v>4304.22</v>
      </c>
      <c r="S101" s="12">
        <v>443573</v>
      </c>
      <c r="T101" s="13">
        <f t="shared" si="7"/>
        <v>8411247.4399999976</v>
      </c>
      <c r="V101" s="12">
        <v>-36215.910000000003</v>
      </c>
      <c r="W101" s="13">
        <f t="shared" si="8"/>
        <v>-36215.910000000003</v>
      </c>
      <c r="X101" s="15"/>
    </row>
    <row r="102" spans="1:24" s="14" customFormat="1" ht="12" customHeight="1" x14ac:dyDescent="0.3">
      <c r="A102" s="10">
        <v>97</v>
      </c>
      <c r="B102" s="16" t="s">
        <v>122</v>
      </c>
      <c r="C102" s="12">
        <v>7865492.9100000001</v>
      </c>
      <c r="D102" s="12">
        <v>0</v>
      </c>
      <c r="E102" s="12">
        <f t="shared" si="5"/>
        <v>7865492.9100000001</v>
      </c>
      <c r="F102" s="12">
        <v>1192814.98</v>
      </c>
      <c r="G102" s="12">
        <v>57662.34</v>
      </c>
      <c r="H102" s="12">
        <v>45263.93</v>
      </c>
      <c r="I102" s="12">
        <v>37172.720000000001</v>
      </c>
      <c r="J102" s="12">
        <v>58056.85</v>
      </c>
      <c r="K102" s="12">
        <f t="shared" si="6"/>
        <v>95229.57</v>
      </c>
      <c r="L102" s="12">
        <v>157389.03</v>
      </c>
      <c r="M102" s="12">
        <v>124.84</v>
      </c>
      <c r="N102" s="12">
        <f t="shared" si="9"/>
        <v>157513.87</v>
      </c>
      <c r="O102" s="12">
        <v>211675.51999999999</v>
      </c>
      <c r="P102" s="12">
        <v>10333.52</v>
      </c>
      <c r="Q102" s="12">
        <v>0</v>
      </c>
      <c r="R102" s="12">
        <v>6644.22</v>
      </c>
      <c r="S102" s="12">
        <v>900804.33780435449</v>
      </c>
      <c r="T102" s="13">
        <f t="shared" si="7"/>
        <v>10543435.197804354</v>
      </c>
      <c r="V102" s="12">
        <v>-55904.77</v>
      </c>
      <c r="W102" s="13">
        <f t="shared" si="8"/>
        <v>-55904.77</v>
      </c>
      <c r="X102" s="15"/>
    </row>
    <row r="103" spans="1:24" s="14" customFormat="1" ht="12" customHeight="1" x14ac:dyDescent="0.3">
      <c r="A103" s="10">
        <v>98</v>
      </c>
      <c r="B103" s="16" t="s">
        <v>123</v>
      </c>
      <c r="C103" s="12">
        <v>1881977.36</v>
      </c>
      <c r="D103" s="12">
        <v>0</v>
      </c>
      <c r="E103" s="12">
        <f t="shared" si="5"/>
        <v>1881977.36</v>
      </c>
      <c r="F103" s="12">
        <v>175978.36</v>
      </c>
      <c r="G103" s="12">
        <v>18540.25</v>
      </c>
      <c r="H103" s="12">
        <v>14553.77</v>
      </c>
      <c r="I103" s="12">
        <v>4847.9399999999996</v>
      </c>
      <c r="J103" s="12">
        <v>7571.58</v>
      </c>
      <c r="K103" s="12">
        <f t="shared" si="6"/>
        <v>12419.52</v>
      </c>
      <c r="L103" s="12">
        <v>12780.22</v>
      </c>
      <c r="M103" s="12">
        <v>10.14</v>
      </c>
      <c r="N103" s="12">
        <f t="shared" si="9"/>
        <v>12790.359999999999</v>
      </c>
      <c r="O103" s="12">
        <v>17188.37</v>
      </c>
      <c r="P103" s="12">
        <v>3322.55</v>
      </c>
      <c r="Q103" s="12">
        <v>0</v>
      </c>
      <c r="R103" s="12">
        <v>2136.3200000000002</v>
      </c>
      <c r="S103" s="12">
        <v>0</v>
      </c>
      <c r="T103" s="13">
        <f t="shared" si="7"/>
        <v>2138906.86</v>
      </c>
      <c r="V103" s="12">
        <v>-17975.14</v>
      </c>
      <c r="W103" s="13">
        <f t="shared" si="8"/>
        <v>-17975.14</v>
      </c>
      <c r="X103" s="15"/>
    </row>
    <row r="104" spans="1:24" s="14" customFormat="1" ht="12" customHeight="1" x14ac:dyDescent="0.3">
      <c r="A104" s="10">
        <v>99</v>
      </c>
      <c r="B104" s="16" t="s">
        <v>124</v>
      </c>
      <c r="C104" s="12">
        <v>5626101.8900000006</v>
      </c>
      <c r="D104" s="12">
        <v>0</v>
      </c>
      <c r="E104" s="12">
        <f t="shared" si="5"/>
        <v>5626101.8900000006</v>
      </c>
      <c r="F104" s="12">
        <v>1441575.72</v>
      </c>
      <c r="G104" s="12">
        <v>41116.370000000003</v>
      </c>
      <c r="H104" s="12">
        <v>32275.64</v>
      </c>
      <c r="I104" s="12">
        <v>54907.88</v>
      </c>
      <c r="J104" s="12">
        <v>85755.85</v>
      </c>
      <c r="K104" s="12">
        <f t="shared" si="6"/>
        <v>140663.73000000001</v>
      </c>
      <c r="L104" s="12">
        <v>145307.74</v>
      </c>
      <c r="M104" s="12">
        <v>115.26</v>
      </c>
      <c r="N104" s="12">
        <f t="shared" si="9"/>
        <v>145423</v>
      </c>
      <c r="O104" s="12">
        <v>195427.16</v>
      </c>
      <c r="P104" s="12">
        <v>7368.36</v>
      </c>
      <c r="Q104" s="12">
        <v>0</v>
      </c>
      <c r="R104" s="12">
        <v>4737.6899999999996</v>
      </c>
      <c r="S104" s="12">
        <v>503525</v>
      </c>
      <c r="T104" s="13">
        <f t="shared" si="7"/>
        <v>8138214.5600000015</v>
      </c>
      <c r="V104" s="12">
        <v>-39863.129999999997</v>
      </c>
      <c r="W104" s="13">
        <f t="shared" si="8"/>
        <v>-39863.129999999997</v>
      </c>
      <c r="X104" s="15"/>
    </row>
    <row r="105" spans="1:24" s="14" customFormat="1" ht="12" customHeight="1" x14ac:dyDescent="0.3">
      <c r="A105" s="10">
        <v>100</v>
      </c>
      <c r="B105" s="16" t="s">
        <v>125</v>
      </c>
      <c r="C105" s="12">
        <v>2858393.27</v>
      </c>
      <c r="D105" s="12">
        <v>0</v>
      </c>
      <c r="E105" s="12">
        <f t="shared" si="5"/>
        <v>2858393.27</v>
      </c>
      <c r="F105" s="12">
        <v>817992.84</v>
      </c>
      <c r="G105" s="12">
        <v>22432.799999999999</v>
      </c>
      <c r="H105" s="12">
        <v>17609.36</v>
      </c>
      <c r="I105" s="12">
        <v>273729.95</v>
      </c>
      <c r="J105" s="12">
        <v>427515.08</v>
      </c>
      <c r="K105" s="12">
        <f t="shared" si="6"/>
        <v>701245.03</v>
      </c>
      <c r="L105" s="12">
        <v>68271.95</v>
      </c>
      <c r="M105" s="12">
        <v>54.15</v>
      </c>
      <c r="N105" s="12">
        <f t="shared" si="9"/>
        <v>68326.099999999991</v>
      </c>
      <c r="O105" s="12">
        <v>91820.25</v>
      </c>
      <c r="P105" s="12">
        <v>4020.13</v>
      </c>
      <c r="Q105" s="12">
        <v>0</v>
      </c>
      <c r="R105" s="12">
        <v>2584.85</v>
      </c>
      <c r="S105" s="12">
        <v>158272.43928797267</v>
      </c>
      <c r="T105" s="13">
        <f t="shared" si="7"/>
        <v>4742697.0692879716</v>
      </c>
      <c r="V105" s="12">
        <v>-21749.040000000001</v>
      </c>
      <c r="W105" s="13">
        <f t="shared" si="8"/>
        <v>-21749.040000000001</v>
      </c>
      <c r="X105" s="15"/>
    </row>
    <row r="106" spans="1:24" s="14" customFormat="1" ht="12" customHeight="1" x14ac:dyDescent="0.3">
      <c r="A106" s="10">
        <v>101</v>
      </c>
      <c r="B106" s="16" t="s">
        <v>126</v>
      </c>
      <c r="C106" s="12">
        <v>117819359.63</v>
      </c>
      <c r="D106" s="12">
        <v>0</v>
      </c>
      <c r="E106" s="12">
        <f t="shared" si="5"/>
        <v>117819359.63</v>
      </c>
      <c r="F106" s="12">
        <v>13452381.459999999</v>
      </c>
      <c r="G106" s="12">
        <v>1092998.52</v>
      </c>
      <c r="H106" s="12">
        <v>857984.67999999993</v>
      </c>
      <c r="I106" s="12">
        <v>244337.51</v>
      </c>
      <c r="J106" s="12">
        <v>381609.45999999996</v>
      </c>
      <c r="K106" s="12">
        <f t="shared" si="6"/>
        <v>625946.97</v>
      </c>
      <c r="L106" s="12">
        <v>1012887.23</v>
      </c>
      <c r="M106" s="12">
        <v>803.35</v>
      </c>
      <c r="N106" s="12">
        <f t="shared" si="9"/>
        <v>1013690.58</v>
      </c>
      <c r="O106" s="12">
        <v>1362251.4</v>
      </c>
      <c r="P106" s="12">
        <v>195873.55</v>
      </c>
      <c r="Q106" s="12">
        <v>0</v>
      </c>
      <c r="R106" s="12">
        <v>125942.18</v>
      </c>
      <c r="S106" s="12">
        <v>33256061.91</v>
      </c>
      <c r="T106" s="13">
        <f t="shared" si="7"/>
        <v>169802490.88000003</v>
      </c>
      <c r="V106" s="12">
        <v>-1059683.51</v>
      </c>
      <c r="W106" s="13">
        <f t="shared" si="8"/>
        <v>-1059683.51</v>
      </c>
      <c r="X106" s="15"/>
    </row>
    <row r="107" spans="1:24" s="14" customFormat="1" ht="12" customHeight="1" x14ac:dyDescent="0.3">
      <c r="A107" s="10">
        <v>102</v>
      </c>
      <c r="B107" s="16" t="s">
        <v>127</v>
      </c>
      <c r="C107" s="12">
        <v>3549555.04</v>
      </c>
      <c r="D107" s="12">
        <v>0</v>
      </c>
      <c r="E107" s="12">
        <f t="shared" si="5"/>
        <v>3549555.04</v>
      </c>
      <c r="F107" s="12">
        <v>601040.37</v>
      </c>
      <c r="G107" s="12">
        <v>26101.3</v>
      </c>
      <c r="H107" s="12">
        <v>20489.07</v>
      </c>
      <c r="I107" s="12">
        <v>26991.16</v>
      </c>
      <c r="J107" s="12">
        <v>42155.15</v>
      </c>
      <c r="K107" s="12">
        <f t="shared" si="6"/>
        <v>69146.31</v>
      </c>
      <c r="L107" s="12">
        <v>71494.77</v>
      </c>
      <c r="M107" s="12">
        <v>56.71</v>
      </c>
      <c r="N107" s="12">
        <f t="shared" si="9"/>
        <v>71551.48000000001</v>
      </c>
      <c r="O107" s="12">
        <v>96154.69</v>
      </c>
      <c r="P107" s="12">
        <v>4677.55</v>
      </c>
      <c r="Q107" s="12">
        <v>0</v>
      </c>
      <c r="R107" s="12">
        <v>3007.56</v>
      </c>
      <c r="S107" s="12">
        <v>405149.96</v>
      </c>
      <c r="T107" s="13">
        <f t="shared" si="7"/>
        <v>4846873.33</v>
      </c>
      <c r="V107" s="12">
        <v>-25305.73</v>
      </c>
      <c r="W107" s="13">
        <f t="shared" si="8"/>
        <v>-25305.73</v>
      </c>
      <c r="X107" s="15"/>
    </row>
    <row r="108" spans="1:24" s="14" customFormat="1" ht="12" customHeight="1" x14ac:dyDescent="0.3">
      <c r="A108" s="10">
        <v>103</v>
      </c>
      <c r="B108" s="16" t="s">
        <v>128</v>
      </c>
      <c r="C108" s="12">
        <v>2702820.4499999997</v>
      </c>
      <c r="D108" s="12">
        <v>0</v>
      </c>
      <c r="E108" s="12">
        <f t="shared" si="5"/>
        <v>2702820.4499999997</v>
      </c>
      <c r="F108" s="12">
        <v>386249.21</v>
      </c>
      <c r="G108" s="12">
        <v>20307.810000000001</v>
      </c>
      <c r="H108" s="12">
        <v>15941.28</v>
      </c>
      <c r="I108" s="12">
        <v>19894.39</v>
      </c>
      <c r="J108" s="12">
        <v>31071.32</v>
      </c>
      <c r="K108" s="12">
        <f t="shared" si="6"/>
        <v>50965.71</v>
      </c>
      <c r="L108" s="12">
        <v>52721.7</v>
      </c>
      <c r="M108" s="12">
        <v>41.82</v>
      </c>
      <c r="N108" s="12">
        <f t="shared" si="9"/>
        <v>52763.519999999997</v>
      </c>
      <c r="O108" s="12">
        <v>70906.429999999993</v>
      </c>
      <c r="P108" s="12">
        <v>3639.31</v>
      </c>
      <c r="Q108" s="12">
        <v>0</v>
      </c>
      <c r="R108" s="12">
        <v>2339.9899999999998</v>
      </c>
      <c r="S108" s="12">
        <v>56586</v>
      </c>
      <c r="T108" s="13">
        <f t="shared" si="7"/>
        <v>3362519.71</v>
      </c>
      <c r="V108" s="12">
        <v>-19688.82</v>
      </c>
      <c r="W108" s="13">
        <f t="shared" si="8"/>
        <v>-19688.82</v>
      </c>
      <c r="X108" s="15"/>
    </row>
    <row r="109" spans="1:24" s="14" customFormat="1" ht="12" customHeight="1" x14ac:dyDescent="0.3">
      <c r="A109" s="10">
        <v>104</v>
      </c>
      <c r="B109" s="16" t="s">
        <v>129</v>
      </c>
      <c r="C109" s="12">
        <v>2033087.4700000002</v>
      </c>
      <c r="D109" s="12">
        <v>0</v>
      </c>
      <c r="E109" s="12">
        <f t="shared" si="5"/>
        <v>2033087.4700000002</v>
      </c>
      <c r="F109" s="12">
        <v>307959.59000000003</v>
      </c>
      <c r="G109" s="12">
        <v>15687.58</v>
      </c>
      <c r="H109" s="12">
        <v>12314.48</v>
      </c>
      <c r="I109" s="12">
        <v>6697.42</v>
      </c>
      <c r="J109" s="12">
        <v>10460.120000000001</v>
      </c>
      <c r="K109" s="12">
        <f t="shared" si="6"/>
        <v>17157.54</v>
      </c>
      <c r="L109" s="12">
        <v>28746.21</v>
      </c>
      <c r="M109" s="12">
        <v>22.8</v>
      </c>
      <c r="N109" s="12">
        <f t="shared" si="9"/>
        <v>28769.01</v>
      </c>
      <c r="O109" s="12">
        <v>38661.32</v>
      </c>
      <c r="P109" s="12">
        <v>2811.33</v>
      </c>
      <c r="Q109" s="12">
        <v>0</v>
      </c>
      <c r="R109" s="12">
        <v>1807.62</v>
      </c>
      <c r="S109" s="12">
        <v>86506.89</v>
      </c>
      <c r="T109" s="13">
        <f t="shared" si="7"/>
        <v>2544762.83</v>
      </c>
      <c r="V109" s="12">
        <v>-15209.42</v>
      </c>
      <c r="W109" s="13">
        <f t="shared" si="8"/>
        <v>-15209.42</v>
      </c>
      <c r="X109" s="15"/>
    </row>
    <row r="110" spans="1:24" s="14" customFormat="1" ht="12" customHeight="1" x14ac:dyDescent="0.3">
      <c r="A110" s="10">
        <v>105</v>
      </c>
      <c r="B110" s="16" t="s">
        <v>130</v>
      </c>
      <c r="C110" s="12">
        <v>1825914.94</v>
      </c>
      <c r="D110" s="12">
        <v>0</v>
      </c>
      <c r="E110" s="12">
        <f t="shared" si="5"/>
        <v>1825914.94</v>
      </c>
      <c r="F110" s="12">
        <v>257946.76</v>
      </c>
      <c r="G110" s="12">
        <v>15229.69</v>
      </c>
      <c r="H110" s="12">
        <v>11955.04</v>
      </c>
      <c r="I110" s="12">
        <v>6474.18</v>
      </c>
      <c r="J110" s="12">
        <v>10111.450000000001</v>
      </c>
      <c r="K110" s="12">
        <f t="shared" si="6"/>
        <v>16585.63</v>
      </c>
      <c r="L110" s="12">
        <v>27633.98</v>
      </c>
      <c r="M110" s="12">
        <v>21.92</v>
      </c>
      <c r="N110" s="12">
        <f t="shared" si="9"/>
        <v>27655.899999999998</v>
      </c>
      <c r="O110" s="12">
        <v>37165.46</v>
      </c>
      <c r="P110" s="12">
        <v>2729.28</v>
      </c>
      <c r="Q110" s="12">
        <v>0</v>
      </c>
      <c r="R110" s="12">
        <v>1754.86</v>
      </c>
      <c r="S110" s="12">
        <v>289954.98000000004</v>
      </c>
      <c r="T110" s="13">
        <f t="shared" si="7"/>
        <v>2486892.5399999996</v>
      </c>
      <c r="V110" s="12">
        <v>-14765.49</v>
      </c>
      <c r="W110" s="13">
        <f t="shared" si="8"/>
        <v>-14765.49</v>
      </c>
      <c r="X110" s="15"/>
    </row>
    <row r="111" spans="1:24" s="14" customFormat="1" ht="12" customHeight="1" x14ac:dyDescent="0.3">
      <c r="A111" s="10">
        <v>106</v>
      </c>
      <c r="B111" s="16" t="s">
        <v>131</v>
      </c>
      <c r="C111" s="12">
        <v>4832665.4399999995</v>
      </c>
      <c r="D111" s="12">
        <v>0</v>
      </c>
      <c r="E111" s="12">
        <f t="shared" si="5"/>
        <v>4832665.4399999995</v>
      </c>
      <c r="F111" s="12">
        <v>860261.92</v>
      </c>
      <c r="G111" s="12">
        <v>31742.43</v>
      </c>
      <c r="H111" s="12">
        <v>24917.25</v>
      </c>
      <c r="I111" s="12">
        <v>44789.23</v>
      </c>
      <c r="J111" s="12">
        <v>69952.42</v>
      </c>
      <c r="K111" s="12">
        <f t="shared" si="6"/>
        <v>114741.65</v>
      </c>
      <c r="L111" s="12">
        <v>118334.58</v>
      </c>
      <c r="M111" s="12">
        <v>93.86</v>
      </c>
      <c r="N111" s="12">
        <f t="shared" si="9"/>
        <v>118428.44</v>
      </c>
      <c r="O111" s="12">
        <v>159150.44</v>
      </c>
      <c r="P111" s="12">
        <v>5688.48</v>
      </c>
      <c r="Q111" s="12">
        <v>0</v>
      </c>
      <c r="R111" s="12">
        <v>3657.56</v>
      </c>
      <c r="S111" s="12">
        <v>0</v>
      </c>
      <c r="T111" s="13">
        <f t="shared" si="7"/>
        <v>6151253.6100000003</v>
      </c>
      <c r="V111" s="12">
        <v>-30774.91</v>
      </c>
      <c r="W111" s="13">
        <f t="shared" si="8"/>
        <v>-30774.91</v>
      </c>
      <c r="X111" s="15"/>
    </row>
    <row r="112" spans="1:24" s="14" customFormat="1" ht="12" customHeight="1" x14ac:dyDescent="0.3">
      <c r="A112" s="10">
        <v>107</v>
      </c>
      <c r="B112" s="16" t="s">
        <v>132</v>
      </c>
      <c r="C112" s="12">
        <v>5040825.58</v>
      </c>
      <c r="D112" s="12">
        <v>0</v>
      </c>
      <c r="E112" s="12">
        <f t="shared" si="5"/>
        <v>5040825.58</v>
      </c>
      <c r="F112" s="12">
        <v>881297.41</v>
      </c>
      <c r="G112" s="12">
        <v>32915.910000000003</v>
      </c>
      <c r="H112" s="12">
        <v>25838.41</v>
      </c>
      <c r="I112" s="12">
        <v>43586.26</v>
      </c>
      <c r="J112" s="12">
        <v>68073.61</v>
      </c>
      <c r="K112" s="12">
        <f t="shared" si="6"/>
        <v>111659.87</v>
      </c>
      <c r="L112" s="12">
        <v>115217.78</v>
      </c>
      <c r="M112" s="12">
        <v>91.39</v>
      </c>
      <c r="N112" s="12">
        <f t="shared" si="9"/>
        <v>115309.17</v>
      </c>
      <c r="O112" s="12">
        <v>154958.59</v>
      </c>
      <c r="P112" s="12">
        <v>5898.78</v>
      </c>
      <c r="Q112" s="12">
        <v>0</v>
      </c>
      <c r="R112" s="12">
        <v>3792.78</v>
      </c>
      <c r="S112" s="12">
        <v>0</v>
      </c>
      <c r="T112" s="13">
        <f t="shared" si="7"/>
        <v>6372496.5000000009</v>
      </c>
      <c r="V112" s="12">
        <v>-31912.62</v>
      </c>
      <c r="W112" s="13">
        <f t="shared" si="8"/>
        <v>-31912.62</v>
      </c>
      <c r="X112" s="15"/>
    </row>
    <row r="113" spans="1:24" s="14" customFormat="1" ht="12" customHeight="1" x14ac:dyDescent="0.3">
      <c r="A113" s="10">
        <v>108</v>
      </c>
      <c r="B113" s="16" t="s">
        <v>133</v>
      </c>
      <c r="C113" s="12">
        <v>8286595.75</v>
      </c>
      <c r="D113" s="12">
        <v>0</v>
      </c>
      <c r="E113" s="12">
        <f t="shared" si="5"/>
        <v>8286595.75</v>
      </c>
      <c r="F113" s="12">
        <v>1449405.76</v>
      </c>
      <c r="G113" s="12">
        <v>62524.73</v>
      </c>
      <c r="H113" s="12">
        <v>49080.82</v>
      </c>
      <c r="I113" s="12">
        <v>44300.06</v>
      </c>
      <c r="J113" s="12">
        <v>69188.42</v>
      </c>
      <c r="K113" s="12">
        <f t="shared" si="6"/>
        <v>113488.48</v>
      </c>
      <c r="L113" s="12">
        <v>189199.58</v>
      </c>
      <c r="M113" s="12">
        <v>150.07</v>
      </c>
      <c r="N113" s="12">
        <f t="shared" si="9"/>
        <v>189349.65</v>
      </c>
      <c r="O113" s="12">
        <v>254458.14</v>
      </c>
      <c r="P113" s="12">
        <v>11204.9</v>
      </c>
      <c r="Q113" s="12">
        <v>0</v>
      </c>
      <c r="R113" s="12">
        <v>7204.49</v>
      </c>
      <c r="S113" s="12">
        <v>527028.67999999993</v>
      </c>
      <c r="T113" s="13">
        <f t="shared" si="7"/>
        <v>10950341.400000002</v>
      </c>
      <c r="V113" s="12">
        <v>-60618.96</v>
      </c>
      <c r="W113" s="13">
        <f t="shared" si="8"/>
        <v>-60618.96</v>
      </c>
      <c r="X113" s="15"/>
    </row>
    <row r="114" spans="1:24" s="14" customFormat="1" ht="12" customHeight="1" x14ac:dyDescent="0.3">
      <c r="A114" s="10">
        <v>109</v>
      </c>
      <c r="B114" s="16" t="s">
        <v>134</v>
      </c>
      <c r="C114" s="12">
        <v>3460865.72</v>
      </c>
      <c r="D114" s="12">
        <v>0</v>
      </c>
      <c r="E114" s="12">
        <f t="shared" si="5"/>
        <v>3460865.72</v>
      </c>
      <c r="F114" s="12">
        <v>532298.22</v>
      </c>
      <c r="G114" s="12">
        <v>25407.759999999998</v>
      </c>
      <c r="H114" s="12">
        <v>19944.64</v>
      </c>
      <c r="I114" s="12">
        <v>229323.03</v>
      </c>
      <c r="J114" s="12">
        <v>358159.75</v>
      </c>
      <c r="K114" s="12">
        <f t="shared" si="6"/>
        <v>587482.78</v>
      </c>
      <c r="L114" s="12">
        <v>71579.22</v>
      </c>
      <c r="M114" s="12">
        <v>56.78</v>
      </c>
      <c r="N114" s="12">
        <f t="shared" si="9"/>
        <v>71636</v>
      </c>
      <c r="O114" s="12">
        <v>96268.27</v>
      </c>
      <c r="P114" s="12">
        <v>4553.26</v>
      </c>
      <c r="Q114" s="12">
        <v>0</v>
      </c>
      <c r="R114" s="12">
        <v>2927.64</v>
      </c>
      <c r="S114" s="12">
        <v>0</v>
      </c>
      <c r="T114" s="13">
        <f t="shared" si="7"/>
        <v>4801384.2899999991</v>
      </c>
      <c r="V114" s="12">
        <v>-24633.32</v>
      </c>
      <c r="W114" s="13">
        <f t="shared" si="8"/>
        <v>-24633.32</v>
      </c>
      <c r="X114" s="15"/>
    </row>
    <row r="115" spans="1:24" s="14" customFormat="1" ht="12" customHeight="1" x14ac:dyDescent="0.3">
      <c r="A115" s="10">
        <v>110</v>
      </c>
      <c r="B115" s="16" t="s">
        <v>135</v>
      </c>
      <c r="C115" s="12">
        <v>2067305.67</v>
      </c>
      <c r="D115" s="12">
        <v>0</v>
      </c>
      <c r="E115" s="12">
        <f t="shared" si="5"/>
        <v>2067305.67</v>
      </c>
      <c r="F115" s="12">
        <v>185133.83</v>
      </c>
      <c r="G115" s="12">
        <v>17481.580000000002</v>
      </c>
      <c r="H115" s="12">
        <v>13722.74</v>
      </c>
      <c r="I115" s="12">
        <v>5027.5600000000004</v>
      </c>
      <c r="J115" s="12">
        <v>7852.12</v>
      </c>
      <c r="K115" s="12">
        <f t="shared" si="6"/>
        <v>12879.68</v>
      </c>
      <c r="L115" s="12">
        <v>13272.32</v>
      </c>
      <c r="M115" s="12">
        <v>10.53</v>
      </c>
      <c r="N115" s="12">
        <f t="shared" si="9"/>
        <v>13282.85</v>
      </c>
      <c r="O115" s="12">
        <v>17850.189999999999</v>
      </c>
      <c r="P115" s="12">
        <v>3132.83</v>
      </c>
      <c r="Q115" s="12">
        <v>0</v>
      </c>
      <c r="R115" s="12">
        <v>2014.34</v>
      </c>
      <c r="S115" s="12">
        <v>156854.54999999999</v>
      </c>
      <c r="T115" s="13">
        <f t="shared" si="7"/>
        <v>2489658.2600000002</v>
      </c>
      <c r="V115" s="12">
        <v>-16948.740000000002</v>
      </c>
      <c r="W115" s="13">
        <f t="shared" si="8"/>
        <v>-16948.740000000002</v>
      </c>
      <c r="X115" s="15"/>
    </row>
    <row r="116" spans="1:24" s="14" customFormat="1" ht="12" customHeight="1" x14ac:dyDescent="0.3">
      <c r="A116" s="10">
        <v>111</v>
      </c>
      <c r="B116" s="16" t="s">
        <v>136</v>
      </c>
      <c r="C116" s="12">
        <v>2995414.12</v>
      </c>
      <c r="D116" s="12">
        <v>0</v>
      </c>
      <c r="E116" s="12">
        <f t="shared" si="5"/>
        <v>2995414.12</v>
      </c>
      <c r="F116" s="12">
        <v>543697.86</v>
      </c>
      <c r="G116" s="12">
        <v>27054.44</v>
      </c>
      <c r="H116" s="12">
        <v>21237.27</v>
      </c>
      <c r="I116" s="12">
        <v>435300.94</v>
      </c>
      <c r="J116" s="12">
        <v>679858.78</v>
      </c>
      <c r="K116" s="12">
        <f t="shared" si="6"/>
        <v>1115159.72</v>
      </c>
      <c r="L116" s="12">
        <v>81741.02</v>
      </c>
      <c r="M116" s="12">
        <v>64.84</v>
      </c>
      <c r="N116" s="12">
        <f t="shared" si="9"/>
        <v>81805.86</v>
      </c>
      <c r="O116" s="12">
        <v>109935.06</v>
      </c>
      <c r="P116" s="12">
        <v>4848.3599999999997</v>
      </c>
      <c r="Q116" s="12">
        <v>0</v>
      </c>
      <c r="R116" s="12">
        <v>3117.38</v>
      </c>
      <c r="S116" s="12">
        <v>511396.36</v>
      </c>
      <c r="T116" s="13">
        <f t="shared" si="7"/>
        <v>5413666.4300000006</v>
      </c>
      <c r="V116" s="12">
        <v>-26229.81</v>
      </c>
      <c r="W116" s="13">
        <f t="shared" si="8"/>
        <v>-26229.81</v>
      </c>
      <c r="X116" s="15"/>
    </row>
    <row r="117" spans="1:24" s="14" customFormat="1" ht="12" customHeight="1" x14ac:dyDescent="0.3">
      <c r="A117" s="10">
        <v>112</v>
      </c>
      <c r="B117" s="16" t="s">
        <v>137</v>
      </c>
      <c r="C117" s="12">
        <v>2352124.83</v>
      </c>
      <c r="D117" s="12">
        <v>0</v>
      </c>
      <c r="E117" s="12">
        <f t="shared" si="5"/>
        <v>2352124.83</v>
      </c>
      <c r="F117" s="12">
        <v>278969.57</v>
      </c>
      <c r="G117" s="12">
        <v>21673.55</v>
      </c>
      <c r="H117" s="12">
        <v>17013.36</v>
      </c>
      <c r="I117" s="12">
        <v>462405.11</v>
      </c>
      <c r="J117" s="12">
        <v>722190.44</v>
      </c>
      <c r="K117" s="12">
        <f t="shared" si="6"/>
        <v>1184595.5499999998</v>
      </c>
      <c r="L117" s="12">
        <v>69532.41</v>
      </c>
      <c r="M117" s="12">
        <v>55.15</v>
      </c>
      <c r="N117" s="12">
        <f t="shared" si="9"/>
        <v>69587.56</v>
      </c>
      <c r="O117" s="12">
        <v>93515.47</v>
      </c>
      <c r="P117" s="12">
        <v>3884.06</v>
      </c>
      <c r="Q117" s="12">
        <v>0</v>
      </c>
      <c r="R117" s="12">
        <v>2497.36</v>
      </c>
      <c r="S117" s="12">
        <v>649081</v>
      </c>
      <c r="T117" s="13">
        <f t="shared" si="7"/>
        <v>4672942.3099999996</v>
      </c>
      <c r="V117" s="12">
        <v>-21012.93</v>
      </c>
      <c r="W117" s="13">
        <f t="shared" si="8"/>
        <v>-21012.93</v>
      </c>
      <c r="X117" s="15"/>
    </row>
    <row r="118" spans="1:24" s="14" customFormat="1" ht="12" customHeight="1" x14ac:dyDescent="0.3">
      <c r="A118" s="10">
        <v>113</v>
      </c>
      <c r="B118" s="16" t="s">
        <v>138</v>
      </c>
      <c r="C118" s="12">
        <v>906330.56</v>
      </c>
      <c r="D118" s="12">
        <v>0</v>
      </c>
      <c r="E118" s="12">
        <f t="shared" si="5"/>
        <v>906330.56</v>
      </c>
      <c r="F118" s="12">
        <v>59204.77</v>
      </c>
      <c r="G118" s="12">
        <v>11934.34</v>
      </c>
      <c r="H118" s="12">
        <v>9368.25</v>
      </c>
      <c r="I118" s="12">
        <v>61370.13</v>
      </c>
      <c r="J118" s="12">
        <v>95848.69</v>
      </c>
      <c r="K118" s="12">
        <f t="shared" si="6"/>
        <v>157218.82</v>
      </c>
      <c r="L118" s="12">
        <v>15043.49</v>
      </c>
      <c r="M118" s="12">
        <v>11.93</v>
      </c>
      <c r="N118" s="12">
        <f t="shared" si="9"/>
        <v>15055.42</v>
      </c>
      <c r="O118" s="12">
        <v>20232.28</v>
      </c>
      <c r="P118" s="12">
        <v>2138.7199999999998</v>
      </c>
      <c r="Q118" s="12">
        <v>0</v>
      </c>
      <c r="R118" s="12">
        <v>1375.15</v>
      </c>
      <c r="S118" s="12">
        <v>0</v>
      </c>
      <c r="T118" s="13">
        <f t="shared" si="7"/>
        <v>1182858.3099999998</v>
      </c>
      <c r="V118" s="12">
        <v>-11570.58</v>
      </c>
      <c r="W118" s="13">
        <f t="shared" si="8"/>
        <v>-11570.58</v>
      </c>
      <c r="X118" s="15"/>
    </row>
    <row r="119" spans="1:24" s="14" customFormat="1" ht="12" customHeight="1" x14ac:dyDescent="0.3">
      <c r="A119" s="10">
        <v>114</v>
      </c>
      <c r="B119" s="16" t="s">
        <v>139</v>
      </c>
      <c r="C119" s="12">
        <v>1753927.56</v>
      </c>
      <c r="D119" s="12">
        <v>0</v>
      </c>
      <c r="E119" s="12">
        <f t="shared" si="5"/>
        <v>1753927.56</v>
      </c>
      <c r="F119" s="12">
        <v>301679</v>
      </c>
      <c r="G119" s="12">
        <v>16868.03</v>
      </c>
      <c r="H119" s="12">
        <v>13241.11</v>
      </c>
      <c r="I119" s="12">
        <v>15639.09</v>
      </c>
      <c r="J119" s="12">
        <v>24425.34</v>
      </c>
      <c r="K119" s="12">
        <f t="shared" si="6"/>
        <v>40064.43</v>
      </c>
      <c r="L119" s="12">
        <v>41360.370000000003</v>
      </c>
      <c r="M119" s="12">
        <v>32.81</v>
      </c>
      <c r="N119" s="12">
        <f t="shared" si="9"/>
        <v>41393.18</v>
      </c>
      <c r="O119" s="12">
        <v>55626.35</v>
      </c>
      <c r="P119" s="12">
        <v>3022.88</v>
      </c>
      <c r="Q119" s="12">
        <v>0</v>
      </c>
      <c r="R119" s="12">
        <v>1943.64</v>
      </c>
      <c r="S119" s="12">
        <v>541504</v>
      </c>
      <c r="T119" s="13">
        <f t="shared" si="7"/>
        <v>2769270.1800000006</v>
      </c>
      <c r="V119" s="12">
        <v>-16353.89</v>
      </c>
      <c r="W119" s="13">
        <f t="shared" si="8"/>
        <v>-16353.89</v>
      </c>
      <c r="X119" s="15"/>
    </row>
    <row r="120" spans="1:24" s="14" customFormat="1" ht="12" customHeight="1" x14ac:dyDescent="0.3">
      <c r="A120" s="10">
        <v>115</v>
      </c>
      <c r="B120" s="16" t="s">
        <v>140</v>
      </c>
      <c r="C120" s="12">
        <v>1515088.72</v>
      </c>
      <c r="D120" s="12">
        <v>0</v>
      </c>
      <c r="E120" s="12">
        <f t="shared" si="5"/>
        <v>1515088.72</v>
      </c>
      <c r="F120" s="12">
        <v>222404.16</v>
      </c>
      <c r="G120" s="12">
        <v>14698.45</v>
      </c>
      <c r="H120" s="12">
        <v>11538.03</v>
      </c>
      <c r="I120" s="12">
        <v>104200.04</v>
      </c>
      <c r="J120" s="12">
        <v>162741.01</v>
      </c>
      <c r="K120" s="12">
        <f t="shared" si="6"/>
        <v>266941.05</v>
      </c>
      <c r="L120" s="12">
        <v>26226.13</v>
      </c>
      <c r="M120" s="12">
        <v>20.8</v>
      </c>
      <c r="N120" s="12">
        <f t="shared" si="9"/>
        <v>26246.93</v>
      </c>
      <c r="O120" s="12">
        <v>35272.03</v>
      </c>
      <c r="P120" s="12">
        <v>2634.07</v>
      </c>
      <c r="Q120" s="12">
        <v>0</v>
      </c>
      <c r="R120" s="12">
        <v>1693.65</v>
      </c>
      <c r="S120" s="12">
        <v>175304</v>
      </c>
      <c r="T120" s="13">
        <f t="shared" si="7"/>
        <v>2271821.09</v>
      </c>
      <c r="V120" s="12">
        <v>-14250.44</v>
      </c>
      <c r="W120" s="13">
        <f t="shared" si="8"/>
        <v>-14250.44</v>
      </c>
      <c r="X120" s="15"/>
    </row>
    <row r="121" spans="1:24" s="14" customFormat="1" ht="12" customHeight="1" x14ac:dyDescent="0.3">
      <c r="A121" s="10">
        <v>116</v>
      </c>
      <c r="B121" s="16" t="s">
        <v>141</v>
      </c>
      <c r="C121" s="12">
        <v>1371767.72</v>
      </c>
      <c r="D121" s="12">
        <v>0</v>
      </c>
      <c r="E121" s="12">
        <f t="shared" si="5"/>
        <v>1371767.72</v>
      </c>
      <c r="F121" s="12">
        <v>222967.44</v>
      </c>
      <c r="G121" s="12">
        <v>14960.24</v>
      </c>
      <c r="H121" s="12">
        <v>11743.53</v>
      </c>
      <c r="I121" s="12">
        <v>8701.8700000000008</v>
      </c>
      <c r="J121" s="12">
        <v>13590.69</v>
      </c>
      <c r="K121" s="12">
        <f t="shared" si="6"/>
        <v>22292.560000000001</v>
      </c>
      <c r="L121" s="12">
        <v>22920.03</v>
      </c>
      <c r="M121" s="12">
        <v>18.18</v>
      </c>
      <c r="N121" s="12">
        <f t="shared" si="9"/>
        <v>22938.21</v>
      </c>
      <c r="O121" s="12">
        <v>30825.58</v>
      </c>
      <c r="P121" s="12">
        <v>2680.99</v>
      </c>
      <c r="Q121" s="12">
        <v>0</v>
      </c>
      <c r="R121" s="12">
        <v>1723.81</v>
      </c>
      <c r="S121" s="12">
        <v>85251</v>
      </c>
      <c r="T121" s="13">
        <f t="shared" si="7"/>
        <v>1787151.08</v>
      </c>
      <c r="V121" s="12">
        <v>-14504.25</v>
      </c>
      <c r="W121" s="13">
        <f t="shared" si="8"/>
        <v>-14504.25</v>
      </c>
      <c r="X121" s="15"/>
    </row>
    <row r="122" spans="1:24" s="14" customFormat="1" ht="12" customHeight="1" x14ac:dyDescent="0.3">
      <c r="A122" s="10">
        <v>117</v>
      </c>
      <c r="B122" s="16" t="s">
        <v>142</v>
      </c>
      <c r="C122" s="12">
        <v>1255225.6199999999</v>
      </c>
      <c r="D122" s="12">
        <v>0</v>
      </c>
      <c r="E122" s="12">
        <f t="shared" si="5"/>
        <v>1255225.6199999999</v>
      </c>
      <c r="F122" s="12">
        <v>163056.57999999999</v>
      </c>
      <c r="G122" s="12">
        <v>12970.65</v>
      </c>
      <c r="H122" s="12">
        <v>10181.73</v>
      </c>
      <c r="I122" s="12">
        <v>5596.3</v>
      </c>
      <c r="J122" s="12">
        <v>8740.3799999999992</v>
      </c>
      <c r="K122" s="12">
        <f t="shared" si="6"/>
        <v>14336.68</v>
      </c>
      <c r="L122" s="12">
        <v>14787.17</v>
      </c>
      <c r="M122" s="12">
        <v>11.73</v>
      </c>
      <c r="N122" s="12">
        <f t="shared" si="9"/>
        <v>14798.9</v>
      </c>
      <c r="O122" s="12">
        <v>19887.55</v>
      </c>
      <c r="P122" s="12">
        <v>2324.44</v>
      </c>
      <c r="Q122" s="12">
        <v>0</v>
      </c>
      <c r="R122" s="12">
        <v>1494.56</v>
      </c>
      <c r="S122" s="12">
        <v>0</v>
      </c>
      <c r="T122" s="13">
        <f t="shared" si="7"/>
        <v>1494276.7099999997</v>
      </c>
      <c r="V122" s="12">
        <v>-12575.3</v>
      </c>
      <c r="W122" s="13">
        <f t="shared" si="8"/>
        <v>-12575.3</v>
      </c>
      <c r="X122" s="15"/>
    </row>
    <row r="123" spans="1:24" s="14" customFormat="1" ht="12" customHeight="1" x14ac:dyDescent="0.3">
      <c r="A123" s="10">
        <v>118</v>
      </c>
      <c r="B123" s="16" t="s">
        <v>143</v>
      </c>
      <c r="C123" s="12">
        <v>994699.89000000013</v>
      </c>
      <c r="D123" s="12">
        <v>0</v>
      </c>
      <c r="E123" s="12">
        <f t="shared" si="5"/>
        <v>994699.89000000013</v>
      </c>
      <c r="F123" s="12">
        <v>91603.66</v>
      </c>
      <c r="G123" s="12">
        <v>14003.22</v>
      </c>
      <c r="H123" s="12">
        <v>10992.29</v>
      </c>
      <c r="I123" s="12">
        <v>43958.19</v>
      </c>
      <c r="J123" s="12">
        <v>68654.48</v>
      </c>
      <c r="K123" s="12">
        <f t="shared" si="6"/>
        <v>112612.67</v>
      </c>
      <c r="L123" s="12">
        <v>10735.26</v>
      </c>
      <c r="M123" s="12">
        <v>8.51</v>
      </c>
      <c r="N123" s="12">
        <f t="shared" si="9"/>
        <v>10743.77</v>
      </c>
      <c r="O123" s="12">
        <v>14438.06</v>
      </c>
      <c r="P123" s="12">
        <v>2509.48</v>
      </c>
      <c r="Q123" s="12">
        <v>0</v>
      </c>
      <c r="R123" s="12">
        <v>1613.54</v>
      </c>
      <c r="S123" s="12">
        <v>0</v>
      </c>
      <c r="T123" s="13">
        <f t="shared" si="7"/>
        <v>1253216.58</v>
      </c>
      <c r="V123" s="12">
        <v>-13576.4</v>
      </c>
      <c r="W123" s="13">
        <f t="shared" si="8"/>
        <v>-13576.4</v>
      </c>
      <c r="X123" s="15"/>
    </row>
    <row r="124" spans="1:24" s="14" customFormat="1" ht="12" customHeight="1" x14ac:dyDescent="0.3">
      <c r="A124" s="10">
        <v>119</v>
      </c>
      <c r="B124" s="16" t="s">
        <v>144</v>
      </c>
      <c r="C124" s="12">
        <v>1098910.3900000001</v>
      </c>
      <c r="D124" s="12">
        <v>0</v>
      </c>
      <c r="E124" s="12">
        <f t="shared" si="5"/>
        <v>1098910.3900000001</v>
      </c>
      <c r="F124" s="12">
        <v>46073.08</v>
      </c>
      <c r="G124" s="12">
        <v>17164.45</v>
      </c>
      <c r="H124" s="12">
        <v>13473.79</v>
      </c>
      <c r="I124" s="12">
        <v>39435.769999999997</v>
      </c>
      <c r="J124" s="12">
        <v>61591.3</v>
      </c>
      <c r="K124" s="12">
        <f t="shared" si="6"/>
        <v>101027.07</v>
      </c>
      <c r="L124" s="12">
        <v>8875.4599999999991</v>
      </c>
      <c r="M124" s="12">
        <v>7.04</v>
      </c>
      <c r="N124" s="12">
        <f t="shared" si="9"/>
        <v>8882.5</v>
      </c>
      <c r="O124" s="12">
        <v>11936.77</v>
      </c>
      <c r="P124" s="12">
        <v>3076</v>
      </c>
      <c r="Q124" s="12">
        <v>0</v>
      </c>
      <c r="R124" s="12">
        <v>1977.8</v>
      </c>
      <c r="S124" s="12">
        <v>0</v>
      </c>
      <c r="T124" s="13">
        <f t="shared" si="7"/>
        <v>1302521.8500000003</v>
      </c>
      <c r="V124" s="12">
        <v>-16641.27</v>
      </c>
      <c r="W124" s="13">
        <f t="shared" si="8"/>
        <v>-16641.27</v>
      </c>
      <c r="X124" s="15"/>
    </row>
    <row r="125" spans="1:24" s="14" customFormat="1" ht="12" customHeight="1" x14ac:dyDescent="0.3">
      <c r="A125" s="10">
        <v>120</v>
      </c>
      <c r="B125" s="16" t="s">
        <v>145</v>
      </c>
      <c r="C125" s="12">
        <v>714571.62</v>
      </c>
      <c r="D125" s="12">
        <v>0</v>
      </c>
      <c r="E125" s="12">
        <f t="shared" si="5"/>
        <v>714571.62</v>
      </c>
      <c r="F125" s="12">
        <v>87431.75</v>
      </c>
      <c r="G125" s="12">
        <v>10217.129999999999</v>
      </c>
      <c r="H125" s="12">
        <v>8020.27</v>
      </c>
      <c r="I125" s="12">
        <v>21972.6</v>
      </c>
      <c r="J125" s="12">
        <v>34317.1</v>
      </c>
      <c r="K125" s="12">
        <f t="shared" si="6"/>
        <v>56289.7</v>
      </c>
      <c r="L125" s="12">
        <v>7626.53</v>
      </c>
      <c r="M125" s="12">
        <v>6.05</v>
      </c>
      <c r="N125" s="12">
        <f t="shared" si="9"/>
        <v>7632.58</v>
      </c>
      <c r="O125" s="12">
        <v>10257.06</v>
      </c>
      <c r="P125" s="12">
        <v>1830.99</v>
      </c>
      <c r="Q125" s="12">
        <v>0</v>
      </c>
      <c r="R125" s="12">
        <v>1177.28</v>
      </c>
      <c r="S125" s="12">
        <v>0</v>
      </c>
      <c r="T125" s="13">
        <f t="shared" si="7"/>
        <v>897428.38</v>
      </c>
      <c r="V125" s="12">
        <v>-9905.7099999999991</v>
      </c>
      <c r="W125" s="13">
        <f t="shared" si="8"/>
        <v>-9905.7099999999991</v>
      </c>
      <c r="X125" s="15"/>
    </row>
    <row r="126" spans="1:24" s="14" customFormat="1" ht="12" customHeight="1" x14ac:dyDescent="0.3">
      <c r="A126" s="10">
        <v>121</v>
      </c>
      <c r="B126" s="16" t="s">
        <v>146</v>
      </c>
      <c r="C126" s="12">
        <v>941466.28</v>
      </c>
      <c r="D126" s="12">
        <v>0</v>
      </c>
      <c r="E126" s="12">
        <f t="shared" si="5"/>
        <v>941466.28</v>
      </c>
      <c r="F126" s="12">
        <v>108920.69</v>
      </c>
      <c r="G126" s="12">
        <v>11768.13</v>
      </c>
      <c r="H126" s="12">
        <v>9237.7800000000007</v>
      </c>
      <c r="I126" s="12">
        <v>63403.21</v>
      </c>
      <c r="J126" s="12">
        <v>99023.97</v>
      </c>
      <c r="K126" s="12">
        <f t="shared" si="6"/>
        <v>162427.18</v>
      </c>
      <c r="L126" s="12">
        <v>15425.34</v>
      </c>
      <c r="M126" s="12">
        <v>12.24</v>
      </c>
      <c r="N126" s="12">
        <f t="shared" si="9"/>
        <v>15437.58</v>
      </c>
      <c r="O126" s="12">
        <v>20745.84</v>
      </c>
      <c r="P126" s="12">
        <v>2108.94</v>
      </c>
      <c r="Q126" s="12">
        <v>0</v>
      </c>
      <c r="R126" s="12">
        <v>1356</v>
      </c>
      <c r="S126" s="12">
        <v>0</v>
      </c>
      <c r="T126" s="13">
        <f t="shared" si="7"/>
        <v>1273468.42</v>
      </c>
      <c r="V126" s="12">
        <v>-11409.44</v>
      </c>
      <c r="W126" s="13">
        <f t="shared" si="8"/>
        <v>-11409.44</v>
      </c>
      <c r="X126" s="15"/>
    </row>
    <row r="127" spans="1:24" s="14" customFormat="1" ht="12" customHeight="1" x14ac:dyDescent="0.3">
      <c r="A127" s="10">
        <v>122</v>
      </c>
      <c r="B127" s="16" t="s">
        <v>147</v>
      </c>
      <c r="C127" s="12">
        <v>1668565.85</v>
      </c>
      <c r="D127" s="12">
        <v>0</v>
      </c>
      <c r="E127" s="12">
        <f t="shared" si="5"/>
        <v>1668565.85</v>
      </c>
      <c r="F127" s="12">
        <v>307363.11</v>
      </c>
      <c r="G127" s="12">
        <v>17988.89</v>
      </c>
      <c r="H127" s="12">
        <v>14120.97</v>
      </c>
      <c r="I127" s="12">
        <v>6303.91</v>
      </c>
      <c r="J127" s="12">
        <v>9845.5300000000007</v>
      </c>
      <c r="K127" s="12">
        <f t="shared" si="6"/>
        <v>16149.44</v>
      </c>
      <c r="L127" s="12">
        <v>26958.76</v>
      </c>
      <c r="M127" s="12">
        <v>21.38</v>
      </c>
      <c r="N127" s="12">
        <f t="shared" si="9"/>
        <v>26980.14</v>
      </c>
      <c r="O127" s="12">
        <v>36257.35</v>
      </c>
      <c r="P127" s="12">
        <v>3223.74</v>
      </c>
      <c r="Q127" s="12">
        <v>0</v>
      </c>
      <c r="R127" s="12">
        <v>2072.79</v>
      </c>
      <c r="S127" s="12">
        <v>0</v>
      </c>
      <c r="T127" s="13">
        <f t="shared" si="7"/>
        <v>2092722.2799999998</v>
      </c>
      <c r="V127" s="12">
        <v>-17440.580000000002</v>
      </c>
      <c r="W127" s="13">
        <f t="shared" si="8"/>
        <v>-17440.580000000002</v>
      </c>
      <c r="X127" s="15"/>
    </row>
    <row r="128" spans="1:24" s="14" customFormat="1" ht="12" customHeight="1" x14ac:dyDescent="0.3">
      <c r="A128" s="10">
        <v>123</v>
      </c>
      <c r="B128" s="16" t="s">
        <v>148</v>
      </c>
      <c r="C128" s="12">
        <v>1196090.99</v>
      </c>
      <c r="D128" s="12">
        <v>0</v>
      </c>
      <c r="E128" s="12">
        <f t="shared" si="5"/>
        <v>1196090.99</v>
      </c>
      <c r="F128" s="12">
        <v>177301.33</v>
      </c>
      <c r="G128" s="12">
        <v>13838.58</v>
      </c>
      <c r="H128" s="12">
        <v>10863.04</v>
      </c>
      <c r="I128" s="12">
        <v>4361.01</v>
      </c>
      <c r="J128" s="12">
        <v>6811.08</v>
      </c>
      <c r="K128" s="12">
        <f t="shared" si="6"/>
        <v>11172.09</v>
      </c>
      <c r="L128" s="12">
        <v>18685.12</v>
      </c>
      <c r="M128" s="12">
        <v>14.82</v>
      </c>
      <c r="N128" s="12">
        <f t="shared" si="9"/>
        <v>18699.939999999999</v>
      </c>
      <c r="O128" s="12">
        <v>25129.98</v>
      </c>
      <c r="P128" s="12">
        <v>2479.98</v>
      </c>
      <c r="Q128" s="12">
        <v>0</v>
      </c>
      <c r="R128" s="12">
        <v>1594.57</v>
      </c>
      <c r="S128" s="12">
        <v>16565.760000000002</v>
      </c>
      <c r="T128" s="13">
        <f t="shared" si="7"/>
        <v>1473736.2600000002</v>
      </c>
      <c r="V128" s="12">
        <v>-13416.77</v>
      </c>
      <c r="W128" s="13">
        <f t="shared" si="8"/>
        <v>-13416.77</v>
      </c>
      <c r="X128" s="15"/>
    </row>
    <row r="129" spans="1:25" s="14" customFormat="1" ht="12" customHeight="1" x14ac:dyDescent="0.3">
      <c r="A129" s="10">
        <v>124</v>
      </c>
      <c r="B129" s="16" t="s">
        <v>149</v>
      </c>
      <c r="C129" s="12">
        <v>1784606.7600000002</v>
      </c>
      <c r="D129" s="12">
        <v>0</v>
      </c>
      <c r="E129" s="12">
        <f t="shared" si="5"/>
        <v>1784606.7600000002</v>
      </c>
      <c r="F129" s="12">
        <v>271367.87</v>
      </c>
      <c r="G129" s="12">
        <v>17850.2</v>
      </c>
      <c r="H129" s="12">
        <v>14012.1</v>
      </c>
      <c r="I129" s="12">
        <v>15816.12</v>
      </c>
      <c r="J129" s="12">
        <v>24701.83</v>
      </c>
      <c r="K129" s="12">
        <f t="shared" si="6"/>
        <v>40517.950000000004</v>
      </c>
      <c r="L129" s="12">
        <v>41819.550000000003</v>
      </c>
      <c r="M129" s="12">
        <v>33.17</v>
      </c>
      <c r="N129" s="12">
        <f t="shared" si="9"/>
        <v>41852.720000000001</v>
      </c>
      <c r="O129" s="12">
        <v>56243.92</v>
      </c>
      <c r="P129" s="12">
        <v>3198.89</v>
      </c>
      <c r="Q129" s="12">
        <v>0</v>
      </c>
      <c r="R129" s="12">
        <v>2056.81</v>
      </c>
      <c r="S129" s="12">
        <v>0</v>
      </c>
      <c r="T129" s="13">
        <f t="shared" si="7"/>
        <v>2231707.2200000007</v>
      </c>
      <c r="V129" s="12">
        <v>-17306.12</v>
      </c>
      <c r="W129" s="13">
        <f t="shared" si="8"/>
        <v>-17306.12</v>
      </c>
      <c r="X129" s="15"/>
    </row>
    <row r="130" spans="1:25" s="14" customFormat="1" ht="12" customHeight="1" x14ac:dyDescent="0.3">
      <c r="A130" s="10">
        <v>125</v>
      </c>
      <c r="B130" s="16" t="s">
        <v>150</v>
      </c>
      <c r="C130" s="12">
        <v>1181550.98</v>
      </c>
      <c r="D130" s="12">
        <v>0</v>
      </c>
      <c r="E130" s="12">
        <f t="shared" si="5"/>
        <v>1181550.98</v>
      </c>
      <c r="F130" s="12">
        <v>159976.34</v>
      </c>
      <c r="G130" s="12">
        <v>10548.88</v>
      </c>
      <c r="H130" s="12">
        <v>8280.69</v>
      </c>
      <c r="I130" s="12">
        <v>7806.09</v>
      </c>
      <c r="J130" s="12">
        <v>12191.66</v>
      </c>
      <c r="K130" s="12">
        <f t="shared" si="6"/>
        <v>19997.75</v>
      </c>
      <c r="L130" s="12">
        <v>20593.669999999998</v>
      </c>
      <c r="M130" s="12">
        <v>16.329999999999998</v>
      </c>
      <c r="N130" s="12">
        <f t="shared" si="9"/>
        <v>20610</v>
      </c>
      <c r="O130" s="12">
        <v>27696.82</v>
      </c>
      <c r="P130" s="12">
        <v>1890.44</v>
      </c>
      <c r="Q130" s="12">
        <v>0</v>
      </c>
      <c r="R130" s="12">
        <v>1215.51</v>
      </c>
      <c r="S130" s="12">
        <v>0</v>
      </c>
      <c r="T130" s="13">
        <f t="shared" si="7"/>
        <v>1431767.41</v>
      </c>
      <c r="V130" s="12">
        <v>-10227.35</v>
      </c>
      <c r="W130" s="13">
        <f t="shared" si="8"/>
        <v>-10227.35</v>
      </c>
      <c r="X130" s="15"/>
    </row>
    <row r="131" spans="1:25" s="14" customFormat="1" ht="12" customHeight="1" x14ac:dyDescent="0.3">
      <c r="A131" s="17" t="s">
        <v>151</v>
      </c>
      <c r="B131" s="18" t="s">
        <v>152</v>
      </c>
      <c r="C131" s="12">
        <v>77525.350000000006</v>
      </c>
      <c r="D131" s="12">
        <v>0</v>
      </c>
      <c r="E131" s="12">
        <f t="shared" si="5"/>
        <v>77525.350000000006</v>
      </c>
      <c r="F131" s="12">
        <v>39429.56</v>
      </c>
      <c r="G131" s="12">
        <v>0</v>
      </c>
      <c r="H131" s="12">
        <v>0</v>
      </c>
      <c r="I131" s="12">
        <v>0</v>
      </c>
      <c r="J131" s="12">
        <v>0</v>
      </c>
      <c r="K131" s="12">
        <f t="shared" si="6"/>
        <v>0</v>
      </c>
      <c r="L131" s="12">
        <v>0</v>
      </c>
      <c r="M131" s="12">
        <v>0</v>
      </c>
      <c r="N131" s="12">
        <f t="shared" si="9"/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3">
        <f t="shared" si="7"/>
        <v>116954.91</v>
      </c>
      <c r="V131" s="12">
        <v>0</v>
      </c>
      <c r="W131" s="13">
        <f t="shared" si="8"/>
        <v>0</v>
      </c>
      <c r="X131" s="15"/>
    </row>
    <row r="132" spans="1:25" s="14" customFormat="1" ht="13.5" thickBot="1" x14ac:dyDescent="0.35">
      <c r="A132" s="19"/>
      <c r="B132" s="20" t="s">
        <v>153</v>
      </c>
      <c r="C132" s="21">
        <f>SUM(C7:C131)</f>
        <v>562228801.60000014</v>
      </c>
      <c r="D132" s="21">
        <f>SUM(D7:D131)</f>
        <v>-685657</v>
      </c>
      <c r="E132" s="21">
        <f>SUM(E7:E131)</f>
        <v>561543144.60000014</v>
      </c>
      <c r="F132" s="21">
        <f t="shared" ref="F132:T132" si="10">SUM(F7:F131)</f>
        <v>93423562.999999985</v>
      </c>
      <c r="G132" s="21">
        <f t="shared" si="10"/>
        <v>4711191.4000000004</v>
      </c>
      <c r="H132" s="21">
        <f t="shared" si="10"/>
        <v>3698203.0000000009</v>
      </c>
      <c r="I132" s="21">
        <f t="shared" si="10"/>
        <v>14947408.399999997</v>
      </c>
      <c r="J132" s="21">
        <f t="shared" si="10"/>
        <v>23345061.000000011</v>
      </c>
      <c r="K132" s="21">
        <f t="shared" si="10"/>
        <v>38292469.399999999</v>
      </c>
      <c r="L132" s="21">
        <f t="shared" si="10"/>
        <v>9668870.6000000015</v>
      </c>
      <c r="M132" s="21">
        <f t="shared" si="10"/>
        <v>7669.14</v>
      </c>
      <c r="N132" s="21">
        <f t="shared" si="10"/>
        <v>9676539.7399999984</v>
      </c>
      <c r="O132" s="21">
        <f t="shared" si="10"/>
        <v>13003849.200000001</v>
      </c>
      <c r="P132" s="21">
        <f t="shared" si="10"/>
        <v>844280.7999999997</v>
      </c>
      <c r="Q132" s="21">
        <f t="shared" si="10"/>
        <v>2780665.18</v>
      </c>
      <c r="R132" s="21">
        <f t="shared" si="10"/>
        <v>542853.20000000019</v>
      </c>
      <c r="S132" s="21">
        <f t="shared" si="10"/>
        <v>58121892.174054101</v>
      </c>
      <c r="T132" s="21">
        <f t="shared" si="10"/>
        <v>786638651.69405377</v>
      </c>
      <c r="V132" s="21">
        <f t="shared" ref="V132:W132" si="11">SUM(V7:V131)</f>
        <v>-4567592.709999999</v>
      </c>
      <c r="W132" s="21">
        <f t="shared" si="11"/>
        <v>-4567592.709999999</v>
      </c>
      <c r="Y132" s="15"/>
    </row>
    <row r="133" spans="1:25" s="1" customFormat="1" ht="14.25" x14ac:dyDescent="0.3">
      <c r="B133" s="34" t="s">
        <v>154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25" x14ac:dyDescent="0.3">
      <c r="S134" s="23"/>
    </row>
    <row r="135" spans="1:25" ht="12" x14ac:dyDescent="0.3">
      <c r="B135" s="2"/>
      <c r="C135" s="2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4"/>
      <c r="W135" s="25"/>
    </row>
    <row r="136" spans="1:25" x14ac:dyDescent="0.3">
      <c r="W136" s="25"/>
    </row>
    <row r="137" spans="1:25" x14ac:dyDescent="0.3">
      <c r="B137" s="26" t="s">
        <v>155</v>
      </c>
      <c r="W137" s="25"/>
    </row>
    <row r="138" spans="1:25" ht="12" customHeight="1" x14ac:dyDescent="0.3">
      <c r="B138" s="35" t="s">
        <v>156</v>
      </c>
      <c r="C138" s="35"/>
      <c r="D138" s="27"/>
      <c r="E138" s="27"/>
      <c r="W138" s="25"/>
    </row>
    <row r="139" spans="1:25" ht="12" customHeight="1" x14ac:dyDescent="0.3">
      <c r="B139" s="32" t="s">
        <v>157</v>
      </c>
      <c r="C139" s="33"/>
      <c r="D139" s="28"/>
      <c r="E139" s="28"/>
    </row>
    <row r="140" spans="1:25" ht="12" customHeight="1" x14ac:dyDescent="0.3">
      <c r="B140" s="32" t="s">
        <v>158</v>
      </c>
      <c r="C140" s="32"/>
      <c r="D140" s="29"/>
      <c r="E140" s="2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1:25" ht="12" customHeight="1" x14ac:dyDescent="0.3">
      <c r="B141" s="32" t="s">
        <v>159</v>
      </c>
      <c r="C141" s="33"/>
      <c r="D141" s="33"/>
      <c r="E141" s="29"/>
    </row>
    <row r="142" spans="1:25" ht="12" customHeight="1" x14ac:dyDescent="0.3">
      <c r="B142" s="32" t="s">
        <v>160</v>
      </c>
      <c r="C142" s="33"/>
      <c r="D142" s="33"/>
      <c r="E142" s="27"/>
    </row>
    <row r="143" spans="1:25" ht="12" customHeight="1" x14ac:dyDescent="0.3">
      <c r="B143" s="32" t="s">
        <v>161</v>
      </c>
      <c r="C143" s="33"/>
      <c r="D143" s="33"/>
      <c r="E143" s="27"/>
    </row>
    <row r="144" spans="1:25" ht="12" customHeight="1" x14ac:dyDescent="0.3">
      <c r="B144" s="32" t="s">
        <v>162</v>
      </c>
      <c r="C144" s="33"/>
      <c r="D144" s="33"/>
      <c r="E144" s="27"/>
    </row>
    <row r="145" spans="2:10" ht="12" customHeight="1" x14ac:dyDescent="0.3">
      <c r="B145" s="32" t="s">
        <v>163</v>
      </c>
      <c r="C145" s="33"/>
      <c r="D145" s="33"/>
      <c r="E145" s="27"/>
    </row>
    <row r="146" spans="2:10" ht="12" customHeight="1" x14ac:dyDescent="0.3">
      <c r="B146" s="36" t="s">
        <v>164</v>
      </c>
      <c r="C146" s="33"/>
      <c r="D146" s="33"/>
      <c r="E146" s="31"/>
    </row>
    <row r="147" spans="2:10" ht="12" customHeight="1" x14ac:dyDescent="0.3">
      <c r="B147" s="32" t="s">
        <v>165</v>
      </c>
      <c r="C147" s="33"/>
      <c r="D147" s="33"/>
      <c r="E147" s="27"/>
    </row>
    <row r="148" spans="2:10" ht="12" customHeight="1" x14ac:dyDescent="0.3">
      <c r="B148" s="32" t="s">
        <v>166</v>
      </c>
      <c r="C148" s="32"/>
      <c r="D148" s="32"/>
      <c r="E148" s="32"/>
      <c r="F148" s="32"/>
      <c r="G148" s="32"/>
      <c r="H148" s="33"/>
      <c r="I148" s="33"/>
      <c r="J148" s="33"/>
    </row>
  </sheetData>
  <mergeCells count="34">
    <mergeCell ref="B1:S1"/>
    <mergeCell ref="B2:S2"/>
    <mergeCell ref="B3:S3"/>
    <mergeCell ref="A5:A6"/>
    <mergeCell ref="B5:B6"/>
    <mergeCell ref="C5:C6"/>
    <mergeCell ref="E5:E6"/>
    <mergeCell ref="F5:F6"/>
    <mergeCell ref="G5:G6"/>
    <mergeCell ref="H5:H6"/>
    <mergeCell ref="W5:W6"/>
    <mergeCell ref="I5:I6"/>
    <mergeCell ref="K5:K6"/>
    <mergeCell ref="L5:L6"/>
    <mergeCell ref="N5:N6"/>
    <mergeCell ref="O5:O6"/>
    <mergeCell ref="P5:P6"/>
    <mergeCell ref="Q5:Q6"/>
    <mergeCell ref="R5:R6"/>
    <mergeCell ref="S5:S6"/>
    <mergeCell ref="T5:T6"/>
    <mergeCell ref="V5:V6"/>
    <mergeCell ref="B148:J148"/>
    <mergeCell ref="B133:S133"/>
    <mergeCell ref="B138:C138"/>
    <mergeCell ref="B139:C139"/>
    <mergeCell ref="B140:C140"/>
    <mergeCell ref="B141:D141"/>
    <mergeCell ref="B142:D142"/>
    <mergeCell ref="B143:D143"/>
    <mergeCell ref="B144:D144"/>
    <mergeCell ref="B145:D145"/>
    <mergeCell ref="B146:D146"/>
    <mergeCell ref="B147:D147"/>
  </mergeCells>
  <conditionalFormatting sqref="G149:G1048576 G134:G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Hector Urbieta Aguilar</cp:lastModifiedBy>
  <dcterms:created xsi:type="dcterms:W3CDTF">2023-01-30T17:18:01Z</dcterms:created>
  <dcterms:modified xsi:type="dcterms:W3CDTF">2023-01-30T23:45:47Z</dcterms:modified>
</cp:coreProperties>
</file>