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8460"/>
  </bookViews>
  <sheets>
    <sheet name="Diciembre 2022" sheetId="3" r:id="rId1"/>
  </sheets>
  <calcPr calcId="145621"/>
</workbook>
</file>

<file path=xl/calcChain.xml><?xml version="1.0" encoding="utf-8"?>
<calcChain xmlns="http://schemas.openxmlformats.org/spreadsheetml/2006/main">
  <c r="Q129" i="3" l="1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E130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5" i="3"/>
  <c r="F130" i="3" s="1"/>
  <c r="T130" i="3" l="1"/>
  <c r="S130" i="3"/>
  <c r="P130" i="3"/>
  <c r="O130" i="3"/>
  <c r="N130" i="3"/>
  <c r="M130" i="3"/>
  <c r="L130" i="3"/>
  <c r="K130" i="3"/>
  <c r="J130" i="3"/>
  <c r="I130" i="3"/>
  <c r="H130" i="3"/>
  <c r="G130" i="3"/>
  <c r="D130" i="3"/>
  <c r="U129" i="3"/>
  <c r="U128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130" i="3" s="1"/>
  <c r="Q130" i="3" l="1"/>
</calcChain>
</file>

<file path=xl/sharedStrings.xml><?xml version="1.0" encoding="utf-8"?>
<sst xmlns="http://schemas.openxmlformats.org/spreadsheetml/2006/main" count="151" uniqueCount="149">
  <si>
    <r>
      <t xml:space="preserve">Participaciones Federales </t>
    </r>
    <r>
      <rPr>
        <sz val="8"/>
        <color rgb="FF000000"/>
        <rFont val="Arial"/>
        <family val="2"/>
      </rPr>
      <t xml:space="preserve">del </t>
    </r>
    <r>
      <rPr>
        <sz val="8"/>
        <color theme="1"/>
        <rFont val="Arial"/>
        <family val="2"/>
      </rPr>
      <t xml:space="preserve">Ramo General 28, asignadas por Fondo y </t>
    </r>
    <r>
      <rPr>
        <sz val="8"/>
        <color rgb="FF000000"/>
        <rFont val="Arial"/>
        <family val="2"/>
      </rPr>
      <t>Municipio del Estado de Chiapas</t>
    </r>
  </si>
  <si>
    <r>
      <t>Mes de</t>
    </r>
    <r>
      <rPr>
        <b/>
        <sz val="8"/>
        <color theme="1"/>
        <rFont val="Arial"/>
        <family val="2"/>
      </rPr>
      <t xml:space="preserve"> Diciembre </t>
    </r>
    <r>
      <rPr>
        <sz val="8"/>
        <color theme="1"/>
        <rFont val="Arial"/>
        <family val="2"/>
      </rPr>
      <t xml:space="preserve">de </t>
    </r>
    <r>
      <rPr>
        <b/>
        <sz val="8"/>
        <color theme="1"/>
        <rFont val="Arial"/>
        <family val="2"/>
      </rPr>
      <t>2022</t>
    </r>
  </si>
  <si>
    <t xml:space="preserve">Cifras en pesos </t>
  </si>
  <si>
    <t>FEIEF</t>
  </si>
  <si>
    <t>Cve.</t>
  </si>
  <si>
    <t>Municipio</t>
  </si>
  <si>
    <t>FGP</t>
  </si>
  <si>
    <t xml:space="preserve">FFM 
</t>
  </si>
  <si>
    <t>ISAN</t>
  </si>
  <si>
    <t xml:space="preserve">IEPS </t>
  </si>
  <si>
    <t xml:space="preserve">FOFIR </t>
  </si>
  <si>
    <t xml:space="preserve">IVFGyD </t>
  </si>
  <si>
    <t>FoCo</t>
  </si>
  <si>
    <t>FoCo 
ISAN</t>
  </si>
  <si>
    <t>FEXHI</t>
  </si>
  <si>
    <t xml:space="preserve">ISR EBI </t>
  </si>
  <si>
    <t>ISR 3B LCF</t>
  </si>
  <si>
    <t>T o t a l</t>
  </si>
  <si>
    <t>Faltante inicial FEIEF
(FGP), diciembre 2022</t>
  </si>
  <si>
    <t>FOFIR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</si>
  <si>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</si>
  <si>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</si>
  <si>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</si>
  <si>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</si>
  <si>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</si>
  <si>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</si>
  <si>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</si>
  <si>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</si>
  <si>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</si>
  <si>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</si>
  <si>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</si>
  <si>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</si>
  <si>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</si>
  <si>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</si>
  <si>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</si>
  <si>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</si>
  <si>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</si>
  <si>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</si>
  <si>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</si>
  <si>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</si>
  <si>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</si>
  <si>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</si>
  <si>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</si>
  <si>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</si>
  <si>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</si>
  <si>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</si>
  <si>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</si>
  <si>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</si>
  <si>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</si>
  <si>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</si>
  <si>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</si>
  <si>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</si>
  <si>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</si>
  <si>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</si>
  <si>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</si>
  <si>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</si>
  <si>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</si>
  <si>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</si>
  <si>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</si>
  <si>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</si>
  <si>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</si>
  <si>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</si>
  <si>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</si>
  <si>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</si>
  <si>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</si>
  <si>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</si>
  <si>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</si>
  <si>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</si>
  <si>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</si>
  <si>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</si>
  <si>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</si>
  <si>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</si>
  <si>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</si>
  <si>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</si>
  <si>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</si>
  <si>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</si>
  <si>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</si>
  <si>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</si>
  <si>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</si>
  <si>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</si>
  <si>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</si>
  <si>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</si>
  <si>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</si>
  <si>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</si>
  <si>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</si>
  <si>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</si>
  <si>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</si>
  <si>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</si>
  <si>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</si>
  <si>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</si>
  <si>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</si>
  <si>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</si>
  <si>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</si>
  <si>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</si>
  <si>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</si>
  <si>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</si>
  <si>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</si>
  <si>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</si>
  <si>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</si>
  <si>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</si>
  <si>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</si>
  <si>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</si>
  <si>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</si>
  <si>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</si>
  <si>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</si>
  <si>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</si>
  <si>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</si>
  <si>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</si>
  <si>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</si>
  <si>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</si>
  <si>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</si>
  <si>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</si>
  <si>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</si>
  <si>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</si>
  <si>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</si>
  <si>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</si>
  <si>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</si>
  <si>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</si>
  <si>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</si>
  <si>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</si>
  <si>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</si>
  <si>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</si>
  <si>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</si>
  <si>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</si>
  <si>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</si>
  <si>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</si>
  <si>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</si>
  <si>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</si>
  <si>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</si>
  <si>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</si>
  <si>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</si>
  <si>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</si>
  <si>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</si>
  <si>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</si>
  <si>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</si>
  <si>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</si>
  <si>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</si>
  <si>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</si>
  <si>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</si>
  <si>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</si>
  <si>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</si>
  <si>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</si>
  <si>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</si>
  <si>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</si>
  <si>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</si>
  <si>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</si>
  <si>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</si>
  <si>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Compensación ISR</t>
  </si>
  <si>
    <t>FGP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</si>
</sst>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* 0.00;* \-0.00;* 0.00;* @"/>
    <numFmt numFmtId="166" formatCode="_-[$€-2]* #,##0.00_-;\-[$€-2]* #,##0.00_-;_-[$€-2]* &quot;-&quot;??_-"/>
    <numFmt numFmtId="167" formatCode="#,##0.00&quot; &quot;;&quot;-&quot;#,##0.00&quot; &quot;;&quot;-&quot;#&quot; &quot;;@&quot; &quot;"/>
    <numFmt numFmtId="168" formatCode="*-;*-;*-;*-"/>
    <numFmt numFmtId="169" formatCode="_-* #,##0.00\ _P_t_s_-;\-* #,##0.00\ _P_t_s_-;_-* &quot;-&quot;??\ _P_t_s_-;_-@_-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[$$-80A]#,##0.00;[Red]&quot;-&quot;[$$-80A]#,##0.00"/>
    <numFmt numFmtId="173" formatCode="* @"/>
    <numFmt numFmtId="174" formatCode="@* "/>
  </numFmts>
  <fonts count="42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5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Courier New"/>
      <family val="3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rgb="FF000000"/>
      <name val="Calibri"/>
      <family val="2"/>
    </font>
    <font>
      <sz val="12"/>
      <color indexed="24"/>
      <name val="Arial"/>
      <family val="2"/>
    </font>
    <font>
      <b/>
      <i/>
      <sz val="16"/>
      <color theme="1"/>
      <name val="Liberation Sans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b/>
      <sz val="9.5"/>
      <color indexed="8"/>
      <name val="Times New Roman"/>
      <family val="1"/>
    </font>
    <font>
      <sz val="12"/>
      <color theme="1"/>
      <name val="Arial"/>
      <family val="2"/>
    </font>
    <font>
      <b/>
      <sz val="12.85"/>
      <color indexed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i/>
      <u/>
      <sz val="11"/>
      <color theme="1"/>
      <name val="Liberation Sans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5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5" borderId="0" applyNumberFormat="0" applyBorder="0" applyAlignment="0" applyProtection="0"/>
    <xf numFmtId="0" fontId="13" fillId="17" borderId="6" applyNumberFormat="0" applyAlignment="0" applyProtection="0"/>
    <xf numFmtId="0" fontId="14" fillId="18" borderId="7" applyNumberFormat="0" applyAlignment="0" applyProtection="0"/>
    <xf numFmtId="0" fontId="15" fillId="0" borderId="8" applyNumberFormat="0" applyFill="0" applyAlignment="0" applyProtection="0"/>
    <xf numFmtId="165" fontId="16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9" fillId="8" borderId="6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20" fillId="0" borderId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/>
    <xf numFmtId="168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2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7" fillId="0" borderId="0"/>
    <xf numFmtId="0" fontId="31" fillId="0" borderId="0"/>
    <xf numFmtId="0" fontId="7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1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172" fontId="33" fillId="0" borderId="0"/>
    <xf numFmtId="0" fontId="34" fillId="17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18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vertical="center"/>
    </xf>
    <xf numFmtId="41" fontId="3" fillId="2" borderId="5" xfId="0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41" fontId="3" fillId="2" borderId="3" xfId="0" applyNumberFormat="1" applyFont="1" applyFill="1" applyBorder="1" applyAlignment="1">
      <alignment vertical="center"/>
    </xf>
    <xf numFmtId="43" fontId="3" fillId="2" borderId="0" xfId="1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41" fillId="2" borderId="2" xfId="2" applyFont="1" applyFill="1" applyBorder="1" applyAlignment="1">
      <alignment horizontal="center" vertical="center"/>
    </xf>
    <xf numFmtId="0" fontId="41" fillId="2" borderId="2" xfId="3" applyFont="1" applyFill="1" applyBorder="1" applyAlignment="1" applyProtection="1">
      <alignment vertical="center" wrapText="1"/>
    </xf>
    <xf numFmtId="41" fontId="3" fillId="2" borderId="2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horizontal="right" vertical="center"/>
    </xf>
    <xf numFmtId="41" fontId="3" fillId="2" borderId="2" xfId="1" applyNumberFormat="1" applyFont="1" applyFill="1" applyBorder="1" applyAlignment="1">
      <alignment horizontal="right" vertical="center"/>
    </xf>
    <xf numFmtId="0" fontId="41" fillId="2" borderId="2" xfId="0" applyFont="1" applyFill="1" applyBorder="1" applyAlignment="1">
      <alignment vertical="center"/>
    </xf>
    <xf numFmtId="49" fontId="41" fillId="2" borderId="4" xfId="2" applyNumberFormat="1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vertical="center"/>
    </xf>
    <xf numFmtId="41" fontId="3" fillId="2" borderId="5" xfId="1" applyNumberFormat="1" applyFont="1" applyFill="1" applyBorder="1" applyAlignment="1">
      <alignment vertical="center"/>
    </xf>
    <xf numFmtId="0" fontId="41" fillId="2" borderId="5" xfId="1" applyFont="1" applyFill="1" applyBorder="1" applyAlignment="1">
      <alignment horizontal="center" vertical="center"/>
    </xf>
    <xf numFmtId="0" fontId="0" fillId="2" borderId="0" xfId="0" applyFill="1"/>
    <xf numFmtId="41" fontId="0" fillId="2" borderId="0" xfId="0" applyNumberFormat="1" applyFill="1"/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4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Decimal 2, derecha" xfId="27"/>
    <cellStyle name="Encabezado 1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uro" xfId="37"/>
    <cellStyle name="Euro 2" xfId="38"/>
    <cellStyle name="Excel Built-in Comma" xfId="39"/>
    <cellStyle name="Fecha" xfId="40"/>
    <cellStyle name="Fijo" xfId="41"/>
    <cellStyle name="Heading" xfId="42"/>
    <cellStyle name="Heading1" xfId="43"/>
    <cellStyle name="HEADING1 2" xfId="44"/>
    <cellStyle name="HEADING2" xfId="45"/>
    <cellStyle name="Hipervínculo" xfId="3" builtinId="8"/>
    <cellStyle name="Hipervínculo 2" xfId="46"/>
    <cellStyle name="Incorrecto 2" xfId="47"/>
    <cellStyle name="Linea horizontal" xfId="48"/>
    <cellStyle name="Millares [0] 2" xfId="49"/>
    <cellStyle name="Millares [0] 2 2" xfId="50"/>
    <cellStyle name="Millares [0] 3" xfId="51"/>
    <cellStyle name="Millares [0] 3 2" xfId="52"/>
    <cellStyle name="Millares [0] 3 3" xfId="53"/>
    <cellStyle name="Millares [0] 4" xfId="54"/>
    <cellStyle name="Millares [0] 5" xfId="55"/>
    <cellStyle name="Millares [0] 5 2" xfId="56"/>
    <cellStyle name="Millares [0] 6" xfId="57"/>
    <cellStyle name="Millares [0] 7" xfId="58"/>
    <cellStyle name="Millares 10" xfId="59"/>
    <cellStyle name="Millares 11" xfId="60"/>
    <cellStyle name="Millares 12" xfId="61"/>
    <cellStyle name="Millares 12 2" xfId="62"/>
    <cellStyle name="Millares 12 3" xfId="63"/>
    <cellStyle name="Millares 12 4" xfId="64"/>
    <cellStyle name="Millares 13" xfId="65"/>
    <cellStyle name="Millares 13 2" xfId="66"/>
    <cellStyle name="Millares 13 3" xfId="67"/>
    <cellStyle name="Millares 13 4" xfId="68"/>
    <cellStyle name="Millares 14" xfId="69"/>
    <cellStyle name="Millares 14 2" xfId="70"/>
    <cellStyle name="Millares 14 3" xfId="71"/>
    <cellStyle name="Millares 14 4" xfId="72"/>
    <cellStyle name="Millares 15" xfId="73"/>
    <cellStyle name="Millares 16" xfId="74"/>
    <cellStyle name="Millares 16 2" xfId="75"/>
    <cellStyle name="Millares 16 2 2" xfId="76"/>
    <cellStyle name="Millares 16 2 2 2" xfId="77"/>
    <cellStyle name="Millares 16 2 3" xfId="78"/>
    <cellStyle name="Millares 16 3" xfId="79"/>
    <cellStyle name="Millares 16 4" xfId="80"/>
    <cellStyle name="Millares 16 4 2" xfId="81"/>
    <cellStyle name="Millares 16 5" xfId="82"/>
    <cellStyle name="Millares 17" xfId="83"/>
    <cellStyle name="Millares 18" xfId="84"/>
    <cellStyle name="Millares 18 2" xfId="85"/>
    <cellStyle name="Millares 18 2 2" xfId="86"/>
    <cellStyle name="Millares 18 2 2 2" xfId="87"/>
    <cellStyle name="Millares 18 2 3" xfId="88"/>
    <cellStyle name="Millares 18 3" xfId="89"/>
    <cellStyle name="Millares 18 3 2" xfId="90"/>
    <cellStyle name="Millares 18 4" xfId="91"/>
    <cellStyle name="Millares 19" xfId="92"/>
    <cellStyle name="Millares 19 2" xfId="93"/>
    <cellStyle name="Millares 19 2 2" xfId="94"/>
    <cellStyle name="Millares 19 2 2 2" xfId="95"/>
    <cellStyle name="Millares 19 2 3" xfId="96"/>
    <cellStyle name="Millares 19 3" xfId="97"/>
    <cellStyle name="Millares 19 3 2" xfId="98"/>
    <cellStyle name="Millares 19 4" xfId="99"/>
    <cellStyle name="Millares 2" xfId="100"/>
    <cellStyle name="Millares 2 2" xfId="101"/>
    <cellStyle name="Millares 2 2 2" xfId="102"/>
    <cellStyle name="Millares 2 2 3" xfId="103"/>
    <cellStyle name="Millares 2 2 4" xfId="104"/>
    <cellStyle name="Millares 2 3" xfId="105"/>
    <cellStyle name="Millares 2 3 2" xfId="106"/>
    <cellStyle name="Millares 2 3 3" xfId="107"/>
    <cellStyle name="Millares 2 4" xfId="108"/>
    <cellStyle name="Millares 2 5" xfId="109"/>
    <cellStyle name="Millares 2 6" xfId="110"/>
    <cellStyle name="Millares 2_Ivoone Fondo ZOFEMAT integracion 2020" xfId="111"/>
    <cellStyle name="Millares 20" xfId="112"/>
    <cellStyle name="Millares 21" xfId="113"/>
    <cellStyle name="Millares 21 2" xfId="114"/>
    <cellStyle name="Millares 21 3" xfId="115"/>
    <cellStyle name="Millares 21 3 2" xfId="116"/>
    <cellStyle name="Millares 21 4" xfId="117"/>
    <cellStyle name="Millares 22" xfId="118"/>
    <cellStyle name="Millares 22 2" xfId="119"/>
    <cellStyle name="Millares 22 2 2" xfId="120"/>
    <cellStyle name="Millares 22 3" xfId="121"/>
    <cellStyle name="Millares 23" xfId="122"/>
    <cellStyle name="Millares 23 2" xfId="123"/>
    <cellStyle name="Millares 23 2 2" xfId="124"/>
    <cellStyle name="Millares 23 3" xfId="125"/>
    <cellStyle name="Millares 24" xfId="126"/>
    <cellStyle name="Millares 24 2" xfId="127"/>
    <cellStyle name="Millares 24 2 2" xfId="128"/>
    <cellStyle name="Millares 24 3" xfId="129"/>
    <cellStyle name="Millares 25" xfId="130"/>
    <cellStyle name="Millares 25 2" xfId="131"/>
    <cellStyle name="Millares 25 2 2" xfId="132"/>
    <cellStyle name="Millares 25 3" xfId="133"/>
    <cellStyle name="Millares 26" xfId="134"/>
    <cellStyle name="Millares 27" xfId="135"/>
    <cellStyle name="Millares 27 2" xfId="136"/>
    <cellStyle name="Millares 28" xfId="137"/>
    <cellStyle name="Millares 29" xfId="138"/>
    <cellStyle name="Millares 3" xfId="139"/>
    <cellStyle name="Millares 3 2" xfId="140"/>
    <cellStyle name="Millares 3 3" xfId="141"/>
    <cellStyle name="Millares 30" xfId="142"/>
    <cellStyle name="Millares 31" xfId="143"/>
    <cellStyle name="Millares 32" xfId="144"/>
    <cellStyle name="Millares 33" xfId="145"/>
    <cellStyle name="Millares 34" xfId="146"/>
    <cellStyle name="Millares 35" xfId="147"/>
    <cellStyle name="Millares 4" xfId="148"/>
    <cellStyle name="Millares 4 2" xfId="149"/>
    <cellStyle name="Millares 4 3" xfId="150"/>
    <cellStyle name="Millares 5" xfId="151"/>
    <cellStyle name="Millares 6" xfId="152"/>
    <cellStyle name="Millares 6 2" xfId="153"/>
    <cellStyle name="Millares 7" xfId="154"/>
    <cellStyle name="Millares 7 2" xfId="155"/>
    <cellStyle name="Millares 7 3" xfId="156"/>
    <cellStyle name="Millares 7 4" xfId="157"/>
    <cellStyle name="Millares 7 5" xfId="158"/>
    <cellStyle name="Millares 8" xfId="159"/>
    <cellStyle name="Millares 8 2" xfId="160"/>
    <cellStyle name="Millares 9" xfId="161"/>
    <cellStyle name="Millares 9 2" xfId="162"/>
    <cellStyle name="Moneda 2" xfId="163"/>
    <cellStyle name="Moneda 2 2" xfId="164"/>
    <cellStyle name="Moneda 3" xfId="165"/>
    <cellStyle name="Neutral 2" xfId="166"/>
    <cellStyle name="Normal" xfId="0" builtinId="0"/>
    <cellStyle name="Normal 10" xfId="167"/>
    <cellStyle name="Normal 10 2" xfId="168"/>
    <cellStyle name="Normal 10 2 2" xfId="169"/>
    <cellStyle name="Normal 10 2 2 2" xfId="170"/>
    <cellStyle name="Normal 10 2 3" xfId="171"/>
    <cellStyle name="Normal 10 3" xfId="172"/>
    <cellStyle name="Normal 10 3 2" xfId="173"/>
    <cellStyle name="Normal 10 4" xfId="174"/>
    <cellStyle name="Normal 11" xfId="175"/>
    <cellStyle name="Normal 11 2" xfId="176"/>
    <cellStyle name="Normal 11 2 2" xfId="177"/>
    <cellStyle name="Normal 11 3" xfId="178"/>
    <cellStyle name="Normal 12" xfId="179"/>
    <cellStyle name="Normal 13" xfId="180"/>
    <cellStyle name="Normal 13 2" xfId="181"/>
    <cellStyle name="Normal 14" xfId="182"/>
    <cellStyle name="Normal 15" xfId="183"/>
    <cellStyle name="Normal 15 2" xfId="184"/>
    <cellStyle name="Normal 16" xfId="185"/>
    <cellStyle name="Normal 17" xfId="186"/>
    <cellStyle name="Normal 2" xfId="187"/>
    <cellStyle name="Normal 2 2" xfId="188"/>
    <cellStyle name="Normal 2 2 2" xfId="189"/>
    <cellStyle name="Normal 2 2 3" xfId="190"/>
    <cellStyle name="Normal 2 3" xfId="191"/>
    <cellStyle name="Normal 2 3 2" xfId="192"/>
    <cellStyle name="Normal 2 3 3" xfId="193"/>
    <cellStyle name="Normal 2 4" xfId="194"/>
    <cellStyle name="Normal 2 5" xfId="195"/>
    <cellStyle name="Normal 2 6" xfId="196"/>
    <cellStyle name="Normal 2_abril" xfId="197"/>
    <cellStyle name="Normal 3" xfId="1"/>
    <cellStyle name="Normal 3 2" xfId="198"/>
    <cellStyle name="Normal 3 2 2" xfId="199"/>
    <cellStyle name="Normal 3 2 3" xfId="200"/>
    <cellStyle name="Normal 3 2 4" xfId="201"/>
    <cellStyle name="Normal 3 3" xfId="202"/>
    <cellStyle name="Normal 3 4" xfId="203"/>
    <cellStyle name="Normal 3_abril" xfId="204"/>
    <cellStyle name="Normal 4" xfId="205"/>
    <cellStyle name="Normal 4 2" xfId="2"/>
    <cellStyle name="Normal 4 3" xfId="206"/>
    <cellStyle name="Normal 4 4" xfId="207"/>
    <cellStyle name="Normal 5" xfId="208"/>
    <cellStyle name="Normal 5 2" xfId="209"/>
    <cellStyle name="Normal 6" xfId="210"/>
    <cellStyle name="Normal 6 2" xfId="211"/>
    <cellStyle name="Normal 6 3" xfId="212"/>
    <cellStyle name="Normal 6 4" xfId="213"/>
    <cellStyle name="Normal 7" xfId="214"/>
    <cellStyle name="Normal 8" xfId="215"/>
    <cellStyle name="Normal 8 2" xfId="216"/>
    <cellStyle name="Normal 9" xfId="217"/>
    <cellStyle name="Normal 9 2" xfId="218"/>
    <cellStyle name="Normal 9 2 2" xfId="219"/>
    <cellStyle name="Normal 9 2 2 2" xfId="220"/>
    <cellStyle name="Normal 9 2 3" xfId="221"/>
    <cellStyle name="Normal 9 3" xfId="222"/>
    <cellStyle name="Normal 9 3 2" xfId="223"/>
    <cellStyle name="Normal 9 4" xfId="224"/>
    <cellStyle name="Normal 9 5" xfId="225"/>
    <cellStyle name="Notas 2" xfId="226"/>
    <cellStyle name="Notas 3" xfId="227"/>
    <cellStyle name="Porcentaje 2" xfId="228"/>
    <cellStyle name="Porcentaje 2 2" xfId="229"/>
    <cellStyle name="Porcentaje 3" xfId="230"/>
    <cellStyle name="Porcentual 2" xfId="231"/>
    <cellStyle name="Porcentual 2 2" xfId="232"/>
    <cellStyle name="Result" xfId="233"/>
    <cellStyle name="Result2" xfId="234"/>
    <cellStyle name="Salida 2" xfId="235"/>
    <cellStyle name="Texto de advertencia 2" xfId="236"/>
    <cellStyle name="Texto explicativo 2" xfId="237"/>
    <cellStyle name="Texto, derecha" xfId="238"/>
    <cellStyle name="Texto, izquierda" xfId="239"/>
    <cellStyle name="Título 1 2" xfId="240"/>
    <cellStyle name="Título 2 2" xfId="241"/>
    <cellStyle name="Título 3 2" xfId="242"/>
    <cellStyle name="Título 4" xfId="243"/>
    <cellStyle name="Total 2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abSelected="1" topLeftCell="E1" zoomScale="110" zoomScaleNormal="110" workbookViewId="0">
      <selection activeCell="E51" sqref="E51"/>
    </sheetView>
  </sheetViews>
  <sheetFormatPr baseColWidth="10" defaultRowHeight="16.5"/>
  <cols>
    <col min="1" max="1" width="4.5703125" style="26" customWidth="1"/>
    <col min="2" max="2" width="4.140625" style="26" bestFit="1" customWidth="1"/>
    <col min="3" max="3" width="46.7109375" style="26" bestFit="1" customWidth="1"/>
    <col min="4" max="4" width="11.42578125" style="26"/>
    <col min="5" max="5" width="15.140625" style="26" bestFit="1" customWidth="1"/>
    <col min="6" max="17" width="11.42578125" style="26"/>
    <col min="18" max="18" width="3" style="26" customWidth="1"/>
    <col min="19" max="19" width="21" style="26" customWidth="1"/>
    <col min="20" max="20" width="11.42578125" style="26"/>
    <col min="21" max="21" width="12" style="26" bestFit="1" customWidth="1"/>
    <col min="22" max="16384" width="11.42578125" style="26"/>
  </cols>
  <sheetData>
    <row r="1" spans="1:21" s="2" customFormat="1" ht="14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"/>
      <c r="S1" s="1"/>
      <c r="T1" s="1"/>
    </row>
    <row r="2" spans="1:21" s="2" customFormat="1" ht="11.25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1" s="2" customFormat="1" ht="11.25"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S3" s="31" t="s">
        <v>3</v>
      </c>
      <c r="T3" s="31"/>
      <c r="U3" s="31"/>
    </row>
    <row r="4" spans="1:21" s="3" customFormat="1" ht="22.5">
      <c r="B4" s="10" t="s">
        <v>4</v>
      </c>
      <c r="C4" s="11" t="s">
        <v>5</v>
      </c>
      <c r="D4" s="12" t="s">
        <v>6</v>
      </c>
      <c r="E4" s="12" t="s">
        <v>147</v>
      </c>
      <c r="F4" s="12" t="s">
        <v>148</v>
      </c>
      <c r="G4" s="13" t="s">
        <v>7</v>
      </c>
      <c r="H4" s="13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O4" s="14" t="s">
        <v>15</v>
      </c>
      <c r="P4" s="10" t="s">
        <v>16</v>
      </c>
      <c r="Q4" s="10" t="s">
        <v>17</v>
      </c>
      <c r="S4" s="15" t="s">
        <v>18</v>
      </c>
      <c r="T4" s="15" t="s">
        <v>19</v>
      </c>
      <c r="U4" s="10" t="s">
        <v>17</v>
      </c>
    </row>
    <row r="5" spans="1:21" s="4" customFormat="1" ht="13.5" customHeight="1">
      <c r="A5" s="2"/>
      <c r="B5" s="16">
        <v>1</v>
      </c>
      <c r="C5" s="17" t="s">
        <v>20</v>
      </c>
      <c r="D5" s="18">
        <v>2082033.0699999998</v>
      </c>
      <c r="E5" s="18">
        <v>0</v>
      </c>
      <c r="F5" s="18">
        <f>D5+E5</f>
        <v>2082033.0699999998</v>
      </c>
      <c r="G5" s="18">
        <v>266192.53999999998</v>
      </c>
      <c r="H5" s="18">
        <v>16246.3</v>
      </c>
      <c r="I5" s="18">
        <v>18129.060000000001</v>
      </c>
      <c r="J5" s="18">
        <v>7277.38</v>
      </c>
      <c r="K5" s="18">
        <v>30753.39</v>
      </c>
      <c r="L5" s="18">
        <v>41518.99</v>
      </c>
      <c r="M5" s="18">
        <v>2862.07</v>
      </c>
      <c r="N5" s="18">
        <v>0</v>
      </c>
      <c r="O5" s="18">
        <v>1341.13</v>
      </c>
      <c r="P5" s="18">
        <v>0</v>
      </c>
      <c r="Q5" s="18">
        <f>F5+G5+H5+I5+J5+K5+L5+M5+N5+O5+P5</f>
        <v>2466353.9299999997</v>
      </c>
      <c r="R5" s="19"/>
      <c r="S5" s="18">
        <v>-5303.49</v>
      </c>
      <c r="T5" s="18">
        <v>158.72</v>
      </c>
      <c r="U5" s="20">
        <f>S5+T5</f>
        <v>-5144.7699999999995</v>
      </c>
    </row>
    <row r="6" spans="1:21" s="4" customFormat="1" ht="13.5" customHeight="1">
      <c r="A6" s="2"/>
      <c r="B6" s="16">
        <v>2</v>
      </c>
      <c r="C6" s="17" t="s">
        <v>21</v>
      </c>
      <c r="D6" s="18">
        <v>1908989.65</v>
      </c>
      <c r="E6" s="18">
        <v>0</v>
      </c>
      <c r="F6" s="18">
        <f t="shared" ref="F6:F69" si="0">D6+E6</f>
        <v>1908989.65</v>
      </c>
      <c r="G6" s="18">
        <v>300760.14</v>
      </c>
      <c r="H6" s="18">
        <v>17032.849999999999</v>
      </c>
      <c r="I6" s="18">
        <v>19006.75</v>
      </c>
      <c r="J6" s="18">
        <v>8568.74</v>
      </c>
      <c r="K6" s="18">
        <v>36208.199999999997</v>
      </c>
      <c r="L6" s="18">
        <v>48883.32</v>
      </c>
      <c r="M6" s="18">
        <v>3000.63</v>
      </c>
      <c r="N6" s="18">
        <v>0</v>
      </c>
      <c r="O6" s="18">
        <v>1406.06</v>
      </c>
      <c r="P6" s="18">
        <v>0</v>
      </c>
      <c r="Q6" s="18">
        <f t="shared" ref="Q6:Q69" si="1">F6+G6+H6+I6+J6+K6+L6+M6+N6+O6+P6</f>
        <v>2343856.3400000003</v>
      </c>
      <c r="R6" s="19"/>
      <c r="S6" s="18">
        <v>-5560.25</v>
      </c>
      <c r="T6" s="18">
        <v>186.88</v>
      </c>
      <c r="U6" s="20">
        <f t="shared" ref="U6:U69" si="2">S6+T6</f>
        <v>-5373.37</v>
      </c>
    </row>
    <row r="7" spans="1:21" s="4" customFormat="1" ht="13.5" customHeight="1">
      <c r="A7" s="2"/>
      <c r="B7" s="16">
        <v>3</v>
      </c>
      <c r="C7" s="17" t="s">
        <v>22</v>
      </c>
      <c r="D7" s="18">
        <v>2955578.83</v>
      </c>
      <c r="E7" s="18">
        <v>0</v>
      </c>
      <c r="F7" s="18">
        <f t="shared" si="0"/>
        <v>2955578.83</v>
      </c>
      <c r="G7" s="18">
        <v>424447.56</v>
      </c>
      <c r="H7" s="18">
        <v>22649.759999999998</v>
      </c>
      <c r="I7" s="18">
        <v>25274.59</v>
      </c>
      <c r="J7" s="18">
        <v>17718.55</v>
      </c>
      <c r="K7" s="18">
        <v>46304.160000000003</v>
      </c>
      <c r="L7" s="18">
        <v>62513.5</v>
      </c>
      <c r="M7" s="18">
        <v>3990.14</v>
      </c>
      <c r="N7" s="18">
        <v>0</v>
      </c>
      <c r="O7" s="18">
        <v>1869.74</v>
      </c>
      <c r="P7" s="18">
        <v>165942</v>
      </c>
      <c r="Q7" s="18">
        <f t="shared" si="1"/>
        <v>3726288.83</v>
      </c>
      <c r="R7" s="19"/>
      <c r="S7" s="18">
        <v>-7393.85</v>
      </c>
      <c r="T7" s="18">
        <v>386.44</v>
      </c>
      <c r="U7" s="20">
        <f t="shared" si="2"/>
        <v>-7007.4100000000008</v>
      </c>
    </row>
    <row r="8" spans="1:21" s="4" customFormat="1" ht="13.5" customHeight="1">
      <c r="A8" s="2"/>
      <c r="B8" s="16">
        <v>4</v>
      </c>
      <c r="C8" s="21" t="s">
        <v>23</v>
      </c>
      <c r="D8" s="18">
        <v>3070365.65</v>
      </c>
      <c r="E8" s="18">
        <v>0</v>
      </c>
      <c r="F8" s="18">
        <f t="shared" si="0"/>
        <v>3070365.65</v>
      </c>
      <c r="G8" s="18">
        <v>446965.91</v>
      </c>
      <c r="H8" s="18">
        <v>20892.47</v>
      </c>
      <c r="I8" s="18">
        <v>23313.66</v>
      </c>
      <c r="J8" s="18">
        <v>224227.4</v>
      </c>
      <c r="K8" s="18">
        <v>63169.75</v>
      </c>
      <c r="L8" s="18">
        <v>85283.1</v>
      </c>
      <c r="M8" s="18">
        <v>3680.57</v>
      </c>
      <c r="N8" s="18">
        <v>0</v>
      </c>
      <c r="O8" s="18">
        <v>1724.67</v>
      </c>
      <c r="P8" s="18">
        <v>0</v>
      </c>
      <c r="Q8" s="18">
        <f t="shared" si="1"/>
        <v>3939623.18</v>
      </c>
      <c r="R8" s="19"/>
      <c r="S8" s="18">
        <v>-6820.19</v>
      </c>
      <c r="T8" s="18">
        <v>4890.3500000000004</v>
      </c>
      <c r="U8" s="20">
        <f t="shared" si="2"/>
        <v>-1929.8399999999992</v>
      </c>
    </row>
    <row r="9" spans="1:21" s="4" customFormat="1" ht="13.5" customHeight="1">
      <c r="A9" s="2"/>
      <c r="B9" s="16">
        <v>5</v>
      </c>
      <c r="C9" s="17" t="s">
        <v>24</v>
      </c>
      <c r="D9" s="18">
        <v>2120674.4300000002</v>
      </c>
      <c r="E9" s="18">
        <v>0</v>
      </c>
      <c r="F9" s="18">
        <f t="shared" si="0"/>
        <v>2120674.4300000002</v>
      </c>
      <c r="G9" s="18">
        <v>380716.59</v>
      </c>
      <c r="H9" s="18">
        <v>15464.58</v>
      </c>
      <c r="I9" s="18">
        <v>17256.740000000002</v>
      </c>
      <c r="J9" s="18">
        <v>136479.60999999999</v>
      </c>
      <c r="K9" s="18">
        <v>43092.45</v>
      </c>
      <c r="L9" s="18">
        <v>58177.5</v>
      </c>
      <c r="M9" s="18">
        <v>2724.35</v>
      </c>
      <c r="N9" s="18">
        <v>232326.72</v>
      </c>
      <c r="O9" s="18">
        <v>1276.5999999999999</v>
      </c>
      <c r="P9" s="18">
        <v>0</v>
      </c>
      <c r="Q9" s="18">
        <f t="shared" si="1"/>
        <v>3008189.5700000008</v>
      </c>
      <c r="R9" s="19"/>
      <c r="S9" s="18">
        <v>-5048.3</v>
      </c>
      <c r="T9" s="18">
        <v>2976.59</v>
      </c>
      <c r="U9" s="20">
        <f t="shared" si="2"/>
        <v>-2071.71</v>
      </c>
    </row>
    <row r="10" spans="1:21" s="4" customFormat="1" ht="13.5" customHeight="1">
      <c r="A10" s="2"/>
      <c r="B10" s="16">
        <v>6</v>
      </c>
      <c r="C10" s="17" t="s">
        <v>25</v>
      </c>
      <c r="D10" s="18">
        <v>3167808.3600000003</v>
      </c>
      <c r="E10" s="18">
        <v>0</v>
      </c>
      <c r="F10" s="18">
        <f t="shared" si="0"/>
        <v>3167808.3600000003</v>
      </c>
      <c r="G10" s="18">
        <v>687889.83</v>
      </c>
      <c r="H10" s="18">
        <v>18730.62</v>
      </c>
      <c r="I10" s="18">
        <v>20901.28</v>
      </c>
      <c r="J10" s="18">
        <v>20890.63</v>
      </c>
      <c r="K10" s="18">
        <v>54601.599999999999</v>
      </c>
      <c r="L10" s="18">
        <v>73715.56</v>
      </c>
      <c r="M10" s="18">
        <v>3299.72</v>
      </c>
      <c r="N10" s="18">
        <v>0</v>
      </c>
      <c r="O10" s="18">
        <v>1546.21</v>
      </c>
      <c r="P10" s="18">
        <v>0</v>
      </c>
      <c r="Q10" s="18">
        <f t="shared" si="1"/>
        <v>4049383.8100000005</v>
      </c>
      <c r="R10" s="19"/>
      <c r="S10" s="18">
        <v>-6114.47</v>
      </c>
      <c r="T10" s="18">
        <v>455.62</v>
      </c>
      <c r="U10" s="20">
        <f t="shared" si="2"/>
        <v>-5658.85</v>
      </c>
    </row>
    <row r="11" spans="1:21" s="4" customFormat="1" ht="13.5" customHeight="1">
      <c r="A11" s="2"/>
      <c r="B11" s="16">
        <v>7</v>
      </c>
      <c r="C11" s="17" t="s">
        <v>26</v>
      </c>
      <c r="D11" s="18">
        <v>1838147.67</v>
      </c>
      <c r="E11" s="18">
        <v>0</v>
      </c>
      <c r="F11" s="18">
        <f t="shared" si="0"/>
        <v>1838147.67</v>
      </c>
      <c r="G11" s="18">
        <v>193738.53</v>
      </c>
      <c r="H11" s="18">
        <v>18462.810000000001</v>
      </c>
      <c r="I11" s="18">
        <v>20602.43</v>
      </c>
      <c r="J11" s="18">
        <v>109726.93</v>
      </c>
      <c r="K11" s="18">
        <v>20174</v>
      </c>
      <c r="L11" s="18">
        <v>27236.16</v>
      </c>
      <c r="M11" s="18">
        <v>3252.54</v>
      </c>
      <c r="N11" s="18">
        <v>0</v>
      </c>
      <c r="O11" s="18">
        <v>1524.1</v>
      </c>
      <c r="P11" s="18">
        <v>0</v>
      </c>
      <c r="Q11" s="18">
        <f t="shared" si="1"/>
        <v>2232865.1700000004</v>
      </c>
      <c r="R11" s="19"/>
      <c r="S11" s="18">
        <v>-6027.05</v>
      </c>
      <c r="T11" s="18">
        <v>2393.12</v>
      </c>
      <c r="U11" s="20">
        <f t="shared" si="2"/>
        <v>-3633.9300000000003</v>
      </c>
    </row>
    <row r="12" spans="1:21" s="4" customFormat="1" ht="13.5" customHeight="1">
      <c r="A12" s="2"/>
      <c r="B12" s="16">
        <v>8</v>
      </c>
      <c r="C12" s="17" t="s">
        <v>27</v>
      </c>
      <c r="D12" s="18">
        <v>2326611.89</v>
      </c>
      <c r="E12" s="18">
        <v>0</v>
      </c>
      <c r="F12" s="18">
        <f t="shared" si="0"/>
        <v>2326611.89</v>
      </c>
      <c r="G12" s="18">
        <v>353330.91</v>
      </c>
      <c r="H12" s="18">
        <v>19325.759999999998</v>
      </c>
      <c r="I12" s="18">
        <v>21565.39</v>
      </c>
      <c r="J12" s="18">
        <v>21146.02</v>
      </c>
      <c r="K12" s="18">
        <v>55201.7</v>
      </c>
      <c r="L12" s="18">
        <v>74525.740000000005</v>
      </c>
      <c r="M12" s="18">
        <v>3404.57</v>
      </c>
      <c r="N12" s="18">
        <v>0</v>
      </c>
      <c r="O12" s="18">
        <v>1595.34</v>
      </c>
      <c r="P12" s="18">
        <v>0</v>
      </c>
      <c r="Q12" s="18">
        <f t="shared" si="1"/>
        <v>2876707.3200000003</v>
      </c>
      <c r="R12" s="19"/>
      <c r="S12" s="18">
        <v>-6308.75</v>
      </c>
      <c r="T12" s="18">
        <v>461.19</v>
      </c>
      <c r="U12" s="20">
        <f t="shared" si="2"/>
        <v>-5847.56</v>
      </c>
    </row>
    <row r="13" spans="1:21" s="4" customFormat="1" ht="13.5" customHeight="1">
      <c r="A13" s="2"/>
      <c r="B13" s="16">
        <v>9</v>
      </c>
      <c r="C13" s="17" t="s">
        <v>28</v>
      </c>
      <c r="D13" s="18">
        <v>4386581.29</v>
      </c>
      <c r="E13" s="18">
        <v>0</v>
      </c>
      <c r="F13" s="18">
        <f t="shared" si="0"/>
        <v>4386581.29</v>
      </c>
      <c r="G13" s="18">
        <v>622960.57999999996</v>
      </c>
      <c r="H13" s="18">
        <v>27011.55</v>
      </c>
      <c r="I13" s="18">
        <v>30141.87</v>
      </c>
      <c r="J13" s="18">
        <v>16636.38</v>
      </c>
      <c r="K13" s="18">
        <v>69731.22</v>
      </c>
      <c r="L13" s="18">
        <v>94141.49</v>
      </c>
      <c r="M13" s="18">
        <v>4758.55</v>
      </c>
      <c r="N13" s="18">
        <v>0</v>
      </c>
      <c r="O13" s="18">
        <v>2229.8000000000002</v>
      </c>
      <c r="P13" s="18">
        <v>0</v>
      </c>
      <c r="Q13" s="18">
        <f t="shared" si="1"/>
        <v>5254192.7299999995</v>
      </c>
      <c r="R13" s="19"/>
      <c r="S13" s="18">
        <v>-8817.7199999999993</v>
      </c>
      <c r="T13" s="18">
        <v>362.84</v>
      </c>
      <c r="U13" s="20">
        <f t="shared" si="2"/>
        <v>-8454.8799999999992</v>
      </c>
    </row>
    <row r="14" spans="1:21" s="4" customFormat="1" ht="13.5" customHeight="1">
      <c r="A14" s="2"/>
      <c r="B14" s="16">
        <v>10</v>
      </c>
      <c r="C14" s="17" t="s">
        <v>29</v>
      </c>
      <c r="D14" s="18">
        <v>1329560.04</v>
      </c>
      <c r="E14" s="18">
        <v>0</v>
      </c>
      <c r="F14" s="18">
        <f t="shared" si="0"/>
        <v>1329560.04</v>
      </c>
      <c r="G14" s="18">
        <v>158332.23000000001</v>
      </c>
      <c r="H14" s="18">
        <v>12037.89</v>
      </c>
      <c r="I14" s="18">
        <v>13432.94</v>
      </c>
      <c r="J14" s="18">
        <v>4944.3</v>
      </c>
      <c r="K14" s="18">
        <v>12866.96</v>
      </c>
      <c r="L14" s="18">
        <v>17371.2</v>
      </c>
      <c r="M14" s="18">
        <v>2120.6799999999998</v>
      </c>
      <c r="N14" s="18">
        <v>0</v>
      </c>
      <c r="O14" s="18">
        <v>993.73</v>
      </c>
      <c r="P14" s="18">
        <v>0</v>
      </c>
      <c r="Q14" s="18">
        <f t="shared" si="1"/>
        <v>1551659.9699999997</v>
      </c>
      <c r="R14" s="19"/>
      <c r="S14" s="18">
        <v>-3929.68</v>
      </c>
      <c r="T14" s="18">
        <v>107.83</v>
      </c>
      <c r="U14" s="20">
        <f t="shared" si="2"/>
        <v>-3821.85</v>
      </c>
    </row>
    <row r="15" spans="1:21" s="4" customFormat="1" ht="13.5" customHeight="1">
      <c r="A15" s="2"/>
      <c r="B15" s="16">
        <v>11</v>
      </c>
      <c r="C15" s="17" t="s">
        <v>30</v>
      </c>
      <c r="D15" s="18">
        <v>2507940.6999999997</v>
      </c>
      <c r="E15" s="18">
        <v>0</v>
      </c>
      <c r="F15" s="18">
        <f t="shared" si="0"/>
        <v>2507940.6999999997</v>
      </c>
      <c r="G15" s="18">
        <v>367995.58</v>
      </c>
      <c r="H15" s="18">
        <v>14804.63</v>
      </c>
      <c r="I15" s="18">
        <v>16520.310000000001</v>
      </c>
      <c r="J15" s="18">
        <v>13346.12</v>
      </c>
      <c r="K15" s="18">
        <v>34837.74</v>
      </c>
      <c r="L15" s="18">
        <v>47033.120000000003</v>
      </c>
      <c r="M15" s="18">
        <v>2608.09</v>
      </c>
      <c r="N15" s="18">
        <v>0</v>
      </c>
      <c r="O15" s="18">
        <v>1222.1199999999999</v>
      </c>
      <c r="P15" s="18">
        <v>0</v>
      </c>
      <c r="Q15" s="18">
        <f t="shared" si="1"/>
        <v>3006308.41</v>
      </c>
      <c r="R15" s="19"/>
      <c r="S15" s="18">
        <v>-4832.8599999999997</v>
      </c>
      <c r="T15" s="18">
        <v>291.08</v>
      </c>
      <c r="U15" s="20">
        <f t="shared" si="2"/>
        <v>-4541.78</v>
      </c>
    </row>
    <row r="16" spans="1:21" s="4" customFormat="1" ht="13.5" customHeight="1">
      <c r="A16" s="2"/>
      <c r="B16" s="16">
        <v>12</v>
      </c>
      <c r="C16" s="17" t="s">
        <v>31</v>
      </c>
      <c r="D16" s="18">
        <v>4222773.2300000004</v>
      </c>
      <c r="E16" s="18">
        <v>0</v>
      </c>
      <c r="F16" s="18">
        <f t="shared" si="0"/>
        <v>4222773.2300000004</v>
      </c>
      <c r="G16" s="18">
        <v>1722201.87</v>
      </c>
      <c r="H16" s="18">
        <v>42402.05</v>
      </c>
      <c r="I16" s="18">
        <v>47315.94</v>
      </c>
      <c r="J16" s="18">
        <v>26139.360000000001</v>
      </c>
      <c r="K16" s="18">
        <v>110456.4</v>
      </c>
      <c r="L16" s="18">
        <v>149123.01999999999</v>
      </c>
      <c r="M16" s="18">
        <v>7469.85</v>
      </c>
      <c r="N16" s="18">
        <v>0</v>
      </c>
      <c r="O16" s="18">
        <v>3500.29</v>
      </c>
      <c r="P16" s="18">
        <v>0</v>
      </c>
      <c r="Q16" s="18">
        <f t="shared" si="1"/>
        <v>6331382.0100000007</v>
      </c>
      <c r="R16" s="19"/>
      <c r="S16" s="18">
        <v>-13841.83</v>
      </c>
      <c r="T16" s="18">
        <v>570.09</v>
      </c>
      <c r="U16" s="20">
        <f t="shared" si="2"/>
        <v>-13271.74</v>
      </c>
    </row>
    <row r="17" spans="1:21" s="4" customFormat="1" ht="13.5" customHeight="1">
      <c r="A17" s="2"/>
      <c r="B17" s="16">
        <v>13</v>
      </c>
      <c r="C17" s="21" t="s">
        <v>32</v>
      </c>
      <c r="D17" s="18">
        <v>2535829.1800000002</v>
      </c>
      <c r="E17" s="18">
        <v>0</v>
      </c>
      <c r="F17" s="18">
        <f t="shared" si="0"/>
        <v>2535829.1800000002</v>
      </c>
      <c r="G17" s="18">
        <v>457420.03</v>
      </c>
      <c r="H17" s="18">
        <v>19243.990000000002</v>
      </c>
      <c r="I17" s="18">
        <v>21474.13</v>
      </c>
      <c r="J17" s="18">
        <v>24570.639999999999</v>
      </c>
      <c r="K17" s="18">
        <v>64196.12</v>
      </c>
      <c r="L17" s="18">
        <v>86668.77</v>
      </c>
      <c r="M17" s="18">
        <v>3390.16</v>
      </c>
      <c r="N17" s="18">
        <v>0</v>
      </c>
      <c r="O17" s="18">
        <v>1588.59</v>
      </c>
      <c r="P17" s="18">
        <v>0</v>
      </c>
      <c r="Q17" s="18">
        <f t="shared" si="1"/>
        <v>3214381.6100000003</v>
      </c>
      <c r="R17" s="19"/>
      <c r="S17" s="18">
        <v>-6282.06</v>
      </c>
      <c r="T17" s="18">
        <v>535.88</v>
      </c>
      <c r="U17" s="20">
        <f t="shared" si="2"/>
        <v>-5746.18</v>
      </c>
    </row>
    <row r="18" spans="1:21" s="4" customFormat="1" ht="13.5" customHeight="1">
      <c r="A18" s="2"/>
      <c r="B18" s="16">
        <v>14</v>
      </c>
      <c r="C18" s="17" t="s">
        <v>33</v>
      </c>
      <c r="D18" s="18">
        <v>2435116.23</v>
      </c>
      <c r="E18" s="18">
        <v>0</v>
      </c>
      <c r="F18" s="18">
        <f t="shared" si="0"/>
        <v>2435116.23</v>
      </c>
      <c r="G18" s="18">
        <v>333273.21999999997</v>
      </c>
      <c r="H18" s="18">
        <v>15825.2</v>
      </c>
      <c r="I18" s="18">
        <v>17659.150000000001</v>
      </c>
      <c r="J18" s="18">
        <v>139166.45000000001</v>
      </c>
      <c r="K18" s="18">
        <v>42322.41</v>
      </c>
      <c r="L18" s="18">
        <v>57137.89</v>
      </c>
      <c r="M18" s="18">
        <v>2787.88</v>
      </c>
      <c r="N18" s="18">
        <v>0</v>
      </c>
      <c r="O18" s="18">
        <v>1306.3699999999999</v>
      </c>
      <c r="P18" s="18">
        <v>0</v>
      </c>
      <c r="Q18" s="18">
        <f t="shared" si="1"/>
        <v>3044594.8000000007</v>
      </c>
      <c r="R18" s="19"/>
      <c r="S18" s="18">
        <v>-5166.0200000000004</v>
      </c>
      <c r="T18" s="18">
        <v>3035.19</v>
      </c>
      <c r="U18" s="20">
        <f t="shared" si="2"/>
        <v>-2130.8300000000004</v>
      </c>
    </row>
    <row r="19" spans="1:21" s="4" customFormat="1" ht="13.5" customHeight="1">
      <c r="A19" s="2"/>
      <c r="B19" s="16">
        <v>15</v>
      </c>
      <c r="C19" s="17" t="s">
        <v>34</v>
      </c>
      <c r="D19" s="18">
        <v>3645999.06</v>
      </c>
      <c r="E19" s="18">
        <v>0</v>
      </c>
      <c r="F19" s="18">
        <f t="shared" si="0"/>
        <v>3645999.06</v>
      </c>
      <c r="G19" s="18">
        <v>623170.16</v>
      </c>
      <c r="H19" s="18">
        <v>26064.76</v>
      </c>
      <c r="I19" s="18">
        <v>29085.35</v>
      </c>
      <c r="J19" s="18">
        <v>20266.990000000002</v>
      </c>
      <c r="K19" s="18">
        <v>84951.16</v>
      </c>
      <c r="L19" s="18">
        <v>114689.36</v>
      </c>
      <c r="M19" s="18">
        <v>4591.76</v>
      </c>
      <c r="N19" s="18">
        <v>0</v>
      </c>
      <c r="O19" s="18">
        <v>2151.64</v>
      </c>
      <c r="P19" s="18">
        <v>0</v>
      </c>
      <c r="Q19" s="18">
        <f t="shared" si="1"/>
        <v>4550970.2399999993</v>
      </c>
      <c r="R19" s="19"/>
      <c r="S19" s="18">
        <v>-8508.65</v>
      </c>
      <c r="T19" s="18">
        <v>442.02</v>
      </c>
      <c r="U19" s="20">
        <f t="shared" si="2"/>
        <v>-8066.6299999999992</v>
      </c>
    </row>
    <row r="20" spans="1:21" s="4" customFormat="1" ht="13.5" customHeight="1">
      <c r="A20" s="2"/>
      <c r="B20" s="16">
        <v>16</v>
      </c>
      <c r="C20" s="17" t="s">
        <v>35</v>
      </c>
      <c r="D20" s="18">
        <v>2328575.61</v>
      </c>
      <c r="E20" s="18">
        <v>0</v>
      </c>
      <c r="F20" s="18">
        <f t="shared" si="0"/>
        <v>2328575.61</v>
      </c>
      <c r="G20" s="18">
        <v>284176.43</v>
      </c>
      <c r="H20" s="18">
        <v>15693.06</v>
      </c>
      <c r="I20" s="18">
        <v>17511.7</v>
      </c>
      <c r="J20" s="18">
        <v>11607.63</v>
      </c>
      <c r="K20" s="18">
        <v>30333.31</v>
      </c>
      <c r="L20" s="18">
        <v>40951.86</v>
      </c>
      <c r="M20" s="18">
        <v>2764.6</v>
      </c>
      <c r="N20" s="18">
        <v>0</v>
      </c>
      <c r="O20" s="18">
        <v>1295.46</v>
      </c>
      <c r="P20" s="18">
        <v>0</v>
      </c>
      <c r="Q20" s="18">
        <f t="shared" si="1"/>
        <v>2732909.66</v>
      </c>
      <c r="R20" s="19"/>
      <c r="S20" s="18">
        <v>-5122.88</v>
      </c>
      <c r="T20" s="18">
        <v>253.16</v>
      </c>
      <c r="U20" s="20">
        <f t="shared" si="2"/>
        <v>-4869.72</v>
      </c>
    </row>
    <row r="21" spans="1:21" s="4" customFormat="1" ht="13.5" customHeight="1">
      <c r="A21" s="2"/>
      <c r="B21" s="16">
        <v>17</v>
      </c>
      <c r="C21" s="17" t="s">
        <v>36</v>
      </c>
      <c r="D21" s="18">
        <v>6434301.2199999997</v>
      </c>
      <c r="E21" s="18">
        <v>0</v>
      </c>
      <c r="F21" s="18">
        <f t="shared" si="0"/>
        <v>6434301.2199999997</v>
      </c>
      <c r="G21" s="18">
        <v>1066778.43</v>
      </c>
      <c r="H21" s="18">
        <v>46294.65</v>
      </c>
      <c r="I21" s="18">
        <v>51659.65</v>
      </c>
      <c r="J21" s="18">
        <v>35633.040000000001</v>
      </c>
      <c r="K21" s="18">
        <v>150115.93</v>
      </c>
      <c r="L21" s="18">
        <v>202665.86</v>
      </c>
      <c r="M21" s="18">
        <v>8155.6</v>
      </c>
      <c r="N21" s="18">
        <v>0</v>
      </c>
      <c r="O21" s="18">
        <v>3821.62</v>
      </c>
      <c r="P21" s="18">
        <v>0</v>
      </c>
      <c r="Q21" s="18">
        <f t="shared" si="1"/>
        <v>7999426</v>
      </c>
      <c r="R21" s="19"/>
      <c r="S21" s="18">
        <v>-15112.55</v>
      </c>
      <c r="T21" s="18">
        <v>777.15</v>
      </c>
      <c r="U21" s="20">
        <f t="shared" si="2"/>
        <v>-14335.4</v>
      </c>
    </row>
    <row r="22" spans="1:21" s="4" customFormat="1" ht="13.5" customHeight="1">
      <c r="A22" s="2"/>
      <c r="B22" s="16">
        <v>18</v>
      </c>
      <c r="C22" s="17" t="s">
        <v>37</v>
      </c>
      <c r="D22" s="18">
        <v>1711809.6099999999</v>
      </c>
      <c r="E22" s="18">
        <v>0</v>
      </c>
      <c r="F22" s="18">
        <f t="shared" si="0"/>
        <v>1711809.6099999999</v>
      </c>
      <c r="G22" s="18">
        <v>222913.3</v>
      </c>
      <c r="H22" s="18">
        <v>12419.61</v>
      </c>
      <c r="I22" s="18">
        <v>13858.9</v>
      </c>
      <c r="J22" s="18">
        <v>6515.14</v>
      </c>
      <c r="K22" s="18">
        <v>17029.63</v>
      </c>
      <c r="L22" s="18">
        <v>22991.06</v>
      </c>
      <c r="M22" s="18">
        <v>2187.9299999999998</v>
      </c>
      <c r="N22" s="18">
        <v>0</v>
      </c>
      <c r="O22" s="18">
        <v>1025.24</v>
      </c>
      <c r="P22" s="18">
        <v>103788</v>
      </c>
      <c r="Q22" s="18">
        <f t="shared" si="1"/>
        <v>2114538.42</v>
      </c>
      <c r="R22" s="19"/>
      <c r="S22" s="18">
        <v>-4054.29</v>
      </c>
      <c r="T22" s="18">
        <v>142.09</v>
      </c>
      <c r="U22" s="20">
        <f t="shared" si="2"/>
        <v>-3912.2</v>
      </c>
    </row>
    <row r="23" spans="1:21" s="4" customFormat="1" ht="13.5" customHeight="1">
      <c r="A23" s="2"/>
      <c r="B23" s="16">
        <v>19</v>
      </c>
      <c r="C23" s="17" t="s">
        <v>38</v>
      </c>
      <c r="D23" s="18">
        <v>14869079.859999999</v>
      </c>
      <c r="E23" s="18">
        <v>0</v>
      </c>
      <c r="F23" s="18">
        <f t="shared" si="0"/>
        <v>14869079.859999999</v>
      </c>
      <c r="G23" s="18">
        <v>2267153.92</v>
      </c>
      <c r="H23" s="18">
        <v>132675.42000000001</v>
      </c>
      <c r="I23" s="18">
        <v>148050.92000000001</v>
      </c>
      <c r="J23" s="18">
        <v>67208</v>
      </c>
      <c r="K23" s="18">
        <v>281003.7</v>
      </c>
      <c r="L23" s="18">
        <v>379372.5</v>
      </c>
      <c r="M23" s="18">
        <v>23373.06</v>
      </c>
      <c r="N23" s="18">
        <v>0</v>
      </c>
      <c r="O23" s="18">
        <v>10952.35</v>
      </c>
      <c r="P23" s="18">
        <v>568068</v>
      </c>
      <c r="Q23" s="18">
        <f t="shared" si="1"/>
        <v>18746937.730000004</v>
      </c>
      <c r="R23" s="19"/>
      <c r="S23" s="18">
        <v>-43310.9</v>
      </c>
      <c r="T23" s="18">
        <v>1465.79</v>
      </c>
      <c r="U23" s="20">
        <f t="shared" si="2"/>
        <v>-41845.11</v>
      </c>
    </row>
    <row r="24" spans="1:21" s="4" customFormat="1" ht="13.5" customHeight="1">
      <c r="A24" s="2"/>
      <c r="B24" s="16">
        <v>20</v>
      </c>
      <c r="C24" s="17" t="s">
        <v>39</v>
      </c>
      <c r="D24" s="18">
        <v>3706469.47</v>
      </c>
      <c r="E24" s="18">
        <v>0</v>
      </c>
      <c r="F24" s="18">
        <f t="shared" si="0"/>
        <v>3706469.47</v>
      </c>
      <c r="G24" s="18">
        <v>1080645.1200000001</v>
      </c>
      <c r="H24" s="18">
        <v>27093.47</v>
      </c>
      <c r="I24" s="18">
        <v>30233.279999999999</v>
      </c>
      <c r="J24" s="18">
        <v>33361.370000000003</v>
      </c>
      <c r="K24" s="18">
        <v>86905.34</v>
      </c>
      <c r="L24" s="18">
        <v>117327.62</v>
      </c>
      <c r="M24" s="18">
        <v>4772.9799999999996</v>
      </c>
      <c r="N24" s="18">
        <v>0</v>
      </c>
      <c r="O24" s="18">
        <v>2236.5700000000002</v>
      </c>
      <c r="P24" s="18">
        <v>43517</v>
      </c>
      <c r="Q24" s="18">
        <f t="shared" si="1"/>
        <v>5132562.2200000007</v>
      </c>
      <c r="R24" s="19"/>
      <c r="S24" s="18">
        <v>-8844.4599999999991</v>
      </c>
      <c r="T24" s="18">
        <v>727.6</v>
      </c>
      <c r="U24" s="20">
        <f t="shared" si="2"/>
        <v>-8116.8599999999988</v>
      </c>
    </row>
    <row r="25" spans="1:21" s="4" customFormat="1" ht="13.5" customHeight="1">
      <c r="A25" s="2"/>
      <c r="B25" s="16">
        <v>21</v>
      </c>
      <c r="C25" s="21" t="s">
        <v>40</v>
      </c>
      <c r="D25" s="18">
        <v>2367152.5500000003</v>
      </c>
      <c r="E25" s="18">
        <v>0</v>
      </c>
      <c r="F25" s="18">
        <f t="shared" si="0"/>
        <v>2367152.5500000003</v>
      </c>
      <c r="G25" s="18">
        <v>376782.09</v>
      </c>
      <c r="H25" s="18">
        <v>18681.89</v>
      </c>
      <c r="I25" s="18">
        <v>20846.900000000001</v>
      </c>
      <c r="J25" s="18">
        <v>8975.19</v>
      </c>
      <c r="K25" s="18">
        <v>37955.019999999997</v>
      </c>
      <c r="L25" s="18">
        <v>51241.65</v>
      </c>
      <c r="M25" s="18">
        <v>3291.14</v>
      </c>
      <c r="N25" s="18">
        <v>0</v>
      </c>
      <c r="O25" s="18">
        <v>1542.19</v>
      </c>
      <c r="P25" s="18">
        <v>0</v>
      </c>
      <c r="Q25" s="18">
        <f t="shared" si="1"/>
        <v>2886468.62</v>
      </c>
      <c r="R25" s="19"/>
      <c r="S25" s="18">
        <v>-6098.56</v>
      </c>
      <c r="T25" s="18">
        <v>195.75</v>
      </c>
      <c r="U25" s="20">
        <f t="shared" si="2"/>
        <v>-5902.81</v>
      </c>
    </row>
    <row r="26" spans="1:21" s="4" customFormat="1" ht="13.5" customHeight="1">
      <c r="A26" s="2"/>
      <c r="B26" s="16">
        <v>22</v>
      </c>
      <c r="C26" s="21" t="s">
        <v>41</v>
      </c>
      <c r="D26" s="18">
        <v>1780050.02</v>
      </c>
      <c r="E26" s="18">
        <v>0</v>
      </c>
      <c r="F26" s="18">
        <f t="shared" si="0"/>
        <v>1780050.02</v>
      </c>
      <c r="G26" s="18">
        <v>350015.62</v>
      </c>
      <c r="H26" s="18">
        <v>15963.4</v>
      </c>
      <c r="I26" s="18">
        <v>17813.36</v>
      </c>
      <c r="J26" s="18">
        <v>379482.61</v>
      </c>
      <c r="K26" s="18">
        <v>41118.239999999998</v>
      </c>
      <c r="L26" s="18">
        <v>55512.18</v>
      </c>
      <c r="M26" s="18">
        <v>2812.23</v>
      </c>
      <c r="N26" s="18">
        <v>0</v>
      </c>
      <c r="O26" s="18">
        <v>1317.78</v>
      </c>
      <c r="P26" s="18">
        <v>0</v>
      </c>
      <c r="Q26" s="18">
        <f t="shared" si="1"/>
        <v>2644085.44</v>
      </c>
      <c r="R26" s="19"/>
      <c r="S26" s="18">
        <v>-5211.13</v>
      </c>
      <c r="T26" s="18">
        <v>8276.44</v>
      </c>
      <c r="U26" s="20">
        <f t="shared" si="2"/>
        <v>3065.3100000000004</v>
      </c>
    </row>
    <row r="27" spans="1:21" s="4" customFormat="1" ht="13.5" customHeight="1">
      <c r="A27" s="2"/>
      <c r="B27" s="16">
        <v>23</v>
      </c>
      <c r="C27" s="21" t="s">
        <v>42</v>
      </c>
      <c r="D27" s="18">
        <v>5602670.6500000004</v>
      </c>
      <c r="E27" s="18">
        <v>0</v>
      </c>
      <c r="F27" s="18">
        <f t="shared" si="0"/>
        <v>5602670.6500000004</v>
      </c>
      <c r="G27" s="18">
        <v>977336.27</v>
      </c>
      <c r="H27" s="18">
        <v>40630.5</v>
      </c>
      <c r="I27" s="18">
        <v>45339.09</v>
      </c>
      <c r="J27" s="18">
        <v>1088034.8899999999</v>
      </c>
      <c r="K27" s="18">
        <v>181936.21</v>
      </c>
      <c r="L27" s="18">
        <v>245625.22</v>
      </c>
      <c r="M27" s="18">
        <v>7157.76</v>
      </c>
      <c r="N27" s="18">
        <v>0</v>
      </c>
      <c r="O27" s="18">
        <v>3354.05</v>
      </c>
      <c r="P27" s="18">
        <v>0</v>
      </c>
      <c r="Q27" s="18">
        <f t="shared" si="1"/>
        <v>8192084.6399999987</v>
      </c>
      <c r="R27" s="19"/>
      <c r="S27" s="18">
        <v>-13263.53</v>
      </c>
      <c r="T27" s="18">
        <v>23729.82</v>
      </c>
      <c r="U27" s="20">
        <f t="shared" si="2"/>
        <v>10466.289999999999</v>
      </c>
    </row>
    <row r="28" spans="1:21" s="4" customFormat="1" ht="13.5" customHeight="1">
      <c r="A28" s="2"/>
      <c r="B28" s="16">
        <v>24</v>
      </c>
      <c r="C28" s="21" t="s">
        <v>43</v>
      </c>
      <c r="D28" s="18">
        <v>1772786.9000000001</v>
      </c>
      <c r="E28" s="18">
        <v>0</v>
      </c>
      <c r="F28" s="18">
        <f t="shared" si="0"/>
        <v>1772786.9000000001</v>
      </c>
      <c r="G28" s="18">
        <v>228013.45</v>
      </c>
      <c r="H28" s="18">
        <v>12766.39</v>
      </c>
      <c r="I28" s="18">
        <v>14245.86</v>
      </c>
      <c r="J28" s="18">
        <v>139700.59</v>
      </c>
      <c r="K28" s="18">
        <v>24388.94</v>
      </c>
      <c r="L28" s="18">
        <v>32926.58</v>
      </c>
      <c r="M28" s="18">
        <v>2249.02</v>
      </c>
      <c r="N28" s="18">
        <v>0</v>
      </c>
      <c r="O28" s="18">
        <v>1053.8599999999999</v>
      </c>
      <c r="P28" s="18">
        <v>249929</v>
      </c>
      <c r="Q28" s="18">
        <f t="shared" si="1"/>
        <v>2478060.59</v>
      </c>
      <c r="R28" s="19"/>
      <c r="S28" s="18">
        <v>-4167.49</v>
      </c>
      <c r="T28" s="18">
        <v>3046.84</v>
      </c>
      <c r="U28" s="20">
        <f t="shared" si="2"/>
        <v>-1120.6499999999996</v>
      </c>
    </row>
    <row r="29" spans="1:21" s="4" customFormat="1" ht="13.5" customHeight="1">
      <c r="A29" s="2"/>
      <c r="B29" s="16">
        <v>25</v>
      </c>
      <c r="C29" s="21" t="s">
        <v>44</v>
      </c>
      <c r="D29" s="18">
        <v>1381598.34</v>
      </c>
      <c r="E29" s="18">
        <v>0</v>
      </c>
      <c r="F29" s="18">
        <f t="shared" si="0"/>
        <v>1381598.34</v>
      </c>
      <c r="G29" s="18">
        <v>196726.61</v>
      </c>
      <c r="H29" s="18">
        <v>11779.7</v>
      </c>
      <c r="I29" s="18">
        <v>13144.83</v>
      </c>
      <c r="J29" s="18">
        <v>4947.49</v>
      </c>
      <c r="K29" s="18">
        <v>12914.43</v>
      </c>
      <c r="L29" s="18">
        <v>17435.29</v>
      </c>
      <c r="M29" s="18">
        <v>2075.1999999999998</v>
      </c>
      <c r="N29" s="18">
        <v>0</v>
      </c>
      <c r="O29" s="18">
        <v>972.41</v>
      </c>
      <c r="P29" s="18">
        <v>0</v>
      </c>
      <c r="Q29" s="18">
        <f t="shared" si="1"/>
        <v>1641594.3</v>
      </c>
      <c r="R29" s="19"/>
      <c r="S29" s="18">
        <v>-3845.4</v>
      </c>
      <c r="T29" s="18">
        <v>107.9</v>
      </c>
      <c r="U29" s="20">
        <f t="shared" si="2"/>
        <v>-3737.5</v>
      </c>
    </row>
    <row r="30" spans="1:21" s="4" customFormat="1" ht="13.5" customHeight="1">
      <c r="A30" s="2"/>
      <c r="B30" s="16">
        <v>26</v>
      </c>
      <c r="C30" s="21" t="s">
        <v>45</v>
      </c>
      <c r="D30" s="18">
        <v>3094578.76</v>
      </c>
      <c r="E30" s="18">
        <v>0</v>
      </c>
      <c r="F30" s="18">
        <f t="shared" si="0"/>
        <v>3094578.76</v>
      </c>
      <c r="G30" s="18">
        <v>501597.11</v>
      </c>
      <c r="H30" s="18">
        <v>23689.32</v>
      </c>
      <c r="I30" s="18">
        <v>26434.63</v>
      </c>
      <c r="J30" s="18">
        <v>563300.87</v>
      </c>
      <c r="K30" s="18">
        <v>84981.99</v>
      </c>
      <c r="L30" s="18">
        <v>114730.98</v>
      </c>
      <c r="M30" s="18">
        <v>4173.28</v>
      </c>
      <c r="N30" s="18">
        <v>0</v>
      </c>
      <c r="O30" s="18">
        <v>1955.55</v>
      </c>
      <c r="P30" s="18">
        <v>0</v>
      </c>
      <c r="Q30" s="18">
        <f t="shared" si="1"/>
        <v>4415442.49</v>
      </c>
      <c r="R30" s="19"/>
      <c r="S30" s="18">
        <v>-7733.2</v>
      </c>
      <c r="T30" s="18">
        <v>12285.48</v>
      </c>
      <c r="U30" s="20">
        <f t="shared" si="2"/>
        <v>4552.28</v>
      </c>
    </row>
    <row r="31" spans="1:21" s="4" customFormat="1" ht="13.5" customHeight="1">
      <c r="A31" s="2"/>
      <c r="B31" s="16">
        <v>27</v>
      </c>
      <c r="C31" s="21" t="s">
        <v>46</v>
      </c>
      <c r="D31" s="18">
        <v>7903375.1100000003</v>
      </c>
      <c r="E31" s="18">
        <v>0</v>
      </c>
      <c r="F31" s="18">
        <f t="shared" si="0"/>
        <v>7903375.1100000003</v>
      </c>
      <c r="G31" s="18">
        <v>5893815.2400000002</v>
      </c>
      <c r="H31" s="18">
        <v>80873.11</v>
      </c>
      <c r="I31" s="18">
        <v>90245.35</v>
      </c>
      <c r="J31" s="18">
        <v>45326.91</v>
      </c>
      <c r="K31" s="18">
        <v>189433.4</v>
      </c>
      <c r="L31" s="18">
        <v>255746.88</v>
      </c>
      <c r="M31" s="18">
        <v>14247.19</v>
      </c>
      <c r="N31" s="18">
        <v>0</v>
      </c>
      <c r="O31" s="18">
        <v>6676.07</v>
      </c>
      <c r="P31" s="18">
        <v>323</v>
      </c>
      <c r="Q31" s="18">
        <f t="shared" si="1"/>
        <v>14480062.260000002</v>
      </c>
      <c r="R31" s="19"/>
      <c r="S31" s="18">
        <v>-26400.43</v>
      </c>
      <c r="T31" s="18">
        <v>988.57</v>
      </c>
      <c r="U31" s="20">
        <f t="shared" si="2"/>
        <v>-25411.86</v>
      </c>
    </row>
    <row r="32" spans="1:21" s="4" customFormat="1" ht="13.5" customHeight="1">
      <c r="A32" s="2"/>
      <c r="B32" s="16">
        <v>28</v>
      </c>
      <c r="C32" s="21" t="s">
        <v>47</v>
      </c>
      <c r="D32" s="18">
        <v>1957912.44</v>
      </c>
      <c r="E32" s="18">
        <v>0</v>
      </c>
      <c r="F32" s="18">
        <f t="shared" si="0"/>
        <v>1957912.44</v>
      </c>
      <c r="G32" s="18">
        <v>131490.91</v>
      </c>
      <c r="H32" s="18">
        <v>17575.580000000002</v>
      </c>
      <c r="I32" s="18">
        <v>19612.38</v>
      </c>
      <c r="J32" s="18">
        <v>4070.86</v>
      </c>
      <c r="K32" s="18">
        <v>10629.21</v>
      </c>
      <c r="L32" s="18">
        <v>14350.09</v>
      </c>
      <c r="M32" s="18">
        <v>3096.24</v>
      </c>
      <c r="N32" s="18">
        <v>0</v>
      </c>
      <c r="O32" s="18">
        <v>1450.86</v>
      </c>
      <c r="P32" s="18">
        <v>0</v>
      </c>
      <c r="Q32" s="18">
        <f t="shared" si="1"/>
        <v>2160188.5699999994</v>
      </c>
      <c r="R32" s="19"/>
      <c r="S32" s="18">
        <v>-5737.42</v>
      </c>
      <c r="T32" s="18">
        <v>88.78</v>
      </c>
      <c r="U32" s="20">
        <f t="shared" si="2"/>
        <v>-5648.64</v>
      </c>
    </row>
    <row r="33" spans="1:21" s="4" customFormat="1" ht="13.5" customHeight="1">
      <c r="A33" s="2"/>
      <c r="B33" s="16">
        <v>29</v>
      </c>
      <c r="C33" s="21" t="s">
        <v>48</v>
      </c>
      <c r="D33" s="18">
        <v>1622001.1900000002</v>
      </c>
      <c r="E33" s="18">
        <v>0</v>
      </c>
      <c r="F33" s="18">
        <f t="shared" si="0"/>
        <v>1622001.1900000002</v>
      </c>
      <c r="G33" s="18">
        <v>472903.24</v>
      </c>
      <c r="H33" s="18">
        <v>17476.77</v>
      </c>
      <c r="I33" s="18">
        <v>19502.12</v>
      </c>
      <c r="J33" s="18">
        <v>2184.75</v>
      </c>
      <c r="K33" s="18">
        <v>9225.49</v>
      </c>
      <c r="L33" s="18">
        <v>12454.99</v>
      </c>
      <c r="M33" s="18">
        <v>3078.83</v>
      </c>
      <c r="N33" s="18">
        <v>0</v>
      </c>
      <c r="O33" s="18">
        <v>1442.71</v>
      </c>
      <c r="P33" s="18">
        <v>0</v>
      </c>
      <c r="Q33" s="18">
        <f t="shared" si="1"/>
        <v>2160270.0900000008</v>
      </c>
      <c r="R33" s="19"/>
      <c r="S33" s="18">
        <v>-5705.16</v>
      </c>
      <c r="T33" s="18">
        <v>47.65</v>
      </c>
      <c r="U33" s="20">
        <f t="shared" si="2"/>
        <v>-5657.51</v>
      </c>
    </row>
    <row r="34" spans="1:21" s="4" customFormat="1" ht="13.5" customHeight="1">
      <c r="A34" s="2"/>
      <c r="B34" s="16">
        <v>30</v>
      </c>
      <c r="C34" s="21" t="s">
        <v>49</v>
      </c>
      <c r="D34" s="18">
        <v>3058172.2800000003</v>
      </c>
      <c r="E34" s="18">
        <v>0</v>
      </c>
      <c r="F34" s="18">
        <f t="shared" si="0"/>
        <v>3058172.2800000003</v>
      </c>
      <c r="G34" s="18">
        <v>469009.78</v>
      </c>
      <c r="H34" s="18">
        <v>21552.99</v>
      </c>
      <c r="I34" s="18">
        <v>24050.73</v>
      </c>
      <c r="J34" s="18">
        <v>24516.85</v>
      </c>
      <c r="K34" s="18">
        <v>63903.71</v>
      </c>
      <c r="L34" s="18">
        <v>86273.99</v>
      </c>
      <c r="M34" s="18">
        <v>3796.93</v>
      </c>
      <c r="N34" s="18">
        <v>0</v>
      </c>
      <c r="O34" s="18">
        <v>1779.2</v>
      </c>
      <c r="P34" s="18">
        <v>0</v>
      </c>
      <c r="Q34" s="18">
        <f t="shared" si="1"/>
        <v>3753056.4600000014</v>
      </c>
      <c r="R34" s="19"/>
      <c r="S34" s="18">
        <v>-7035.82</v>
      </c>
      <c r="T34" s="18">
        <v>534.71</v>
      </c>
      <c r="U34" s="20">
        <f t="shared" si="2"/>
        <v>-6501.11</v>
      </c>
    </row>
    <row r="35" spans="1:21" s="4" customFormat="1" ht="13.5" customHeight="1">
      <c r="A35" s="2"/>
      <c r="B35" s="16">
        <v>31</v>
      </c>
      <c r="C35" s="21" t="s">
        <v>50</v>
      </c>
      <c r="D35" s="18">
        <v>6935272.1899999995</v>
      </c>
      <c r="E35" s="18">
        <v>0</v>
      </c>
      <c r="F35" s="18">
        <f t="shared" si="0"/>
        <v>6935272.1899999995</v>
      </c>
      <c r="G35" s="18">
        <v>1788940.4</v>
      </c>
      <c r="H35" s="18">
        <v>52802.34</v>
      </c>
      <c r="I35" s="18">
        <v>58921.5</v>
      </c>
      <c r="J35" s="18">
        <v>1253770.69</v>
      </c>
      <c r="K35" s="18">
        <v>246500.59</v>
      </c>
      <c r="L35" s="18">
        <v>332791.15000000002</v>
      </c>
      <c r="M35" s="18">
        <v>9302.0400000000009</v>
      </c>
      <c r="N35" s="18">
        <v>0</v>
      </c>
      <c r="O35" s="18">
        <v>4358.83</v>
      </c>
      <c r="P35" s="18">
        <v>0</v>
      </c>
      <c r="Q35" s="18">
        <f t="shared" si="1"/>
        <v>10682659.729999999</v>
      </c>
      <c r="R35" s="19"/>
      <c r="S35" s="18">
        <v>-17236.93</v>
      </c>
      <c r="T35" s="18">
        <v>27344.49</v>
      </c>
      <c r="U35" s="20">
        <f t="shared" si="2"/>
        <v>10107.560000000001</v>
      </c>
    </row>
    <row r="36" spans="1:21" s="4" customFormat="1" ht="13.5" customHeight="1">
      <c r="A36" s="2"/>
      <c r="B36" s="16">
        <v>32</v>
      </c>
      <c r="C36" s="17" t="s">
        <v>51</v>
      </c>
      <c r="D36" s="18">
        <v>2971629.75</v>
      </c>
      <c r="E36" s="18">
        <v>0</v>
      </c>
      <c r="F36" s="18">
        <f t="shared" si="0"/>
        <v>2971629.75</v>
      </c>
      <c r="G36" s="18">
        <v>469333.74</v>
      </c>
      <c r="H36" s="18">
        <v>19560.41</v>
      </c>
      <c r="I36" s="18">
        <v>21827.23</v>
      </c>
      <c r="J36" s="18">
        <v>20280.47</v>
      </c>
      <c r="K36" s="18">
        <v>53040.51</v>
      </c>
      <c r="L36" s="18">
        <v>71608</v>
      </c>
      <c r="M36" s="18">
        <v>3445.9</v>
      </c>
      <c r="N36" s="18">
        <v>0</v>
      </c>
      <c r="O36" s="18">
        <v>1614.71</v>
      </c>
      <c r="P36" s="18">
        <v>0</v>
      </c>
      <c r="Q36" s="18">
        <f t="shared" si="1"/>
        <v>3632340.72</v>
      </c>
      <c r="R36" s="19"/>
      <c r="S36" s="18">
        <v>-6385.35</v>
      </c>
      <c r="T36" s="18">
        <v>442.31</v>
      </c>
      <c r="U36" s="20">
        <f t="shared" si="2"/>
        <v>-5943.04</v>
      </c>
    </row>
    <row r="37" spans="1:21" s="4" customFormat="1" ht="13.5" customHeight="1">
      <c r="A37" s="2"/>
      <c r="B37" s="16">
        <v>33</v>
      </c>
      <c r="C37" s="21" t="s">
        <v>52</v>
      </c>
      <c r="D37" s="18">
        <v>1360744.28</v>
      </c>
      <c r="E37" s="18">
        <v>0</v>
      </c>
      <c r="F37" s="18">
        <f t="shared" si="0"/>
        <v>1360744.28</v>
      </c>
      <c r="G37" s="18">
        <v>221422.89</v>
      </c>
      <c r="H37" s="18">
        <v>12107.66</v>
      </c>
      <c r="I37" s="18">
        <v>13510.79</v>
      </c>
      <c r="J37" s="18">
        <v>4856.1000000000004</v>
      </c>
      <c r="K37" s="18">
        <v>12641.8</v>
      </c>
      <c r="L37" s="18">
        <v>17067.22</v>
      </c>
      <c r="M37" s="18">
        <v>2132.9699999999998</v>
      </c>
      <c r="N37" s="18">
        <v>0</v>
      </c>
      <c r="O37" s="18">
        <v>999.49</v>
      </c>
      <c r="P37" s="18">
        <v>44255</v>
      </c>
      <c r="Q37" s="18">
        <f t="shared" si="1"/>
        <v>1689738.2</v>
      </c>
      <c r="R37" s="19"/>
      <c r="S37" s="18">
        <v>-3952.45</v>
      </c>
      <c r="T37" s="18">
        <v>105.91</v>
      </c>
      <c r="U37" s="20">
        <f t="shared" si="2"/>
        <v>-3846.54</v>
      </c>
    </row>
    <row r="38" spans="1:21" s="4" customFormat="1" ht="13.5" customHeight="1">
      <c r="A38" s="2"/>
      <c r="B38" s="16">
        <v>34</v>
      </c>
      <c r="C38" s="21" t="s">
        <v>53</v>
      </c>
      <c r="D38" s="18">
        <v>4836788.75</v>
      </c>
      <c r="E38" s="18">
        <v>0</v>
      </c>
      <c r="F38" s="18">
        <f t="shared" si="0"/>
        <v>4836788.75</v>
      </c>
      <c r="G38" s="18">
        <v>891830.45</v>
      </c>
      <c r="H38" s="18">
        <v>36059.72</v>
      </c>
      <c r="I38" s="18">
        <v>40238.61</v>
      </c>
      <c r="J38" s="18">
        <v>32717.48</v>
      </c>
      <c r="K38" s="18">
        <v>138243.01999999999</v>
      </c>
      <c r="L38" s="18">
        <v>186636.69</v>
      </c>
      <c r="M38" s="18">
        <v>6352.54</v>
      </c>
      <c r="N38" s="18">
        <v>0</v>
      </c>
      <c r="O38" s="18">
        <v>2976.73</v>
      </c>
      <c r="P38" s="18">
        <v>0</v>
      </c>
      <c r="Q38" s="18">
        <f t="shared" si="1"/>
        <v>6171843.9900000012</v>
      </c>
      <c r="R38" s="19"/>
      <c r="S38" s="18">
        <v>-11771.43</v>
      </c>
      <c r="T38" s="18">
        <v>713.56</v>
      </c>
      <c r="U38" s="20">
        <f t="shared" si="2"/>
        <v>-11057.87</v>
      </c>
    </row>
    <row r="39" spans="1:21" s="4" customFormat="1" ht="13.5" customHeight="1">
      <c r="A39" s="2"/>
      <c r="B39" s="16">
        <v>35</v>
      </c>
      <c r="C39" s="21" t="s">
        <v>54</v>
      </c>
      <c r="D39" s="18">
        <v>1843901.26</v>
      </c>
      <c r="E39" s="18">
        <v>0</v>
      </c>
      <c r="F39" s="18">
        <f t="shared" si="0"/>
        <v>1843901.26</v>
      </c>
      <c r="G39" s="18">
        <v>293431.59999999998</v>
      </c>
      <c r="H39" s="18">
        <v>14277.69</v>
      </c>
      <c r="I39" s="18">
        <v>15932.31</v>
      </c>
      <c r="J39" s="18">
        <v>9573.98</v>
      </c>
      <c r="K39" s="18">
        <v>25028.07</v>
      </c>
      <c r="L39" s="18">
        <v>33789.449999999997</v>
      </c>
      <c r="M39" s="18">
        <v>2515.2600000000002</v>
      </c>
      <c r="N39" s="18">
        <v>0</v>
      </c>
      <c r="O39" s="18">
        <v>1178.6199999999999</v>
      </c>
      <c r="P39" s="18">
        <v>0</v>
      </c>
      <c r="Q39" s="18">
        <f t="shared" si="1"/>
        <v>2239628.2399999998</v>
      </c>
      <c r="R39" s="19"/>
      <c r="S39" s="18">
        <v>-4660.8500000000004</v>
      </c>
      <c r="T39" s="18">
        <v>208.81</v>
      </c>
      <c r="U39" s="20">
        <f t="shared" si="2"/>
        <v>-4452.04</v>
      </c>
    </row>
    <row r="40" spans="1:21" s="4" customFormat="1" ht="13.5" customHeight="1">
      <c r="A40" s="2"/>
      <c r="B40" s="16">
        <v>36</v>
      </c>
      <c r="C40" s="21" t="s">
        <v>55</v>
      </c>
      <c r="D40" s="18">
        <v>1557382.91</v>
      </c>
      <c r="E40" s="18">
        <v>0</v>
      </c>
      <c r="F40" s="18">
        <f t="shared" si="0"/>
        <v>1557382.91</v>
      </c>
      <c r="G40" s="18">
        <v>168793.97</v>
      </c>
      <c r="H40" s="18">
        <v>13233.36</v>
      </c>
      <c r="I40" s="18">
        <v>14766.95</v>
      </c>
      <c r="J40" s="18">
        <v>5076.38</v>
      </c>
      <c r="K40" s="18">
        <v>13264.05</v>
      </c>
      <c r="L40" s="18">
        <v>17907.29</v>
      </c>
      <c r="M40" s="18">
        <v>2331.2800000000002</v>
      </c>
      <c r="N40" s="18">
        <v>0</v>
      </c>
      <c r="O40" s="18">
        <v>1092.4100000000001</v>
      </c>
      <c r="P40" s="18">
        <v>0</v>
      </c>
      <c r="Q40" s="18">
        <f t="shared" si="1"/>
        <v>1793848.5999999999</v>
      </c>
      <c r="R40" s="19"/>
      <c r="S40" s="18">
        <v>-4319.93</v>
      </c>
      <c r="T40" s="18">
        <v>110.71</v>
      </c>
      <c r="U40" s="20">
        <f t="shared" si="2"/>
        <v>-4209.22</v>
      </c>
    </row>
    <row r="41" spans="1:21" s="4" customFormat="1" ht="13.5" customHeight="1">
      <c r="A41" s="2"/>
      <c r="B41" s="16">
        <v>37</v>
      </c>
      <c r="C41" s="21" t="s">
        <v>56</v>
      </c>
      <c r="D41" s="18">
        <v>3135537.9800000004</v>
      </c>
      <c r="E41" s="18">
        <v>0</v>
      </c>
      <c r="F41" s="18">
        <f t="shared" si="0"/>
        <v>3135537.9800000004</v>
      </c>
      <c r="G41" s="18">
        <v>467129.93</v>
      </c>
      <c r="H41" s="18">
        <v>21984.03</v>
      </c>
      <c r="I41" s="18">
        <v>24531.72</v>
      </c>
      <c r="J41" s="18">
        <v>23855.43</v>
      </c>
      <c r="K41" s="18">
        <v>62386.76</v>
      </c>
      <c r="L41" s="18">
        <v>84226.01</v>
      </c>
      <c r="M41" s="18">
        <v>3872.87</v>
      </c>
      <c r="N41" s="18">
        <v>0</v>
      </c>
      <c r="O41" s="18">
        <v>1814.78</v>
      </c>
      <c r="P41" s="18">
        <v>0</v>
      </c>
      <c r="Q41" s="18">
        <f t="shared" si="1"/>
        <v>3825339.5100000002</v>
      </c>
      <c r="R41" s="19"/>
      <c r="S41" s="18">
        <v>-7176.52</v>
      </c>
      <c r="T41" s="18">
        <v>520.28</v>
      </c>
      <c r="U41" s="20">
        <f t="shared" si="2"/>
        <v>-6656.2400000000007</v>
      </c>
    </row>
    <row r="42" spans="1:21" s="4" customFormat="1" ht="13.5" customHeight="1">
      <c r="A42" s="2"/>
      <c r="B42" s="16">
        <v>38</v>
      </c>
      <c r="C42" s="21" t="s">
        <v>57</v>
      </c>
      <c r="D42" s="18">
        <v>2271378.79</v>
      </c>
      <c r="E42" s="18">
        <v>0</v>
      </c>
      <c r="F42" s="18">
        <f t="shared" si="0"/>
        <v>2271378.79</v>
      </c>
      <c r="G42" s="18">
        <v>344502.54</v>
      </c>
      <c r="H42" s="18">
        <v>16110.17</v>
      </c>
      <c r="I42" s="18">
        <v>17977.14</v>
      </c>
      <c r="J42" s="18">
        <v>183634.03</v>
      </c>
      <c r="K42" s="18">
        <v>40446.879999999997</v>
      </c>
      <c r="L42" s="18">
        <v>54605.81</v>
      </c>
      <c r="M42" s="18">
        <v>2838.08</v>
      </c>
      <c r="N42" s="18">
        <v>0</v>
      </c>
      <c r="O42" s="18">
        <v>1329.89</v>
      </c>
      <c r="P42" s="18">
        <v>72663</v>
      </c>
      <c r="Q42" s="18">
        <f t="shared" si="1"/>
        <v>3005486.33</v>
      </c>
      <c r="R42" s="19"/>
      <c r="S42" s="18">
        <v>-5259.04</v>
      </c>
      <c r="T42" s="18">
        <v>4005.02</v>
      </c>
      <c r="U42" s="20">
        <f t="shared" si="2"/>
        <v>-1254.02</v>
      </c>
    </row>
    <row r="43" spans="1:21" s="4" customFormat="1" ht="13.5" customHeight="1">
      <c r="A43" s="2"/>
      <c r="B43" s="16">
        <v>39</v>
      </c>
      <c r="C43" s="21" t="s">
        <v>58</v>
      </c>
      <c r="D43" s="18">
        <v>2366117.08</v>
      </c>
      <c r="E43" s="18">
        <v>0</v>
      </c>
      <c r="F43" s="18">
        <f t="shared" si="0"/>
        <v>2366117.08</v>
      </c>
      <c r="G43" s="18">
        <v>423186.02</v>
      </c>
      <c r="H43" s="18">
        <v>17801.68</v>
      </c>
      <c r="I43" s="18">
        <v>19864.68</v>
      </c>
      <c r="J43" s="18">
        <v>169653.36</v>
      </c>
      <c r="K43" s="18">
        <v>48987.61</v>
      </c>
      <c r="L43" s="18">
        <v>66136.320000000007</v>
      </c>
      <c r="M43" s="18">
        <v>3136.07</v>
      </c>
      <c r="N43" s="18">
        <v>0</v>
      </c>
      <c r="O43" s="18">
        <v>1469.53</v>
      </c>
      <c r="P43" s="18">
        <v>0</v>
      </c>
      <c r="Q43" s="18">
        <f t="shared" si="1"/>
        <v>3116352.3499999996</v>
      </c>
      <c r="R43" s="19"/>
      <c r="S43" s="18">
        <v>-5811.23</v>
      </c>
      <c r="T43" s="18">
        <v>3700.11</v>
      </c>
      <c r="U43" s="20">
        <f t="shared" si="2"/>
        <v>-2111.1199999999994</v>
      </c>
    </row>
    <row r="44" spans="1:21" s="4" customFormat="1" ht="13.5" customHeight="1">
      <c r="A44" s="2"/>
      <c r="B44" s="16">
        <v>40</v>
      </c>
      <c r="C44" s="21" t="s">
        <v>59</v>
      </c>
      <c r="D44" s="18">
        <v>5464099.8300000001</v>
      </c>
      <c r="E44" s="18">
        <v>0</v>
      </c>
      <c r="F44" s="18">
        <f t="shared" si="0"/>
        <v>5464099.8300000001</v>
      </c>
      <c r="G44" s="18">
        <v>843028.42</v>
      </c>
      <c r="H44" s="18">
        <v>40769.699999999997</v>
      </c>
      <c r="I44" s="18">
        <v>45494.43</v>
      </c>
      <c r="J44" s="18">
        <v>21532.86</v>
      </c>
      <c r="K44" s="18">
        <v>90306.99</v>
      </c>
      <c r="L44" s="18">
        <v>121920.06</v>
      </c>
      <c r="M44" s="18">
        <v>7182.29</v>
      </c>
      <c r="N44" s="18">
        <v>0</v>
      </c>
      <c r="O44" s="18">
        <v>3365.54</v>
      </c>
      <c r="P44" s="18">
        <v>217511</v>
      </c>
      <c r="Q44" s="18">
        <f t="shared" si="1"/>
        <v>6855211.1200000001</v>
      </c>
      <c r="R44" s="19"/>
      <c r="S44" s="18">
        <v>-13308.97</v>
      </c>
      <c r="T44" s="18">
        <v>469.63</v>
      </c>
      <c r="U44" s="20">
        <f t="shared" si="2"/>
        <v>-12839.34</v>
      </c>
    </row>
    <row r="45" spans="1:21" s="4" customFormat="1" ht="13.5" customHeight="1">
      <c r="A45" s="2"/>
      <c r="B45" s="16">
        <v>41</v>
      </c>
      <c r="C45" s="21" t="s">
        <v>60</v>
      </c>
      <c r="D45" s="18">
        <v>3551868.75</v>
      </c>
      <c r="E45" s="18">
        <v>0</v>
      </c>
      <c r="F45" s="18">
        <f t="shared" si="0"/>
        <v>3551868.75</v>
      </c>
      <c r="G45" s="18">
        <v>559070.25</v>
      </c>
      <c r="H45" s="18">
        <v>23230.05</v>
      </c>
      <c r="I45" s="18">
        <v>25922.14</v>
      </c>
      <c r="J45" s="18">
        <v>30535.54</v>
      </c>
      <c r="K45" s="18">
        <v>79818.990000000005</v>
      </c>
      <c r="L45" s="18">
        <v>107760.6</v>
      </c>
      <c r="M45" s="18">
        <v>4092.37</v>
      </c>
      <c r="N45" s="18">
        <v>0</v>
      </c>
      <c r="O45" s="18">
        <v>1917.64</v>
      </c>
      <c r="P45" s="18">
        <v>0</v>
      </c>
      <c r="Q45" s="18">
        <f t="shared" si="1"/>
        <v>4384216.3299999991</v>
      </c>
      <c r="R45" s="19"/>
      <c r="S45" s="18">
        <v>-7583.28</v>
      </c>
      <c r="T45" s="18">
        <v>665.97</v>
      </c>
      <c r="U45" s="20">
        <f t="shared" si="2"/>
        <v>-6917.3099999999995</v>
      </c>
    </row>
    <row r="46" spans="1:21" s="4" customFormat="1" ht="13.5" customHeight="1">
      <c r="A46" s="2"/>
      <c r="B46" s="16">
        <v>42</v>
      </c>
      <c r="C46" s="21" t="s">
        <v>61</v>
      </c>
      <c r="D46" s="18">
        <v>1538983.6400000001</v>
      </c>
      <c r="E46" s="18">
        <v>0</v>
      </c>
      <c r="F46" s="18">
        <f t="shared" si="0"/>
        <v>1538983.6400000001</v>
      </c>
      <c r="G46" s="18">
        <v>177454.72</v>
      </c>
      <c r="H46" s="18">
        <v>12887.05</v>
      </c>
      <c r="I46" s="18">
        <v>14380.51</v>
      </c>
      <c r="J46" s="18">
        <v>4601.24</v>
      </c>
      <c r="K46" s="18">
        <v>19486.47</v>
      </c>
      <c r="L46" s="18">
        <v>26307.95</v>
      </c>
      <c r="M46" s="18">
        <v>2270.2800000000002</v>
      </c>
      <c r="N46" s="18">
        <v>0</v>
      </c>
      <c r="O46" s="18">
        <v>1063.83</v>
      </c>
      <c r="P46" s="18">
        <v>34770</v>
      </c>
      <c r="Q46" s="18">
        <f t="shared" si="1"/>
        <v>1832205.6900000002</v>
      </c>
      <c r="R46" s="19"/>
      <c r="S46" s="18">
        <v>-4206.88</v>
      </c>
      <c r="T46" s="18">
        <v>100.35</v>
      </c>
      <c r="U46" s="20">
        <f t="shared" si="2"/>
        <v>-4106.53</v>
      </c>
    </row>
    <row r="47" spans="1:21" s="4" customFormat="1" ht="13.5" customHeight="1">
      <c r="A47" s="2"/>
      <c r="B47" s="16">
        <v>43</v>
      </c>
      <c r="C47" s="21" t="s">
        <v>62</v>
      </c>
      <c r="D47" s="18">
        <v>1601223.05</v>
      </c>
      <c r="E47" s="18">
        <v>0</v>
      </c>
      <c r="F47" s="18">
        <f t="shared" si="0"/>
        <v>1601223.05</v>
      </c>
      <c r="G47" s="18">
        <v>194124.12</v>
      </c>
      <c r="H47" s="18">
        <v>13389.59</v>
      </c>
      <c r="I47" s="18">
        <v>14941.29</v>
      </c>
      <c r="J47" s="18">
        <v>4433</v>
      </c>
      <c r="K47" s="18">
        <v>18712.62</v>
      </c>
      <c r="L47" s="18">
        <v>25263.200000000001</v>
      </c>
      <c r="M47" s="18">
        <v>2358.81</v>
      </c>
      <c r="N47" s="18">
        <v>103889.24</v>
      </c>
      <c r="O47" s="18">
        <v>1105.31</v>
      </c>
      <c r="P47" s="18">
        <v>0</v>
      </c>
      <c r="Q47" s="18">
        <f t="shared" si="1"/>
        <v>1979440.2300000002</v>
      </c>
      <c r="R47" s="19"/>
      <c r="S47" s="18">
        <v>-4370.93</v>
      </c>
      <c r="T47" s="18">
        <v>96.68</v>
      </c>
      <c r="U47" s="20">
        <f t="shared" si="2"/>
        <v>-4274.25</v>
      </c>
    </row>
    <row r="48" spans="1:21" s="4" customFormat="1" ht="13.5" customHeight="1">
      <c r="A48" s="2"/>
      <c r="B48" s="16">
        <v>44</v>
      </c>
      <c r="C48" s="21" t="s">
        <v>63</v>
      </c>
      <c r="D48" s="18">
        <v>2328949.87</v>
      </c>
      <c r="E48" s="18">
        <v>0</v>
      </c>
      <c r="F48" s="18">
        <f t="shared" si="0"/>
        <v>2328949.87</v>
      </c>
      <c r="G48" s="18">
        <v>490913.71</v>
      </c>
      <c r="H48" s="18">
        <v>17399.509999999998</v>
      </c>
      <c r="I48" s="18">
        <v>19415.900000000001</v>
      </c>
      <c r="J48" s="18">
        <v>19178.46</v>
      </c>
      <c r="K48" s="18">
        <v>50074.79</v>
      </c>
      <c r="L48" s="18">
        <v>67604.09</v>
      </c>
      <c r="M48" s="18">
        <v>3065.22</v>
      </c>
      <c r="N48" s="18">
        <v>0</v>
      </c>
      <c r="O48" s="18">
        <v>1436.33</v>
      </c>
      <c r="P48" s="18">
        <v>0</v>
      </c>
      <c r="Q48" s="18">
        <f t="shared" si="1"/>
        <v>2998037.88</v>
      </c>
      <c r="R48" s="19"/>
      <c r="S48" s="18">
        <v>-5679.94</v>
      </c>
      <c r="T48" s="18">
        <v>418.28</v>
      </c>
      <c r="U48" s="20">
        <f t="shared" si="2"/>
        <v>-5261.66</v>
      </c>
    </row>
    <row r="49" spans="1:21" s="4" customFormat="1" ht="13.5" customHeight="1">
      <c r="A49" s="2"/>
      <c r="B49" s="16">
        <v>45</v>
      </c>
      <c r="C49" s="21" t="s">
        <v>64</v>
      </c>
      <c r="D49" s="18">
        <v>1885361.43</v>
      </c>
      <c r="E49" s="18">
        <v>0</v>
      </c>
      <c r="F49" s="18">
        <f t="shared" si="0"/>
        <v>1885361.43</v>
      </c>
      <c r="G49" s="18">
        <v>180669.44</v>
      </c>
      <c r="H49" s="18">
        <v>12079.52</v>
      </c>
      <c r="I49" s="18">
        <v>13479.39</v>
      </c>
      <c r="J49" s="18">
        <v>4175.8100000000004</v>
      </c>
      <c r="K49" s="18">
        <v>10891.48</v>
      </c>
      <c r="L49" s="18">
        <v>14704.17</v>
      </c>
      <c r="M49" s="18">
        <v>2128.02</v>
      </c>
      <c r="N49" s="18">
        <v>59560.26</v>
      </c>
      <c r="O49" s="18">
        <v>997.16</v>
      </c>
      <c r="P49" s="18">
        <v>0</v>
      </c>
      <c r="Q49" s="18">
        <f t="shared" si="1"/>
        <v>2184046.6799999997</v>
      </c>
      <c r="R49" s="19"/>
      <c r="S49" s="18">
        <v>-3943.27</v>
      </c>
      <c r="T49" s="18">
        <v>91.07</v>
      </c>
      <c r="U49" s="20">
        <f t="shared" si="2"/>
        <v>-3852.2</v>
      </c>
    </row>
    <row r="50" spans="1:21" s="4" customFormat="1" ht="13.5" customHeight="1">
      <c r="A50" s="2"/>
      <c r="B50" s="16">
        <v>46</v>
      </c>
      <c r="C50" s="21" t="s">
        <v>65</v>
      </c>
      <c r="D50" s="18">
        <v>3624137.94</v>
      </c>
      <c r="E50" s="18">
        <v>0</v>
      </c>
      <c r="F50" s="18">
        <f t="shared" si="0"/>
        <v>3624137.94</v>
      </c>
      <c r="G50" s="18">
        <v>573609.64</v>
      </c>
      <c r="H50" s="18">
        <v>21496.16</v>
      </c>
      <c r="I50" s="18">
        <v>23987.31</v>
      </c>
      <c r="J50" s="18">
        <v>16607.259999999998</v>
      </c>
      <c r="K50" s="18">
        <v>70117.759999999995</v>
      </c>
      <c r="L50" s="18">
        <v>94663.34</v>
      </c>
      <c r="M50" s="18">
        <v>3786.92</v>
      </c>
      <c r="N50" s="18">
        <v>0</v>
      </c>
      <c r="O50" s="18">
        <v>1774.51</v>
      </c>
      <c r="P50" s="18">
        <v>0</v>
      </c>
      <c r="Q50" s="18">
        <f t="shared" si="1"/>
        <v>4430180.8399999989</v>
      </c>
      <c r="R50" s="19"/>
      <c r="S50" s="18">
        <v>-7017.26</v>
      </c>
      <c r="T50" s="18">
        <v>362.2</v>
      </c>
      <c r="U50" s="20">
        <f t="shared" si="2"/>
        <v>-6655.06</v>
      </c>
    </row>
    <row r="51" spans="1:21" s="4" customFormat="1" ht="13.5" customHeight="1">
      <c r="A51" s="2"/>
      <c r="B51" s="16">
        <v>47</v>
      </c>
      <c r="C51" s="21" t="s">
        <v>66</v>
      </c>
      <c r="D51" s="18">
        <v>2182217.38</v>
      </c>
      <c r="E51" s="18">
        <v>0</v>
      </c>
      <c r="F51" s="18">
        <f t="shared" si="0"/>
        <v>2182217.38</v>
      </c>
      <c r="G51" s="18">
        <v>313199.46000000002</v>
      </c>
      <c r="H51" s="18">
        <v>17242.57</v>
      </c>
      <c r="I51" s="18">
        <v>19240.78</v>
      </c>
      <c r="J51" s="18">
        <v>16396.3</v>
      </c>
      <c r="K51" s="18">
        <v>42877.17</v>
      </c>
      <c r="L51" s="18">
        <v>57886.86</v>
      </c>
      <c r="M51" s="18">
        <v>3037.58</v>
      </c>
      <c r="N51" s="18">
        <v>0</v>
      </c>
      <c r="O51" s="18">
        <v>1423.37</v>
      </c>
      <c r="P51" s="18">
        <v>0</v>
      </c>
      <c r="Q51" s="18">
        <f t="shared" si="1"/>
        <v>2653521.4699999993</v>
      </c>
      <c r="R51" s="19"/>
      <c r="S51" s="18">
        <v>-5628.71</v>
      </c>
      <c r="T51" s="18">
        <v>357.6</v>
      </c>
      <c r="U51" s="20">
        <f t="shared" si="2"/>
        <v>-5271.11</v>
      </c>
    </row>
    <row r="52" spans="1:21" s="4" customFormat="1" ht="13.5" customHeight="1">
      <c r="A52" s="2"/>
      <c r="B52" s="16">
        <v>48</v>
      </c>
      <c r="C52" s="21" t="s">
        <v>67</v>
      </c>
      <c r="D52" s="18">
        <v>3058112.65</v>
      </c>
      <c r="E52" s="18">
        <v>0</v>
      </c>
      <c r="F52" s="18">
        <f t="shared" si="0"/>
        <v>3058112.65</v>
      </c>
      <c r="G52" s="18">
        <v>394008</v>
      </c>
      <c r="H52" s="18">
        <v>20491.61</v>
      </c>
      <c r="I52" s="18">
        <v>22866.35</v>
      </c>
      <c r="J52" s="18">
        <v>8819.49</v>
      </c>
      <c r="K52" s="18">
        <v>37170.01</v>
      </c>
      <c r="L52" s="18">
        <v>50181.83</v>
      </c>
      <c r="M52" s="18">
        <v>3609.95</v>
      </c>
      <c r="N52" s="18">
        <v>206688.51</v>
      </c>
      <c r="O52" s="18">
        <v>1691.58</v>
      </c>
      <c r="P52" s="18">
        <v>0</v>
      </c>
      <c r="Q52" s="18">
        <f t="shared" si="1"/>
        <v>3803639.9800000004</v>
      </c>
      <c r="R52" s="19"/>
      <c r="S52" s="18">
        <v>-6689.34</v>
      </c>
      <c r="T52" s="18">
        <v>192.35</v>
      </c>
      <c r="U52" s="20">
        <f t="shared" si="2"/>
        <v>-6496.99</v>
      </c>
    </row>
    <row r="53" spans="1:21" s="4" customFormat="1" ht="13.5" customHeight="1">
      <c r="A53" s="2"/>
      <c r="B53" s="16">
        <v>49</v>
      </c>
      <c r="C53" s="21" t="s">
        <v>68</v>
      </c>
      <c r="D53" s="18">
        <v>2670838.6</v>
      </c>
      <c r="E53" s="18">
        <v>0</v>
      </c>
      <c r="F53" s="18">
        <f t="shared" si="0"/>
        <v>2670838.6</v>
      </c>
      <c r="G53" s="18">
        <v>294558.98</v>
      </c>
      <c r="H53" s="18">
        <v>18502.22</v>
      </c>
      <c r="I53" s="18">
        <v>20646.41</v>
      </c>
      <c r="J53" s="18">
        <v>173620.73</v>
      </c>
      <c r="K53" s="18">
        <v>54363.31</v>
      </c>
      <c r="L53" s="18">
        <v>73393.850000000006</v>
      </c>
      <c r="M53" s="18">
        <v>3259.49</v>
      </c>
      <c r="N53" s="18">
        <v>0</v>
      </c>
      <c r="O53" s="18">
        <v>1527.36</v>
      </c>
      <c r="P53" s="18">
        <v>0</v>
      </c>
      <c r="Q53" s="18">
        <f t="shared" si="1"/>
        <v>3310710.9500000007</v>
      </c>
      <c r="R53" s="19"/>
      <c r="S53" s="18">
        <v>-6039.91</v>
      </c>
      <c r="T53" s="18">
        <v>3786.63</v>
      </c>
      <c r="U53" s="20">
        <f t="shared" si="2"/>
        <v>-2253.2799999999997</v>
      </c>
    </row>
    <row r="54" spans="1:21" s="4" customFormat="1" ht="13.5" customHeight="1">
      <c r="A54" s="2"/>
      <c r="B54" s="16">
        <v>50</v>
      </c>
      <c r="C54" s="21" t="s">
        <v>69</v>
      </c>
      <c r="D54" s="18">
        <v>1956126.93</v>
      </c>
      <c r="E54" s="18">
        <v>0</v>
      </c>
      <c r="F54" s="18">
        <f t="shared" si="0"/>
        <v>1956126.93</v>
      </c>
      <c r="G54" s="18">
        <v>144105.72</v>
      </c>
      <c r="H54" s="18">
        <v>11620.42</v>
      </c>
      <c r="I54" s="18">
        <v>12967.09</v>
      </c>
      <c r="J54" s="18">
        <v>2116</v>
      </c>
      <c r="K54" s="18">
        <v>8975.74</v>
      </c>
      <c r="L54" s="18">
        <v>12117.81</v>
      </c>
      <c r="M54" s="18">
        <v>2047.14</v>
      </c>
      <c r="N54" s="18">
        <v>0</v>
      </c>
      <c r="O54" s="18">
        <v>959.27</v>
      </c>
      <c r="P54" s="18">
        <v>0</v>
      </c>
      <c r="Q54" s="18">
        <f t="shared" si="1"/>
        <v>2151036.12</v>
      </c>
      <c r="R54" s="19"/>
      <c r="S54" s="18">
        <v>-3793.4</v>
      </c>
      <c r="T54" s="18">
        <v>46.15</v>
      </c>
      <c r="U54" s="20">
        <f t="shared" si="2"/>
        <v>-3747.25</v>
      </c>
    </row>
    <row r="55" spans="1:21" s="4" customFormat="1" ht="13.5" customHeight="1">
      <c r="A55" s="2"/>
      <c r="B55" s="16">
        <v>51</v>
      </c>
      <c r="C55" s="21" t="s">
        <v>70</v>
      </c>
      <c r="D55" s="18">
        <v>3978261.7199999997</v>
      </c>
      <c r="E55" s="18">
        <v>0</v>
      </c>
      <c r="F55" s="18">
        <f t="shared" si="0"/>
        <v>3978261.7199999997</v>
      </c>
      <c r="G55" s="18">
        <v>1315648.49</v>
      </c>
      <c r="H55" s="18">
        <v>27042.41</v>
      </c>
      <c r="I55" s="18">
        <v>30176.31</v>
      </c>
      <c r="J55" s="18">
        <v>18656.53</v>
      </c>
      <c r="K55" s="18">
        <v>78943.490000000005</v>
      </c>
      <c r="L55" s="18">
        <v>106578.63</v>
      </c>
      <c r="M55" s="18">
        <v>4763.99</v>
      </c>
      <c r="N55" s="18">
        <v>0</v>
      </c>
      <c r="O55" s="18">
        <v>2232.35</v>
      </c>
      <c r="P55" s="18">
        <v>0</v>
      </c>
      <c r="Q55" s="18">
        <f t="shared" si="1"/>
        <v>5562303.9199999999</v>
      </c>
      <c r="R55" s="19"/>
      <c r="S55" s="18">
        <v>-8827.7999999999993</v>
      </c>
      <c r="T55" s="18">
        <v>406.9</v>
      </c>
      <c r="U55" s="20">
        <f t="shared" si="2"/>
        <v>-8420.9</v>
      </c>
    </row>
    <row r="56" spans="1:21" s="4" customFormat="1" ht="13.5" customHeight="1">
      <c r="A56" s="2"/>
      <c r="B56" s="16">
        <v>52</v>
      </c>
      <c r="C56" s="21" t="s">
        <v>71</v>
      </c>
      <c r="D56" s="18">
        <v>7501716.7700000005</v>
      </c>
      <c r="E56" s="18">
        <v>0</v>
      </c>
      <c r="F56" s="18">
        <f t="shared" si="0"/>
        <v>7501716.7700000005</v>
      </c>
      <c r="G56" s="18">
        <v>1510412.24</v>
      </c>
      <c r="H56" s="18">
        <v>56321.54</v>
      </c>
      <c r="I56" s="18">
        <v>62848.53</v>
      </c>
      <c r="J56" s="18">
        <v>972852.8</v>
      </c>
      <c r="K56" s="18">
        <v>247363.28</v>
      </c>
      <c r="L56" s="18">
        <v>333955.84000000003</v>
      </c>
      <c r="M56" s="18">
        <v>9922.01</v>
      </c>
      <c r="N56" s="18">
        <v>0</v>
      </c>
      <c r="O56" s="18">
        <v>4649.34</v>
      </c>
      <c r="P56" s="18">
        <v>223749</v>
      </c>
      <c r="Q56" s="18">
        <f t="shared" si="1"/>
        <v>10923791.349999998</v>
      </c>
      <c r="R56" s="19"/>
      <c r="S56" s="18">
        <v>-18385.75</v>
      </c>
      <c r="T56" s="18">
        <v>21217.73</v>
      </c>
      <c r="U56" s="20">
        <f t="shared" si="2"/>
        <v>2831.9799999999996</v>
      </c>
    </row>
    <row r="57" spans="1:21" s="4" customFormat="1" ht="13.5" customHeight="1">
      <c r="A57" s="2"/>
      <c r="B57" s="16">
        <v>53</v>
      </c>
      <c r="C57" s="21" t="s">
        <v>72</v>
      </c>
      <c r="D57" s="18">
        <v>1313359.6200000001</v>
      </c>
      <c r="E57" s="18">
        <v>0</v>
      </c>
      <c r="F57" s="18">
        <f t="shared" si="0"/>
        <v>1313359.6200000001</v>
      </c>
      <c r="G57" s="18">
        <v>175378.09</v>
      </c>
      <c r="H57" s="18">
        <v>10242.48</v>
      </c>
      <c r="I57" s="18">
        <v>11429.47</v>
      </c>
      <c r="J57" s="18">
        <v>5187.8</v>
      </c>
      <c r="K57" s="18">
        <v>13567.04</v>
      </c>
      <c r="L57" s="18">
        <v>18316.349999999999</v>
      </c>
      <c r="M57" s="18">
        <v>1804.39</v>
      </c>
      <c r="N57" s="18">
        <v>0</v>
      </c>
      <c r="O57" s="18">
        <v>845.52</v>
      </c>
      <c r="P57" s="18">
        <v>0</v>
      </c>
      <c r="Q57" s="18">
        <f t="shared" si="1"/>
        <v>1550130.7600000002</v>
      </c>
      <c r="R57" s="19"/>
      <c r="S57" s="18">
        <v>-3343.58</v>
      </c>
      <c r="T57" s="18">
        <v>113.14</v>
      </c>
      <c r="U57" s="20">
        <f t="shared" si="2"/>
        <v>-3230.44</v>
      </c>
    </row>
    <row r="58" spans="1:21" s="4" customFormat="1" ht="13.5" customHeight="1">
      <c r="A58" s="2"/>
      <c r="B58" s="16">
        <v>54</v>
      </c>
      <c r="C58" s="21" t="s">
        <v>73</v>
      </c>
      <c r="D58" s="18">
        <v>2724528.6799999997</v>
      </c>
      <c r="E58" s="18">
        <v>0</v>
      </c>
      <c r="F58" s="18">
        <f t="shared" si="0"/>
        <v>2724528.6799999997</v>
      </c>
      <c r="G58" s="18">
        <v>435665.29</v>
      </c>
      <c r="H58" s="18">
        <v>18359.02</v>
      </c>
      <c r="I58" s="18">
        <v>20486.61</v>
      </c>
      <c r="J58" s="18">
        <v>18573.78</v>
      </c>
      <c r="K58" s="18">
        <v>48559.31</v>
      </c>
      <c r="L58" s="18">
        <v>65558.09</v>
      </c>
      <c r="M58" s="18">
        <v>3234.26</v>
      </c>
      <c r="N58" s="18">
        <v>0</v>
      </c>
      <c r="O58" s="18">
        <v>1515.54</v>
      </c>
      <c r="P58" s="18">
        <v>0</v>
      </c>
      <c r="Q58" s="18">
        <f t="shared" si="1"/>
        <v>3336480.5799999991</v>
      </c>
      <c r="R58" s="19"/>
      <c r="S58" s="18">
        <v>-5993.17</v>
      </c>
      <c r="T58" s="18">
        <v>405.09</v>
      </c>
      <c r="U58" s="20">
        <f t="shared" si="2"/>
        <v>-5588.08</v>
      </c>
    </row>
    <row r="59" spans="1:21" s="4" customFormat="1" ht="13.5" customHeight="1">
      <c r="A59" s="2"/>
      <c r="B59" s="16">
        <v>55</v>
      </c>
      <c r="C59" s="21" t="s">
        <v>74</v>
      </c>
      <c r="D59" s="18">
        <v>1348798.2899999998</v>
      </c>
      <c r="E59" s="18">
        <v>0</v>
      </c>
      <c r="F59" s="18">
        <f t="shared" si="0"/>
        <v>1348798.2899999998</v>
      </c>
      <c r="G59" s="18">
        <v>119018.14</v>
      </c>
      <c r="H59" s="18">
        <v>11553.06</v>
      </c>
      <c r="I59" s="18">
        <v>12891.92</v>
      </c>
      <c r="J59" s="18">
        <v>2376.4499999999998</v>
      </c>
      <c r="K59" s="18">
        <v>10015.57</v>
      </c>
      <c r="L59" s="18">
        <v>13521.64</v>
      </c>
      <c r="M59" s="18">
        <v>2035.27</v>
      </c>
      <c r="N59" s="18">
        <v>0</v>
      </c>
      <c r="O59" s="18">
        <v>953.7</v>
      </c>
      <c r="P59" s="18">
        <v>507527</v>
      </c>
      <c r="Q59" s="18">
        <f t="shared" si="1"/>
        <v>2028691.0399999996</v>
      </c>
      <c r="R59" s="19"/>
      <c r="S59" s="18">
        <v>-3771.41</v>
      </c>
      <c r="T59" s="18">
        <v>51.83</v>
      </c>
      <c r="U59" s="20">
        <f t="shared" si="2"/>
        <v>-3719.58</v>
      </c>
    </row>
    <row r="60" spans="1:21" s="4" customFormat="1" ht="13.5" customHeight="1">
      <c r="A60" s="2"/>
      <c r="B60" s="16">
        <v>56</v>
      </c>
      <c r="C60" s="21" t="s">
        <v>75</v>
      </c>
      <c r="D60" s="18">
        <v>1185284.22</v>
      </c>
      <c r="E60" s="18">
        <v>0</v>
      </c>
      <c r="F60" s="18">
        <f t="shared" si="0"/>
        <v>1185284.22</v>
      </c>
      <c r="G60" s="18">
        <v>100331.71</v>
      </c>
      <c r="H60" s="18">
        <v>9584.6</v>
      </c>
      <c r="I60" s="18">
        <v>10695.34</v>
      </c>
      <c r="J60" s="18">
        <v>162945.38</v>
      </c>
      <c r="K60" s="18">
        <v>24654.99</v>
      </c>
      <c r="L60" s="18">
        <v>33285.78</v>
      </c>
      <c r="M60" s="18">
        <v>1688.49</v>
      </c>
      <c r="N60" s="18">
        <v>0</v>
      </c>
      <c r="O60" s="18">
        <v>791.21</v>
      </c>
      <c r="P60" s="18">
        <v>0</v>
      </c>
      <c r="Q60" s="18">
        <f t="shared" si="1"/>
        <v>1529261.72</v>
      </c>
      <c r="R60" s="19"/>
      <c r="S60" s="18">
        <v>-3128.82</v>
      </c>
      <c r="T60" s="18">
        <v>3553.81</v>
      </c>
      <c r="U60" s="20">
        <f t="shared" si="2"/>
        <v>424.98999999999978</v>
      </c>
    </row>
    <row r="61" spans="1:21" s="4" customFormat="1" ht="13.5" customHeight="1">
      <c r="A61" s="2"/>
      <c r="B61" s="16">
        <v>57</v>
      </c>
      <c r="C61" s="21" t="s">
        <v>76</v>
      </c>
      <c r="D61" s="18">
        <v>5192905.09</v>
      </c>
      <c r="E61" s="18">
        <v>-680737</v>
      </c>
      <c r="F61" s="18">
        <f t="shared" si="0"/>
        <v>4512168.09</v>
      </c>
      <c r="G61" s="18">
        <v>980097.65</v>
      </c>
      <c r="H61" s="18">
        <v>37284.61</v>
      </c>
      <c r="I61" s="18">
        <v>41605.449999999997</v>
      </c>
      <c r="J61" s="18">
        <v>30897.93</v>
      </c>
      <c r="K61" s="18">
        <v>130807.39</v>
      </c>
      <c r="L61" s="18">
        <v>176598.12</v>
      </c>
      <c r="M61" s="18">
        <v>6568.33</v>
      </c>
      <c r="N61" s="18">
        <v>0</v>
      </c>
      <c r="O61" s="18">
        <v>3077.84</v>
      </c>
      <c r="P61" s="18">
        <v>280529</v>
      </c>
      <c r="Q61" s="18">
        <f t="shared" si="1"/>
        <v>6199634.4100000001</v>
      </c>
      <c r="R61" s="19"/>
      <c r="S61" s="18">
        <v>-12171.28</v>
      </c>
      <c r="T61" s="18">
        <v>673.88</v>
      </c>
      <c r="U61" s="20">
        <f t="shared" si="2"/>
        <v>-11497.400000000001</v>
      </c>
    </row>
    <row r="62" spans="1:21" s="4" customFormat="1" ht="13.5" customHeight="1">
      <c r="A62" s="2"/>
      <c r="B62" s="16">
        <v>58</v>
      </c>
      <c r="C62" s="21" t="s">
        <v>77</v>
      </c>
      <c r="D62" s="18">
        <v>1331885.8400000001</v>
      </c>
      <c r="E62" s="18">
        <v>0</v>
      </c>
      <c r="F62" s="18">
        <f t="shared" si="0"/>
        <v>1331885.8400000001</v>
      </c>
      <c r="G62" s="18">
        <v>126498.89</v>
      </c>
      <c r="H62" s="18">
        <v>13761.16</v>
      </c>
      <c r="I62" s="18">
        <v>15355.91</v>
      </c>
      <c r="J62" s="18">
        <v>3155.56</v>
      </c>
      <c r="K62" s="18">
        <v>8236.68</v>
      </c>
      <c r="L62" s="18">
        <v>11120.03</v>
      </c>
      <c r="M62" s="18">
        <v>2424.2600000000002</v>
      </c>
      <c r="N62" s="18">
        <v>0</v>
      </c>
      <c r="O62" s="18">
        <v>1135.98</v>
      </c>
      <c r="P62" s="18">
        <v>0</v>
      </c>
      <c r="Q62" s="18">
        <f t="shared" si="1"/>
        <v>1513574.3099999998</v>
      </c>
      <c r="R62" s="19"/>
      <c r="S62" s="18">
        <v>-4492.2299999999996</v>
      </c>
      <c r="T62" s="18">
        <v>68.819999999999993</v>
      </c>
      <c r="U62" s="20">
        <f t="shared" si="2"/>
        <v>-4423.41</v>
      </c>
    </row>
    <row r="63" spans="1:21" s="4" customFormat="1" ht="13.5" customHeight="1">
      <c r="A63" s="2"/>
      <c r="B63" s="16">
        <v>59</v>
      </c>
      <c r="C63" s="21" t="s">
        <v>78</v>
      </c>
      <c r="D63" s="18">
        <v>12636112.68</v>
      </c>
      <c r="E63" s="18">
        <v>0</v>
      </c>
      <c r="F63" s="18">
        <f t="shared" si="0"/>
        <v>12636112.68</v>
      </c>
      <c r="G63" s="18">
        <v>2747821.08</v>
      </c>
      <c r="H63" s="18">
        <v>99861.37</v>
      </c>
      <c r="I63" s="18">
        <v>111434.12</v>
      </c>
      <c r="J63" s="18">
        <v>1749926.93</v>
      </c>
      <c r="K63" s="18">
        <v>416831.87</v>
      </c>
      <c r="L63" s="18">
        <v>562748.98</v>
      </c>
      <c r="M63" s="18">
        <v>17592.3</v>
      </c>
      <c r="N63" s="18">
        <v>0</v>
      </c>
      <c r="O63" s="18">
        <v>8243.5499999999993</v>
      </c>
      <c r="P63" s="18">
        <v>637078</v>
      </c>
      <c r="Q63" s="18">
        <f t="shared" si="1"/>
        <v>18987650.880000003</v>
      </c>
      <c r="R63" s="19"/>
      <c r="S63" s="18">
        <v>-32599</v>
      </c>
      <c r="T63" s="18">
        <v>38165.56</v>
      </c>
      <c r="U63" s="20">
        <f t="shared" si="2"/>
        <v>5566.5599999999977</v>
      </c>
    </row>
    <row r="64" spans="1:21" s="4" customFormat="1" ht="13.5" customHeight="1">
      <c r="A64" s="2"/>
      <c r="B64" s="16">
        <v>60</v>
      </c>
      <c r="C64" s="21" t="s">
        <v>79</v>
      </c>
      <c r="D64" s="18">
        <v>1635229.1500000001</v>
      </c>
      <c r="E64" s="18">
        <v>0</v>
      </c>
      <c r="F64" s="18">
        <f t="shared" si="0"/>
        <v>1635229.1500000001</v>
      </c>
      <c r="G64" s="18">
        <v>228983</v>
      </c>
      <c r="H64" s="18">
        <v>13615.85</v>
      </c>
      <c r="I64" s="18">
        <v>15193.76</v>
      </c>
      <c r="J64" s="18">
        <v>99744.71</v>
      </c>
      <c r="K64" s="18">
        <v>24760.97</v>
      </c>
      <c r="L64" s="18">
        <v>33428.85</v>
      </c>
      <c r="M64" s="18">
        <v>2398.67</v>
      </c>
      <c r="N64" s="18">
        <v>0</v>
      </c>
      <c r="O64" s="18">
        <v>1123.99</v>
      </c>
      <c r="P64" s="18">
        <v>43954</v>
      </c>
      <c r="Q64" s="18">
        <f t="shared" si="1"/>
        <v>2098432.9500000002</v>
      </c>
      <c r="R64" s="19"/>
      <c r="S64" s="18">
        <v>-4444.79</v>
      </c>
      <c r="T64" s="18">
        <v>2175.41</v>
      </c>
      <c r="U64" s="20">
        <f t="shared" si="2"/>
        <v>-2269.38</v>
      </c>
    </row>
    <row r="65" spans="1:21" s="4" customFormat="1" ht="13.5" customHeight="1">
      <c r="A65" s="2"/>
      <c r="B65" s="16">
        <v>61</v>
      </c>
      <c r="C65" s="21" t="s">
        <v>80</v>
      </c>
      <c r="D65" s="18">
        <v>6053574.2899999991</v>
      </c>
      <c r="E65" s="18">
        <v>0</v>
      </c>
      <c r="F65" s="18">
        <f t="shared" si="0"/>
        <v>6053574.2899999991</v>
      </c>
      <c r="G65" s="18">
        <v>1043803.47</v>
      </c>
      <c r="H65" s="18">
        <v>48865.82</v>
      </c>
      <c r="I65" s="18">
        <v>54528.79</v>
      </c>
      <c r="J65" s="18">
        <v>39390.639999999999</v>
      </c>
      <c r="K65" s="18">
        <v>166987.35999999999</v>
      </c>
      <c r="L65" s="18">
        <v>225443.34</v>
      </c>
      <c r="M65" s="18">
        <v>8608.56</v>
      </c>
      <c r="N65" s="18">
        <v>0</v>
      </c>
      <c r="O65" s="18">
        <v>4033.87</v>
      </c>
      <c r="P65" s="18">
        <v>0</v>
      </c>
      <c r="Q65" s="18">
        <f t="shared" si="1"/>
        <v>7645236.1399999987</v>
      </c>
      <c r="R65" s="19"/>
      <c r="S65" s="18">
        <v>-15951.89</v>
      </c>
      <c r="T65" s="18">
        <v>859.1</v>
      </c>
      <c r="U65" s="20">
        <f t="shared" si="2"/>
        <v>-15092.789999999999</v>
      </c>
    </row>
    <row r="66" spans="1:21" s="4" customFormat="1" ht="13.5" customHeight="1">
      <c r="A66" s="2"/>
      <c r="B66" s="16">
        <v>62</v>
      </c>
      <c r="C66" s="21" t="s">
        <v>81</v>
      </c>
      <c r="D66" s="18">
        <v>2344848.8400000003</v>
      </c>
      <c r="E66" s="18">
        <v>0</v>
      </c>
      <c r="F66" s="18">
        <f t="shared" si="0"/>
        <v>2344848.8400000003</v>
      </c>
      <c r="G66" s="18">
        <v>339845.33</v>
      </c>
      <c r="H66" s="18">
        <v>15749.72</v>
      </c>
      <c r="I66" s="18">
        <v>17574.93</v>
      </c>
      <c r="J66" s="18">
        <v>12214.83</v>
      </c>
      <c r="K66" s="18">
        <v>31892.59</v>
      </c>
      <c r="L66" s="18">
        <v>43056.98</v>
      </c>
      <c r="M66" s="18">
        <v>2774.58</v>
      </c>
      <c r="N66" s="18">
        <v>175050.67</v>
      </c>
      <c r="O66" s="18">
        <v>1300.1400000000001</v>
      </c>
      <c r="P66" s="18">
        <v>0</v>
      </c>
      <c r="Q66" s="18">
        <f t="shared" si="1"/>
        <v>2984308.6100000008</v>
      </c>
      <c r="R66" s="19"/>
      <c r="S66" s="18">
        <v>-5141.38</v>
      </c>
      <c r="T66" s="18">
        <v>266.39999999999998</v>
      </c>
      <c r="U66" s="20">
        <f t="shared" si="2"/>
        <v>-4874.9800000000005</v>
      </c>
    </row>
    <row r="67" spans="1:21" s="4" customFormat="1" ht="13.5" customHeight="1">
      <c r="A67" s="2"/>
      <c r="B67" s="16">
        <v>63</v>
      </c>
      <c r="C67" s="21" t="s">
        <v>82</v>
      </c>
      <c r="D67" s="18">
        <v>1167516.68</v>
      </c>
      <c r="E67" s="18">
        <v>0</v>
      </c>
      <c r="F67" s="18">
        <f t="shared" si="0"/>
        <v>1167516.68</v>
      </c>
      <c r="G67" s="18">
        <v>166628.29</v>
      </c>
      <c r="H67" s="18">
        <v>11078.24</v>
      </c>
      <c r="I67" s="18">
        <v>12362.08</v>
      </c>
      <c r="J67" s="18">
        <v>1610.86</v>
      </c>
      <c r="K67" s="18">
        <v>6752.56</v>
      </c>
      <c r="L67" s="18">
        <v>9116.3799999999992</v>
      </c>
      <c r="M67" s="18">
        <v>1951.62</v>
      </c>
      <c r="N67" s="18">
        <v>0</v>
      </c>
      <c r="O67" s="18">
        <v>914.51</v>
      </c>
      <c r="P67" s="18">
        <v>32909</v>
      </c>
      <c r="Q67" s="18">
        <f t="shared" si="1"/>
        <v>1410840.2200000002</v>
      </c>
      <c r="R67" s="19"/>
      <c r="S67" s="18">
        <v>-3616.41</v>
      </c>
      <c r="T67" s="18">
        <v>35.130000000000003</v>
      </c>
      <c r="U67" s="20">
        <f t="shared" si="2"/>
        <v>-3581.2799999999997</v>
      </c>
    </row>
    <row r="68" spans="1:21" s="4" customFormat="1" ht="13.5" customHeight="1">
      <c r="A68" s="2"/>
      <c r="B68" s="16">
        <v>64</v>
      </c>
      <c r="C68" s="21" t="s">
        <v>83</v>
      </c>
      <c r="D68" s="18">
        <v>3557094.23</v>
      </c>
      <c r="E68" s="18">
        <v>0</v>
      </c>
      <c r="F68" s="18">
        <f t="shared" si="0"/>
        <v>3557094.23</v>
      </c>
      <c r="G68" s="18">
        <v>590586.56000000006</v>
      </c>
      <c r="H68" s="18">
        <v>28877.78</v>
      </c>
      <c r="I68" s="18">
        <v>32224.37</v>
      </c>
      <c r="J68" s="18">
        <v>761808.81</v>
      </c>
      <c r="K68" s="18">
        <v>101271.45</v>
      </c>
      <c r="L68" s="18">
        <v>136722.76</v>
      </c>
      <c r="M68" s="18">
        <v>5087.32</v>
      </c>
      <c r="N68" s="18">
        <v>0</v>
      </c>
      <c r="O68" s="18">
        <v>2383.86</v>
      </c>
      <c r="P68" s="18">
        <v>0</v>
      </c>
      <c r="Q68" s="18">
        <f t="shared" si="1"/>
        <v>5216057.1400000006</v>
      </c>
      <c r="R68" s="19"/>
      <c r="S68" s="18">
        <v>-9426.94</v>
      </c>
      <c r="T68" s="18">
        <v>16614.900000000001</v>
      </c>
      <c r="U68" s="20">
        <f t="shared" si="2"/>
        <v>7187.9600000000009</v>
      </c>
    </row>
    <row r="69" spans="1:21" s="4" customFormat="1" ht="13.5" customHeight="1">
      <c r="A69" s="2"/>
      <c r="B69" s="16">
        <v>65</v>
      </c>
      <c r="C69" s="21" t="s">
        <v>84</v>
      </c>
      <c r="D69" s="18">
        <v>10344654.890000001</v>
      </c>
      <c r="E69" s="18">
        <v>0</v>
      </c>
      <c r="F69" s="18">
        <f t="shared" si="0"/>
        <v>10344654.890000001</v>
      </c>
      <c r="G69" s="18">
        <v>1457717.77</v>
      </c>
      <c r="H69" s="18">
        <v>74348.100000000006</v>
      </c>
      <c r="I69" s="18">
        <v>82964.160000000003</v>
      </c>
      <c r="J69" s="18">
        <v>53492.43</v>
      </c>
      <c r="K69" s="18">
        <v>226933.5</v>
      </c>
      <c r="L69" s="18">
        <v>306374.36</v>
      </c>
      <c r="M69" s="18">
        <v>13097.7</v>
      </c>
      <c r="N69" s="18">
        <v>0</v>
      </c>
      <c r="O69" s="18">
        <v>6137.43</v>
      </c>
      <c r="P69" s="18">
        <v>66110</v>
      </c>
      <c r="Q69" s="18">
        <f t="shared" si="1"/>
        <v>12631830.339999998</v>
      </c>
      <c r="R69" s="19"/>
      <c r="S69" s="18">
        <v>-24270.39</v>
      </c>
      <c r="T69" s="18">
        <v>1166.6600000000001</v>
      </c>
      <c r="U69" s="20">
        <f t="shared" si="2"/>
        <v>-23103.73</v>
      </c>
    </row>
    <row r="70" spans="1:21" s="4" customFormat="1" ht="13.5" customHeight="1">
      <c r="A70" s="2"/>
      <c r="B70" s="16">
        <v>66</v>
      </c>
      <c r="C70" s="21" t="s">
        <v>85</v>
      </c>
      <c r="D70" s="18">
        <v>2020509.53</v>
      </c>
      <c r="E70" s="18">
        <v>0</v>
      </c>
      <c r="F70" s="18">
        <f t="shared" ref="F70:F129" si="3">D70+E70</f>
        <v>2020509.53</v>
      </c>
      <c r="G70" s="18">
        <v>348768.09</v>
      </c>
      <c r="H70" s="18">
        <v>16542.39</v>
      </c>
      <c r="I70" s="18">
        <v>18459.46</v>
      </c>
      <c r="J70" s="18">
        <v>274193.78999999998</v>
      </c>
      <c r="K70" s="18">
        <v>47326.26</v>
      </c>
      <c r="L70" s="18">
        <v>63893.4</v>
      </c>
      <c r="M70" s="18">
        <v>2914.23</v>
      </c>
      <c r="N70" s="18">
        <v>0</v>
      </c>
      <c r="O70" s="18">
        <v>1365.57</v>
      </c>
      <c r="P70" s="18">
        <v>0</v>
      </c>
      <c r="Q70" s="18">
        <f t="shared" ref="Q70:Q129" si="4">F70+G70+H70+I70+J70+K70+L70+M70+N70+O70+P70</f>
        <v>2793972.7199999997</v>
      </c>
      <c r="R70" s="19"/>
      <c r="S70" s="18">
        <v>-5400.14</v>
      </c>
      <c r="T70" s="18">
        <v>5980.11</v>
      </c>
      <c r="U70" s="20">
        <f t="shared" ref="U70:U129" si="5">S70+T70</f>
        <v>579.96999999999935</v>
      </c>
    </row>
    <row r="71" spans="1:21" s="4" customFormat="1" ht="13.5" customHeight="1">
      <c r="A71" s="2"/>
      <c r="B71" s="16">
        <v>67</v>
      </c>
      <c r="C71" s="21" t="s">
        <v>86</v>
      </c>
      <c r="D71" s="18">
        <v>1681892.0699999998</v>
      </c>
      <c r="E71" s="18">
        <v>0</v>
      </c>
      <c r="F71" s="18">
        <f t="shared" si="3"/>
        <v>1681892.0699999998</v>
      </c>
      <c r="G71" s="18">
        <v>252405.42</v>
      </c>
      <c r="H71" s="18">
        <v>9558.16</v>
      </c>
      <c r="I71" s="18">
        <v>10665.83</v>
      </c>
      <c r="J71" s="18">
        <v>62439</v>
      </c>
      <c r="K71" s="18">
        <v>21435.99</v>
      </c>
      <c r="L71" s="18">
        <v>28939.919999999998</v>
      </c>
      <c r="M71" s="18">
        <v>1683.83</v>
      </c>
      <c r="N71" s="18">
        <v>0</v>
      </c>
      <c r="O71" s="18">
        <v>789.03</v>
      </c>
      <c r="P71" s="18">
        <v>39948</v>
      </c>
      <c r="Q71" s="18">
        <f t="shared" si="4"/>
        <v>2109757.25</v>
      </c>
      <c r="R71" s="19"/>
      <c r="S71" s="18">
        <v>-3120.19</v>
      </c>
      <c r="T71" s="18">
        <v>1361.78</v>
      </c>
      <c r="U71" s="20">
        <f t="shared" si="5"/>
        <v>-1758.41</v>
      </c>
    </row>
    <row r="72" spans="1:21" s="4" customFormat="1" ht="13.5" customHeight="1">
      <c r="A72" s="2"/>
      <c r="B72" s="16">
        <v>68</v>
      </c>
      <c r="C72" s="21" t="s">
        <v>87</v>
      </c>
      <c r="D72" s="18">
        <v>3852430.4299999997</v>
      </c>
      <c r="E72" s="18">
        <v>0</v>
      </c>
      <c r="F72" s="18">
        <f t="shared" si="3"/>
        <v>3852430.4299999997</v>
      </c>
      <c r="G72" s="18">
        <v>1599698.83</v>
      </c>
      <c r="H72" s="18">
        <v>25335.16</v>
      </c>
      <c r="I72" s="18">
        <v>28271.200000000001</v>
      </c>
      <c r="J72" s="18">
        <v>12909.12</v>
      </c>
      <c r="K72" s="18">
        <v>54353.27</v>
      </c>
      <c r="L72" s="18">
        <v>73380.3</v>
      </c>
      <c r="M72" s="18">
        <v>4463.22</v>
      </c>
      <c r="N72" s="18">
        <v>302530.86</v>
      </c>
      <c r="O72" s="18">
        <v>2091.42</v>
      </c>
      <c r="P72" s="18">
        <v>0</v>
      </c>
      <c r="Q72" s="18">
        <f t="shared" si="4"/>
        <v>5955463.8099999996</v>
      </c>
      <c r="R72" s="19"/>
      <c r="S72" s="18">
        <v>-8270.4699999999993</v>
      </c>
      <c r="T72" s="18">
        <v>281.55</v>
      </c>
      <c r="U72" s="20">
        <f t="shared" si="5"/>
        <v>-7988.9199999999992</v>
      </c>
    </row>
    <row r="73" spans="1:21" s="4" customFormat="1" ht="13.5" customHeight="1">
      <c r="A73" s="2"/>
      <c r="B73" s="16">
        <v>69</v>
      </c>
      <c r="C73" s="21" t="s">
        <v>88</v>
      </c>
      <c r="D73" s="18">
        <v>4366477.92</v>
      </c>
      <c r="E73" s="18">
        <v>0</v>
      </c>
      <c r="F73" s="18">
        <f t="shared" si="3"/>
        <v>4366477.92</v>
      </c>
      <c r="G73" s="18">
        <v>757511.24</v>
      </c>
      <c r="H73" s="18">
        <v>27262.39</v>
      </c>
      <c r="I73" s="18">
        <v>30421.78</v>
      </c>
      <c r="J73" s="18">
        <v>33703.21</v>
      </c>
      <c r="K73" s="18">
        <v>88087.56</v>
      </c>
      <c r="L73" s="18">
        <v>118923.69</v>
      </c>
      <c r="M73" s="18">
        <v>4802.74</v>
      </c>
      <c r="N73" s="18">
        <v>0</v>
      </c>
      <c r="O73" s="18">
        <v>2250.5100000000002</v>
      </c>
      <c r="P73" s="18">
        <v>0</v>
      </c>
      <c r="Q73" s="18">
        <f t="shared" si="4"/>
        <v>5429441.04</v>
      </c>
      <c r="R73" s="19"/>
      <c r="S73" s="18">
        <v>-8899.61</v>
      </c>
      <c r="T73" s="18">
        <v>735.06</v>
      </c>
      <c r="U73" s="20">
        <f t="shared" si="5"/>
        <v>-8164.5500000000011</v>
      </c>
    </row>
    <row r="74" spans="1:21" s="4" customFormat="1" ht="13.5" customHeight="1">
      <c r="A74" s="2"/>
      <c r="B74" s="16">
        <v>70</v>
      </c>
      <c r="C74" s="21" t="s">
        <v>89</v>
      </c>
      <c r="D74" s="18">
        <v>1694778.24</v>
      </c>
      <c r="E74" s="18">
        <v>0</v>
      </c>
      <c r="F74" s="18">
        <f t="shared" si="3"/>
        <v>1694778.24</v>
      </c>
      <c r="G74" s="18">
        <v>183620.81</v>
      </c>
      <c r="H74" s="18">
        <v>10004.42</v>
      </c>
      <c r="I74" s="18">
        <v>11163.82</v>
      </c>
      <c r="J74" s="18">
        <v>4959.57</v>
      </c>
      <c r="K74" s="18">
        <v>20999.05</v>
      </c>
      <c r="L74" s="18">
        <v>28350.02</v>
      </c>
      <c r="M74" s="18">
        <v>1762.45</v>
      </c>
      <c r="N74" s="18">
        <v>0</v>
      </c>
      <c r="O74" s="18">
        <v>825.86</v>
      </c>
      <c r="P74" s="18">
        <v>0</v>
      </c>
      <c r="Q74" s="18">
        <f t="shared" si="4"/>
        <v>1956464.2400000002</v>
      </c>
      <c r="R74" s="19"/>
      <c r="S74" s="18">
        <v>-3265.87</v>
      </c>
      <c r="T74" s="18">
        <v>108.17</v>
      </c>
      <c r="U74" s="20">
        <f t="shared" si="5"/>
        <v>-3157.7</v>
      </c>
    </row>
    <row r="75" spans="1:21" s="4" customFormat="1" ht="13.5" customHeight="1">
      <c r="A75" s="2"/>
      <c r="B75" s="16">
        <v>71</v>
      </c>
      <c r="C75" s="21" t="s">
        <v>90</v>
      </c>
      <c r="D75" s="18">
        <v>3367457.7</v>
      </c>
      <c r="E75" s="18">
        <v>0</v>
      </c>
      <c r="F75" s="18">
        <f t="shared" si="3"/>
        <v>3367457.7</v>
      </c>
      <c r="G75" s="18">
        <v>481419.72</v>
      </c>
      <c r="H75" s="18">
        <v>17680.63</v>
      </c>
      <c r="I75" s="18">
        <v>19729.599999999999</v>
      </c>
      <c r="J75" s="18">
        <v>19953.41</v>
      </c>
      <c r="K75" s="18">
        <v>52146.55</v>
      </c>
      <c r="L75" s="18">
        <v>70401.09</v>
      </c>
      <c r="M75" s="18">
        <v>3114.75</v>
      </c>
      <c r="N75" s="18">
        <v>0</v>
      </c>
      <c r="O75" s="18">
        <v>1459.54</v>
      </c>
      <c r="P75" s="18">
        <v>0</v>
      </c>
      <c r="Q75" s="18">
        <f t="shared" si="4"/>
        <v>4033362.9899999998</v>
      </c>
      <c r="R75" s="19"/>
      <c r="S75" s="18">
        <v>-5771.71</v>
      </c>
      <c r="T75" s="18">
        <v>435.18</v>
      </c>
      <c r="U75" s="20">
        <f t="shared" si="5"/>
        <v>-5336.53</v>
      </c>
    </row>
    <row r="76" spans="1:21" s="4" customFormat="1" ht="13.5" customHeight="1">
      <c r="A76" s="2"/>
      <c r="B76" s="16">
        <v>72</v>
      </c>
      <c r="C76" s="21" t="s">
        <v>91</v>
      </c>
      <c r="D76" s="18">
        <v>2161219.33</v>
      </c>
      <c r="E76" s="18">
        <v>0</v>
      </c>
      <c r="F76" s="18">
        <f t="shared" si="3"/>
        <v>2161219.33</v>
      </c>
      <c r="G76" s="18">
        <v>531739.85</v>
      </c>
      <c r="H76" s="18">
        <v>18624.11</v>
      </c>
      <c r="I76" s="18">
        <v>20782.43</v>
      </c>
      <c r="J76" s="18">
        <v>148906.65</v>
      </c>
      <c r="K76" s="18">
        <v>51577.22</v>
      </c>
      <c r="L76" s="18">
        <v>69632.460000000006</v>
      </c>
      <c r="M76" s="18">
        <v>3280.96</v>
      </c>
      <c r="N76" s="18">
        <v>0</v>
      </c>
      <c r="O76" s="18">
        <v>1537.42</v>
      </c>
      <c r="P76" s="18">
        <v>0</v>
      </c>
      <c r="Q76" s="18">
        <f t="shared" si="4"/>
        <v>3007300.43</v>
      </c>
      <c r="R76" s="19"/>
      <c r="S76" s="18">
        <v>-6079.7</v>
      </c>
      <c r="T76" s="18">
        <v>3247.62</v>
      </c>
      <c r="U76" s="20">
        <f t="shared" si="5"/>
        <v>-2832.08</v>
      </c>
    </row>
    <row r="77" spans="1:21" s="4" customFormat="1" ht="13.5" customHeight="1">
      <c r="A77" s="2"/>
      <c r="B77" s="16">
        <v>73</v>
      </c>
      <c r="C77" s="21" t="s">
        <v>92</v>
      </c>
      <c r="D77" s="18">
        <v>1565152.95</v>
      </c>
      <c r="E77" s="18">
        <v>0</v>
      </c>
      <c r="F77" s="18">
        <f t="shared" si="3"/>
        <v>1565152.95</v>
      </c>
      <c r="G77" s="18">
        <v>181392.15</v>
      </c>
      <c r="H77" s="18">
        <v>13363.34</v>
      </c>
      <c r="I77" s="18">
        <v>14911.99</v>
      </c>
      <c r="J77" s="18">
        <v>7196.51</v>
      </c>
      <c r="K77" s="18">
        <v>18784.07</v>
      </c>
      <c r="L77" s="18">
        <v>25359.66</v>
      </c>
      <c r="M77" s="18">
        <v>2354.1799999999998</v>
      </c>
      <c r="N77" s="18">
        <v>0</v>
      </c>
      <c r="O77" s="18">
        <v>1103.1400000000001</v>
      </c>
      <c r="P77" s="18">
        <v>0</v>
      </c>
      <c r="Q77" s="18">
        <f t="shared" si="4"/>
        <v>1829617.9899999998</v>
      </c>
      <c r="R77" s="19"/>
      <c r="S77" s="18">
        <v>-4362.3599999999997</v>
      </c>
      <c r="T77" s="18">
        <v>156.94999999999999</v>
      </c>
      <c r="U77" s="20">
        <f t="shared" si="5"/>
        <v>-4205.41</v>
      </c>
    </row>
    <row r="78" spans="1:21" s="4" customFormat="1" ht="13.5" customHeight="1">
      <c r="A78" s="2"/>
      <c r="B78" s="16">
        <v>74</v>
      </c>
      <c r="C78" s="21" t="s">
        <v>93</v>
      </c>
      <c r="D78" s="18">
        <v>6034235.8600000003</v>
      </c>
      <c r="E78" s="18">
        <v>0</v>
      </c>
      <c r="F78" s="18">
        <f t="shared" si="3"/>
        <v>6034235.8600000003</v>
      </c>
      <c r="G78" s="18">
        <v>785310.28</v>
      </c>
      <c r="H78" s="18">
        <v>61647.9</v>
      </c>
      <c r="I78" s="18">
        <v>68792.160000000003</v>
      </c>
      <c r="J78" s="18">
        <v>18130.36</v>
      </c>
      <c r="K78" s="18">
        <v>75168.350000000006</v>
      </c>
      <c r="L78" s="18">
        <v>101481.96</v>
      </c>
      <c r="M78" s="18">
        <v>10860.34</v>
      </c>
      <c r="N78" s="18">
        <v>424892.88</v>
      </c>
      <c r="O78" s="18">
        <v>5089.03</v>
      </c>
      <c r="P78" s="18">
        <v>0</v>
      </c>
      <c r="Q78" s="18">
        <f t="shared" si="4"/>
        <v>7585609.120000001</v>
      </c>
      <c r="R78" s="19"/>
      <c r="S78" s="18">
        <v>-20124.5</v>
      </c>
      <c r="T78" s="18">
        <v>395.42</v>
      </c>
      <c r="U78" s="20">
        <f t="shared" si="5"/>
        <v>-19729.080000000002</v>
      </c>
    </row>
    <row r="79" spans="1:21" s="4" customFormat="1" ht="13.5" customHeight="1">
      <c r="A79" s="2"/>
      <c r="B79" s="16">
        <v>75</v>
      </c>
      <c r="C79" s="21" t="s">
        <v>94</v>
      </c>
      <c r="D79" s="18">
        <v>2542958.5500000003</v>
      </c>
      <c r="E79" s="18">
        <v>0</v>
      </c>
      <c r="F79" s="18">
        <f t="shared" si="3"/>
        <v>2542958.5500000003</v>
      </c>
      <c r="G79" s="18">
        <v>339288.83</v>
      </c>
      <c r="H79" s="18">
        <v>18681.2</v>
      </c>
      <c r="I79" s="18">
        <v>20846.13</v>
      </c>
      <c r="J79" s="18">
        <v>137570.35999999999</v>
      </c>
      <c r="K79" s="18">
        <v>50277.14</v>
      </c>
      <c r="L79" s="18">
        <v>67877.27</v>
      </c>
      <c r="M79" s="18">
        <v>3291.02</v>
      </c>
      <c r="N79" s="18">
        <v>0</v>
      </c>
      <c r="O79" s="18">
        <v>1542.13</v>
      </c>
      <c r="P79" s="18">
        <v>0</v>
      </c>
      <c r="Q79" s="18">
        <f t="shared" si="4"/>
        <v>3182332.6300000004</v>
      </c>
      <c r="R79" s="19"/>
      <c r="S79" s="18">
        <v>-6098.34</v>
      </c>
      <c r="T79" s="18">
        <v>3000.38</v>
      </c>
      <c r="U79" s="20">
        <f t="shared" si="5"/>
        <v>-3097.96</v>
      </c>
    </row>
    <row r="80" spans="1:21" s="4" customFormat="1" ht="13.5" customHeight="1">
      <c r="A80" s="2"/>
      <c r="B80" s="16">
        <v>76</v>
      </c>
      <c r="C80" s="21" t="s">
        <v>95</v>
      </c>
      <c r="D80" s="18">
        <v>2449726.02</v>
      </c>
      <c r="E80" s="18">
        <v>0</v>
      </c>
      <c r="F80" s="18">
        <f t="shared" si="3"/>
        <v>2449726.02</v>
      </c>
      <c r="G80" s="18">
        <v>513274.51</v>
      </c>
      <c r="H80" s="18">
        <v>18448.05</v>
      </c>
      <c r="I80" s="18">
        <v>20585.96</v>
      </c>
      <c r="J80" s="18">
        <v>178978.65</v>
      </c>
      <c r="K80" s="18">
        <v>52488.24</v>
      </c>
      <c r="L80" s="18">
        <v>70862.399999999994</v>
      </c>
      <c r="M80" s="18">
        <v>3249.94</v>
      </c>
      <c r="N80" s="18">
        <v>0</v>
      </c>
      <c r="O80" s="18">
        <v>1522.89</v>
      </c>
      <c r="P80" s="18">
        <v>0</v>
      </c>
      <c r="Q80" s="18">
        <f t="shared" si="4"/>
        <v>3309136.66</v>
      </c>
      <c r="R80" s="19"/>
      <c r="S80" s="18">
        <v>-6022.23</v>
      </c>
      <c r="T80" s="18">
        <v>3903.49</v>
      </c>
      <c r="U80" s="20">
        <f t="shared" si="5"/>
        <v>-2118.7399999999998</v>
      </c>
    </row>
    <row r="81" spans="1:21" s="4" customFormat="1" ht="13.5" customHeight="1">
      <c r="A81" s="2"/>
      <c r="B81" s="16">
        <v>77</v>
      </c>
      <c r="C81" s="21" t="s">
        <v>96</v>
      </c>
      <c r="D81" s="18">
        <v>4363308.71</v>
      </c>
      <c r="E81" s="18">
        <v>0</v>
      </c>
      <c r="F81" s="18">
        <f t="shared" si="3"/>
        <v>4363308.71</v>
      </c>
      <c r="G81" s="18">
        <v>706769.92000000004</v>
      </c>
      <c r="H81" s="18">
        <v>29599.62</v>
      </c>
      <c r="I81" s="18">
        <v>33029.86</v>
      </c>
      <c r="J81" s="18">
        <v>355517.26</v>
      </c>
      <c r="K81" s="18">
        <v>113416.63</v>
      </c>
      <c r="L81" s="18">
        <v>153119.51</v>
      </c>
      <c r="M81" s="18">
        <v>5214.4799999999996</v>
      </c>
      <c r="N81" s="18">
        <v>0</v>
      </c>
      <c r="O81" s="18">
        <v>2443.4499999999998</v>
      </c>
      <c r="P81" s="18">
        <v>0</v>
      </c>
      <c r="Q81" s="18">
        <f t="shared" si="4"/>
        <v>5762419.4400000004</v>
      </c>
      <c r="R81" s="19"/>
      <c r="S81" s="18">
        <v>-9662.58</v>
      </c>
      <c r="T81" s="18">
        <v>7753.76</v>
      </c>
      <c r="U81" s="20">
        <f t="shared" si="5"/>
        <v>-1908.8199999999997</v>
      </c>
    </row>
    <row r="82" spans="1:21" s="4" customFormat="1" ht="13.5" customHeight="1">
      <c r="A82" s="2"/>
      <c r="B82" s="16">
        <v>78</v>
      </c>
      <c r="C82" s="21" t="s">
        <v>97</v>
      </c>
      <c r="D82" s="18">
        <v>20603574.780000001</v>
      </c>
      <c r="E82" s="18">
        <v>0</v>
      </c>
      <c r="F82" s="18">
        <f t="shared" si="3"/>
        <v>20603574.780000001</v>
      </c>
      <c r="G82" s="18">
        <v>3202370.12</v>
      </c>
      <c r="H82" s="18">
        <v>206581.32</v>
      </c>
      <c r="I82" s="18">
        <v>230521.63</v>
      </c>
      <c r="J82" s="18">
        <v>87306.74</v>
      </c>
      <c r="K82" s="18">
        <v>363023.63</v>
      </c>
      <c r="L82" s="18">
        <v>490104.51</v>
      </c>
      <c r="M82" s="18">
        <v>36392.86</v>
      </c>
      <c r="N82" s="18">
        <v>0</v>
      </c>
      <c r="O82" s="18">
        <v>17053.28</v>
      </c>
      <c r="P82" s="18">
        <v>16237795</v>
      </c>
      <c r="Q82" s="18">
        <f t="shared" si="4"/>
        <v>41474723.870000005</v>
      </c>
      <c r="R82" s="19"/>
      <c r="S82" s="18">
        <v>-67436.94</v>
      </c>
      <c r="T82" s="18">
        <v>1904.14</v>
      </c>
      <c r="U82" s="20">
        <f t="shared" si="5"/>
        <v>-65532.800000000003</v>
      </c>
    </row>
    <row r="83" spans="1:21" s="4" customFormat="1" ht="13.5" customHeight="1">
      <c r="A83" s="2"/>
      <c r="B83" s="16">
        <v>79</v>
      </c>
      <c r="C83" s="21" t="s">
        <v>98</v>
      </c>
      <c r="D83" s="18">
        <v>3333947.6799999997</v>
      </c>
      <c r="E83" s="18">
        <v>0</v>
      </c>
      <c r="F83" s="18">
        <f t="shared" si="3"/>
        <v>3333947.6799999997</v>
      </c>
      <c r="G83" s="18">
        <v>573840.06999999995</v>
      </c>
      <c r="H83" s="18">
        <v>26505.68</v>
      </c>
      <c r="I83" s="18">
        <v>29577.37</v>
      </c>
      <c r="J83" s="18">
        <v>16902.5</v>
      </c>
      <c r="K83" s="18">
        <v>71447.95</v>
      </c>
      <c r="L83" s="18">
        <v>96459.18</v>
      </c>
      <c r="M83" s="18">
        <v>4669.43</v>
      </c>
      <c r="N83" s="18">
        <v>0</v>
      </c>
      <c r="O83" s="18">
        <v>2188.04</v>
      </c>
      <c r="P83" s="18">
        <v>51401</v>
      </c>
      <c r="Q83" s="18">
        <f t="shared" si="4"/>
        <v>4206938.9000000004</v>
      </c>
      <c r="R83" s="19"/>
      <c r="S83" s="18">
        <v>-8652.58</v>
      </c>
      <c r="T83" s="18">
        <v>368.64</v>
      </c>
      <c r="U83" s="20">
        <f t="shared" si="5"/>
        <v>-8283.94</v>
      </c>
    </row>
    <row r="84" spans="1:21" s="4" customFormat="1" ht="13.5" customHeight="1">
      <c r="A84" s="2"/>
      <c r="B84" s="16">
        <v>80</v>
      </c>
      <c r="C84" s="21" t="s">
        <v>99</v>
      </c>
      <c r="D84" s="18">
        <v>2374523.64</v>
      </c>
      <c r="E84" s="18">
        <v>0</v>
      </c>
      <c r="F84" s="18">
        <f t="shared" si="3"/>
        <v>2374523.64</v>
      </c>
      <c r="G84" s="18">
        <v>401413.46</v>
      </c>
      <c r="H84" s="18">
        <v>23507.43</v>
      </c>
      <c r="I84" s="18">
        <v>26231.66</v>
      </c>
      <c r="J84" s="18">
        <v>17263.98</v>
      </c>
      <c r="K84" s="18">
        <v>45012.05</v>
      </c>
      <c r="L84" s="18">
        <v>60769.07</v>
      </c>
      <c r="M84" s="18">
        <v>4141.24</v>
      </c>
      <c r="N84" s="18">
        <v>0</v>
      </c>
      <c r="O84" s="18">
        <v>1940.54</v>
      </c>
      <c r="P84" s="18">
        <v>0</v>
      </c>
      <c r="Q84" s="18">
        <f t="shared" si="4"/>
        <v>2954803.0700000003</v>
      </c>
      <c r="R84" s="19"/>
      <c r="S84" s="18">
        <v>-7673.83</v>
      </c>
      <c r="T84" s="18">
        <v>376.52</v>
      </c>
      <c r="U84" s="20">
        <f t="shared" si="5"/>
        <v>-7297.3099999999995</v>
      </c>
    </row>
    <row r="85" spans="1:21" s="4" customFormat="1" ht="13.5" customHeight="1">
      <c r="A85" s="2"/>
      <c r="B85" s="16">
        <v>81</v>
      </c>
      <c r="C85" s="21" t="s">
        <v>100</v>
      </c>
      <c r="D85" s="18">
        <v>3485419.59</v>
      </c>
      <c r="E85" s="18">
        <v>0</v>
      </c>
      <c r="F85" s="18">
        <f t="shared" si="3"/>
        <v>3485419.59</v>
      </c>
      <c r="G85" s="18">
        <v>807198.12</v>
      </c>
      <c r="H85" s="18">
        <v>25811.75</v>
      </c>
      <c r="I85" s="18">
        <v>28803.02</v>
      </c>
      <c r="J85" s="18">
        <v>346392.25</v>
      </c>
      <c r="K85" s="18">
        <v>93095.15</v>
      </c>
      <c r="L85" s="18">
        <v>125684.25</v>
      </c>
      <c r="M85" s="18">
        <v>4547.18</v>
      </c>
      <c r="N85" s="18">
        <v>0</v>
      </c>
      <c r="O85" s="18">
        <v>2130.7600000000002</v>
      </c>
      <c r="P85" s="18">
        <v>0</v>
      </c>
      <c r="Q85" s="18">
        <f t="shared" si="4"/>
        <v>4919082.0699999994</v>
      </c>
      <c r="R85" s="19"/>
      <c r="S85" s="18">
        <v>-8426.0499999999993</v>
      </c>
      <c r="T85" s="18">
        <v>7554.75</v>
      </c>
      <c r="U85" s="20">
        <f t="shared" si="5"/>
        <v>-871.29999999999927</v>
      </c>
    </row>
    <row r="86" spans="1:21" s="4" customFormat="1" ht="13.5" customHeight="1">
      <c r="A86" s="2"/>
      <c r="B86" s="16">
        <v>82</v>
      </c>
      <c r="C86" s="21" t="s">
        <v>101</v>
      </c>
      <c r="D86" s="18">
        <v>1864789.49</v>
      </c>
      <c r="E86" s="18">
        <v>0</v>
      </c>
      <c r="F86" s="18">
        <f t="shared" si="3"/>
        <v>1864789.49</v>
      </c>
      <c r="G86" s="18">
        <v>203658.51</v>
      </c>
      <c r="H86" s="18">
        <v>14502.44</v>
      </c>
      <c r="I86" s="18">
        <v>16183.1</v>
      </c>
      <c r="J86" s="18">
        <v>263634.14</v>
      </c>
      <c r="K86" s="18">
        <v>29435</v>
      </c>
      <c r="L86" s="18">
        <v>39739.08</v>
      </c>
      <c r="M86" s="18">
        <v>2554.85</v>
      </c>
      <c r="N86" s="18">
        <v>0</v>
      </c>
      <c r="O86" s="18">
        <v>1197.18</v>
      </c>
      <c r="P86" s="18">
        <v>0</v>
      </c>
      <c r="Q86" s="18">
        <f t="shared" si="4"/>
        <v>2435693.7900000005</v>
      </c>
      <c r="R86" s="19"/>
      <c r="S86" s="18">
        <v>-4734.21</v>
      </c>
      <c r="T86" s="18">
        <v>5749.81</v>
      </c>
      <c r="U86" s="20">
        <f t="shared" si="5"/>
        <v>1015.6000000000004</v>
      </c>
    </row>
    <row r="87" spans="1:21" s="4" customFormat="1" ht="13.5" customHeight="1">
      <c r="A87" s="2"/>
      <c r="B87" s="16">
        <v>83</v>
      </c>
      <c r="C87" s="21" t="s">
        <v>102</v>
      </c>
      <c r="D87" s="18">
        <v>1970520.1099999999</v>
      </c>
      <c r="E87" s="18">
        <v>0</v>
      </c>
      <c r="F87" s="18">
        <f t="shared" si="3"/>
        <v>1970520.1099999999</v>
      </c>
      <c r="G87" s="18">
        <v>236897.87</v>
      </c>
      <c r="H87" s="18">
        <v>15380.04</v>
      </c>
      <c r="I87" s="18">
        <v>17162.41</v>
      </c>
      <c r="J87" s="18">
        <v>12607.59</v>
      </c>
      <c r="K87" s="18">
        <v>32929.24</v>
      </c>
      <c r="L87" s="18">
        <v>44456.53</v>
      </c>
      <c r="M87" s="18">
        <v>2709.46</v>
      </c>
      <c r="N87" s="18">
        <v>0</v>
      </c>
      <c r="O87" s="18">
        <v>1269.6199999999999</v>
      </c>
      <c r="P87" s="18">
        <v>0</v>
      </c>
      <c r="Q87" s="18">
        <f t="shared" si="4"/>
        <v>2333932.87</v>
      </c>
      <c r="R87" s="19"/>
      <c r="S87" s="18">
        <v>-5020.7</v>
      </c>
      <c r="T87" s="18">
        <v>274.97000000000003</v>
      </c>
      <c r="U87" s="20">
        <f t="shared" si="5"/>
        <v>-4745.7299999999996</v>
      </c>
    </row>
    <row r="88" spans="1:21" s="4" customFormat="1" ht="13.5" customHeight="1">
      <c r="A88" s="2"/>
      <c r="B88" s="16">
        <v>84</v>
      </c>
      <c r="C88" s="21" t="s">
        <v>103</v>
      </c>
      <c r="D88" s="18">
        <v>2097724.79</v>
      </c>
      <c r="E88" s="18">
        <v>0</v>
      </c>
      <c r="F88" s="18">
        <f t="shared" si="3"/>
        <v>2097724.79</v>
      </c>
      <c r="G88" s="18">
        <v>299559.69</v>
      </c>
      <c r="H88" s="18">
        <v>12373.56</v>
      </c>
      <c r="I88" s="18">
        <v>13807.51</v>
      </c>
      <c r="J88" s="18">
        <v>5629.7</v>
      </c>
      <c r="K88" s="18">
        <v>14717.7</v>
      </c>
      <c r="L88" s="18">
        <v>19869.810000000001</v>
      </c>
      <c r="M88" s="18">
        <v>2179.8200000000002</v>
      </c>
      <c r="N88" s="18">
        <v>81141.850000000006</v>
      </c>
      <c r="O88" s="18">
        <v>1021.44</v>
      </c>
      <c r="P88" s="18">
        <v>32770</v>
      </c>
      <c r="Q88" s="18">
        <f t="shared" si="4"/>
        <v>2580795.87</v>
      </c>
      <c r="R88" s="19"/>
      <c r="S88" s="18">
        <v>-4039.26</v>
      </c>
      <c r="T88" s="18">
        <v>122.78</v>
      </c>
      <c r="U88" s="20">
        <f t="shared" si="5"/>
        <v>-3916.48</v>
      </c>
    </row>
    <row r="89" spans="1:21" s="4" customFormat="1" ht="13.5" customHeight="1">
      <c r="A89" s="2"/>
      <c r="B89" s="16">
        <v>85</v>
      </c>
      <c r="C89" s="21" t="s">
        <v>104</v>
      </c>
      <c r="D89" s="18">
        <v>1762416.5</v>
      </c>
      <c r="E89" s="18">
        <v>0</v>
      </c>
      <c r="F89" s="18">
        <f t="shared" si="3"/>
        <v>1762416.5</v>
      </c>
      <c r="G89" s="18">
        <v>271316.44</v>
      </c>
      <c r="H89" s="18">
        <v>16012.71</v>
      </c>
      <c r="I89" s="18">
        <v>17868.39</v>
      </c>
      <c r="J89" s="18">
        <v>7155.52</v>
      </c>
      <c r="K89" s="18">
        <v>18709.98</v>
      </c>
      <c r="L89" s="18">
        <v>25259.63</v>
      </c>
      <c r="M89" s="18">
        <v>2820.91</v>
      </c>
      <c r="N89" s="18">
        <v>0</v>
      </c>
      <c r="O89" s="18">
        <v>1321.85</v>
      </c>
      <c r="P89" s="18">
        <v>0</v>
      </c>
      <c r="Q89" s="18">
        <f t="shared" si="4"/>
        <v>2122881.9300000002</v>
      </c>
      <c r="R89" s="19"/>
      <c r="S89" s="18">
        <v>-5227.2299999999996</v>
      </c>
      <c r="T89" s="18">
        <v>156.06</v>
      </c>
      <c r="U89" s="20">
        <f t="shared" si="5"/>
        <v>-5071.1699999999992</v>
      </c>
    </row>
    <row r="90" spans="1:21" s="4" customFormat="1" ht="13.5" customHeight="1">
      <c r="A90" s="2"/>
      <c r="B90" s="16">
        <v>86</v>
      </c>
      <c r="C90" s="21" t="s">
        <v>105</v>
      </c>
      <c r="D90" s="18">
        <v>2220606.5</v>
      </c>
      <c r="E90" s="18">
        <v>0</v>
      </c>
      <c r="F90" s="18">
        <f t="shared" si="3"/>
        <v>2220606.5</v>
      </c>
      <c r="G90" s="18">
        <v>369069.82</v>
      </c>
      <c r="H90" s="18">
        <v>18072.150000000001</v>
      </c>
      <c r="I90" s="18">
        <v>20166.5</v>
      </c>
      <c r="J90" s="18">
        <v>10364.42</v>
      </c>
      <c r="K90" s="18">
        <v>43552.05</v>
      </c>
      <c r="L90" s="18">
        <v>58797.99</v>
      </c>
      <c r="M90" s="18">
        <v>3183.72</v>
      </c>
      <c r="N90" s="18">
        <v>0</v>
      </c>
      <c r="O90" s="18">
        <v>1491.86</v>
      </c>
      <c r="P90" s="18">
        <v>0</v>
      </c>
      <c r="Q90" s="18">
        <f t="shared" si="4"/>
        <v>2745305.01</v>
      </c>
      <c r="R90" s="19"/>
      <c r="S90" s="18">
        <v>-5899.52</v>
      </c>
      <c r="T90" s="18">
        <v>226.05</v>
      </c>
      <c r="U90" s="20">
        <f t="shared" si="5"/>
        <v>-5673.47</v>
      </c>
    </row>
    <row r="91" spans="1:21" s="4" customFormat="1" ht="13.5" customHeight="1">
      <c r="A91" s="2"/>
      <c r="B91" s="16">
        <v>87</v>
      </c>
      <c r="C91" s="21" t="s">
        <v>106</v>
      </c>
      <c r="D91" s="18">
        <v>3523599.32</v>
      </c>
      <c r="E91" s="18">
        <v>0</v>
      </c>
      <c r="F91" s="18">
        <f t="shared" si="3"/>
        <v>3523599.32</v>
      </c>
      <c r="G91" s="18">
        <v>551531.52000000002</v>
      </c>
      <c r="H91" s="18">
        <v>24789.61</v>
      </c>
      <c r="I91" s="18">
        <v>27662.43</v>
      </c>
      <c r="J91" s="18">
        <v>27647.29</v>
      </c>
      <c r="K91" s="18">
        <v>72136.12</v>
      </c>
      <c r="L91" s="18">
        <v>97388.25</v>
      </c>
      <c r="M91" s="18">
        <v>4367.12</v>
      </c>
      <c r="N91" s="18">
        <v>0</v>
      </c>
      <c r="O91" s="18">
        <v>2046.38</v>
      </c>
      <c r="P91" s="18">
        <v>0</v>
      </c>
      <c r="Q91" s="18">
        <f t="shared" si="4"/>
        <v>4331168.04</v>
      </c>
      <c r="R91" s="19"/>
      <c r="S91" s="18">
        <v>-8092.39</v>
      </c>
      <c r="T91" s="18">
        <v>602.98</v>
      </c>
      <c r="U91" s="20">
        <f t="shared" si="5"/>
        <v>-7489.41</v>
      </c>
    </row>
    <row r="92" spans="1:21" s="4" customFormat="1" ht="13.5" customHeight="1">
      <c r="A92" s="2"/>
      <c r="B92" s="16">
        <v>88</v>
      </c>
      <c r="C92" s="21" t="s">
        <v>107</v>
      </c>
      <c r="D92" s="18">
        <v>1550538.4899999998</v>
      </c>
      <c r="E92" s="18">
        <v>0</v>
      </c>
      <c r="F92" s="18">
        <f t="shared" si="3"/>
        <v>1550538.4899999998</v>
      </c>
      <c r="G92" s="18">
        <v>108685.63</v>
      </c>
      <c r="H92" s="18">
        <v>10940.94</v>
      </c>
      <c r="I92" s="18">
        <v>12208.86</v>
      </c>
      <c r="J92" s="18">
        <v>1525.28</v>
      </c>
      <c r="K92" s="18">
        <v>3983.13</v>
      </c>
      <c r="L92" s="18">
        <v>5377.48</v>
      </c>
      <c r="M92" s="18">
        <v>1927.43</v>
      </c>
      <c r="N92" s="18">
        <v>21875.41</v>
      </c>
      <c r="O92" s="18">
        <v>903.17</v>
      </c>
      <c r="P92" s="18">
        <v>29425</v>
      </c>
      <c r="Q92" s="18">
        <f t="shared" si="4"/>
        <v>1747390.8199999994</v>
      </c>
      <c r="R92" s="19"/>
      <c r="S92" s="18">
        <v>-3571.59</v>
      </c>
      <c r="T92" s="18">
        <v>33.270000000000003</v>
      </c>
      <c r="U92" s="20">
        <f t="shared" si="5"/>
        <v>-3538.32</v>
      </c>
    </row>
    <row r="93" spans="1:21" s="4" customFormat="1" ht="13.5" customHeight="1">
      <c r="A93" s="2"/>
      <c r="B93" s="16">
        <v>89</v>
      </c>
      <c r="C93" s="21" t="s">
        <v>108</v>
      </c>
      <c r="D93" s="18">
        <v>41257120.189999998</v>
      </c>
      <c r="E93" s="18">
        <v>0</v>
      </c>
      <c r="F93" s="18">
        <f t="shared" si="3"/>
        <v>41257120.189999998</v>
      </c>
      <c r="G93" s="18">
        <v>5666546.7400000002</v>
      </c>
      <c r="H93" s="18">
        <v>353246.04</v>
      </c>
      <c r="I93" s="18">
        <v>394183.06</v>
      </c>
      <c r="J93" s="18">
        <v>143050.65</v>
      </c>
      <c r="K93" s="18">
        <v>596034.98</v>
      </c>
      <c r="L93" s="18">
        <v>804684.34</v>
      </c>
      <c r="M93" s="18">
        <v>62230.37</v>
      </c>
      <c r="N93" s="18">
        <v>0</v>
      </c>
      <c r="O93" s="18">
        <v>29160.45</v>
      </c>
      <c r="P93" s="18">
        <v>413558</v>
      </c>
      <c r="Q93" s="18">
        <f t="shared" si="4"/>
        <v>49719814.82</v>
      </c>
      <c r="R93" s="19"/>
      <c r="S93" s="18">
        <v>-115314.55</v>
      </c>
      <c r="T93" s="18">
        <v>3119.91</v>
      </c>
      <c r="U93" s="20">
        <f t="shared" si="5"/>
        <v>-112194.64</v>
      </c>
    </row>
    <row r="94" spans="1:21" s="4" customFormat="1" ht="13.5" customHeight="1">
      <c r="A94" s="2"/>
      <c r="B94" s="16">
        <v>90</v>
      </c>
      <c r="C94" s="21" t="s">
        <v>109</v>
      </c>
      <c r="D94" s="18">
        <v>1391598.43</v>
      </c>
      <c r="E94" s="18">
        <v>0</v>
      </c>
      <c r="F94" s="18">
        <f t="shared" si="3"/>
        <v>1391598.43</v>
      </c>
      <c r="G94" s="18">
        <v>131131.97</v>
      </c>
      <c r="H94" s="18">
        <v>11690.66</v>
      </c>
      <c r="I94" s="18">
        <v>13045.47</v>
      </c>
      <c r="J94" s="18">
        <v>3002.4</v>
      </c>
      <c r="K94" s="18">
        <v>7842</v>
      </c>
      <c r="L94" s="18">
        <v>10587.19</v>
      </c>
      <c r="M94" s="18">
        <v>2059.5100000000002</v>
      </c>
      <c r="N94" s="18">
        <v>0</v>
      </c>
      <c r="O94" s="18">
        <v>965.06</v>
      </c>
      <c r="P94" s="18">
        <v>0</v>
      </c>
      <c r="Q94" s="18">
        <f t="shared" si="4"/>
        <v>1571922.6899999997</v>
      </c>
      <c r="R94" s="19"/>
      <c r="S94" s="18">
        <v>-3816.33</v>
      </c>
      <c r="T94" s="18">
        <v>65.48</v>
      </c>
      <c r="U94" s="20">
        <f t="shared" si="5"/>
        <v>-3750.85</v>
      </c>
    </row>
    <row r="95" spans="1:21" s="4" customFormat="1" ht="13.5" customHeight="1">
      <c r="A95" s="2"/>
      <c r="B95" s="16">
        <v>91</v>
      </c>
      <c r="C95" s="21" t="s">
        <v>110</v>
      </c>
      <c r="D95" s="18">
        <v>1463300.75</v>
      </c>
      <c r="E95" s="18">
        <v>0</v>
      </c>
      <c r="F95" s="18">
        <f t="shared" si="3"/>
        <v>1463300.75</v>
      </c>
      <c r="G95" s="18">
        <v>245962.17</v>
      </c>
      <c r="H95" s="18">
        <v>12944.59</v>
      </c>
      <c r="I95" s="18">
        <v>14444.72</v>
      </c>
      <c r="J95" s="18">
        <v>5497.06</v>
      </c>
      <c r="K95" s="18">
        <v>23033.37</v>
      </c>
      <c r="L95" s="18">
        <v>31096.48</v>
      </c>
      <c r="M95" s="18">
        <v>2280.41</v>
      </c>
      <c r="N95" s="18">
        <v>0</v>
      </c>
      <c r="O95" s="18">
        <v>1068.58</v>
      </c>
      <c r="P95" s="18">
        <v>0</v>
      </c>
      <c r="Q95" s="18">
        <f t="shared" si="4"/>
        <v>1799628.1300000001</v>
      </c>
      <c r="R95" s="19"/>
      <c r="S95" s="18">
        <v>-4225.67</v>
      </c>
      <c r="T95" s="18">
        <v>119.89</v>
      </c>
      <c r="U95" s="20">
        <f t="shared" si="5"/>
        <v>-4105.78</v>
      </c>
    </row>
    <row r="96" spans="1:21" s="4" customFormat="1" ht="13.5" customHeight="1">
      <c r="A96" s="2"/>
      <c r="B96" s="16">
        <v>92</v>
      </c>
      <c r="C96" s="21" t="s">
        <v>111</v>
      </c>
      <c r="D96" s="18">
        <v>1986159.24</v>
      </c>
      <c r="E96" s="18">
        <v>0</v>
      </c>
      <c r="F96" s="18">
        <f t="shared" si="3"/>
        <v>1986159.24</v>
      </c>
      <c r="G96" s="18">
        <v>373806.19</v>
      </c>
      <c r="H96" s="18">
        <v>17094.39</v>
      </c>
      <c r="I96" s="18">
        <v>19075.43</v>
      </c>
      <c r="J96" s="18">
        <v>14284.34</v>
      </c>
      <c r="K96" s="18">
        <v>37230.089999999997</v>
      </c>
      <c r="L96" s="18">
        <v>50262.95</v>
      </c>
      <c r="M96" s="18">
        <v>3011.47</v>
      </c>
      <c r="N96" s="18">
        <v>0</v>
      </c>
      <c r="O96" s="18">
        <v>1411.14</v>
      </c>
      <c r="P96" s="18">
        <v>0</v>
      </c>
      <c r="Q96" s="18">
        <f t="shared" si="4"/>
        <v>2502335.2400000007</v>
      </c>
      <c r="R96" s="19"/>
      <c r="S96" s="18">
        <v>-5580.34</v>
      </c>
      <c r="T96" s="18">
        <v>311.54000000000002</v>
      </c>
      <c r="U96" s="20">
        <f t="shared" si="5"/>
        <v>-5268.8</v>
      </c>
    </row>
    <row r="97" spans="1:21" s="4" customFormat="1" ht="13.5" customHeight="1">
      <c r="A97" s="2"/>
      <c r="B97" s="16">
        <v>93</v>
      </c>
      <c r="C97" s="21" t="s">
        <v>112</v>
      </c>
      <c r="D97" s="18">
        <v>3151607.62</v>
      </c>
      <c r="E97" s="18">
        <v>0</v>
      </c>
      <c r="F97" s="18">
        <f t="shared" si="3"/>
        <v>3151607.62</v>
      </c>
      <c r="G97" s="18">
        <v>632369.91</v>
      </c>
      <c r="H97" s="18">
        <v>24061.19</v>
      </c>
      <c r="I97" s="18">
        <v>26849.59</v>
      </c>
      <c r="J97" s="18">
        <v>347853.26</v>
      </c>
      <c r="K97" s="18">
        <v>84112.59</v>
      </c>
      <c r="L97" s="18">
        <v>113557.24</v>
      </c>
      <c r="M97" s="18">
        <v>4238.79</v>
      </c>
      <c r="N97" s="18">
        <v>0</v>
      </c>
      <c r="O97" s="18">
        <v>1986.25</v>
      </c>
      <c r="P97" s="18">
        <v>0</v>
      </c>
      <c r="Q97" s="18">
        <f t="shared" si="4"/>
        <v>4386636.4400000004</v>
      </c>
      <c r="R97" s="19"/>
      <c r="S97" s="18">
        <v>-7854.6</v>
      </c>
      <c r="T97" s="18">
        <v>7586.61</v>
      </c>
      <c r="U97" s="20">
        <f t="shared" si="5"/>
        <v>-267.99000000000069</v>
      </c>
    </row>
    <row r="98" spans="1:21" s="4" customFormat="1" ht="13.5" customHeight="1">
      <c r="A98" s="2"/>
      <c r="B98" s="16">
        <v>94</v>
      </c>
      <c r="C98" s="21" t="s">
        <v>113</v>
      </c>
      <c r="D98" s="18">
        <v>3339911.93</v>
      </c>
      <c r="E98" s="18">
        <v>0</v>
      </c>
      <c r="F98" s="18">
        <f t="shared" si="3"/>
        <v>3339911.93</v>
      </c>
      <c r="G98" s="18">
        <v>566796.48</v>
      </c>
      <c r="H98" s="18">
        <v>24708.62</v>
      </c>
      <c r="I98" s="18">
        <v>27572.05</v>
      </c>
      <c r="J98" s="18">
        <v>276444.15000000002</v>
      </c>
      <c r="K98" s="18">
        <v>86354.37</v>
      </c>
      <c r="L98" s="18">
        <v>116583.78</v>
      </c>
      <c r="M98" s="18">
        <v>4352.8500000000004</v>
      </c>
      <c r="N98" s="18">
        <v>0</v>
      </c>
      <c r="O98" s="18">
        <v>2039.7</v>
      </c>
      <c r="P98" s="18">
        <v>0</v>
      </c>
      <c r="Q98" s="18">
        <f t="shared" si="4"/>
        <v>4444763.9300000006</v>
      </c>
      <c r="R98" s="19"/>
      <c r="S98" s="18">
        <v>-8065.95</v>
      </c>
      <c r="T98" s="18">
        <v>6029.19</v>
      </c>
      <c r="U98" s="20">
        <f t="shared" si="5"/>
        <v>-2036.7600000000002</v>
      </c>
    </row>
    <row r="99" spans="1:21" s="4" customFormat="1" ht="13.5" customHeight="1">
      <c r="A99" s="2"/>
      <c r="B99" s="16">
        <v>96</v>
      </c>
      <c r="C99" s="21" t="s">
        <v>114</v>
      </c>
      <c r="D99" s="18">
        <v>4662766.72</v>
      </c>
      <c r="E99" s="18">
        <v>0</v>
      </c>
      <c r="F99" s="18">
        <f t="shared" si="3"/>
        <v>4662766.72</v>
      </c>
      <c r="G99" s="18">
        <v>1112793.33</v>
      </c>
      <c r="H99" s="18">
        <v>35546.25</v>
      </c>
      <c r="I99" s="18">
        <v>39665.64</v>
      </c>
      <c r="J99" s="18">
        <v>623797.82999999996</v>
      </c>
      <c r="K99" s="18">
        <v>147180.62</v>
      </c>
      <c r="L99" s="18">
        <v>198703.01</v>
      </c>
      <c r="M99" s="18">
        <v>6262.08</v>
      </c>
      <c r="N99" s="18">
        <v>0</v>
      </c>
      <c r="O99" s="18">
        <v>2934.34</v>
      </c>
      <c r="P99" s="18">
        <v>0</v>
      </c>
      <c r="Q99" s="18">
        <f t="shared" si="4"/>
        <v>6829649.8199999994</v>
      </c>
      <c r="R99" s="19"/>
      <c r="S99" s="18">
        <v>-11603.81</v>
      </c>
      <c r="T99" s="18">
        <v>13604.91</v>
      </c>
      <c r="U99" s="20">
        <f t="shared" si="5"/>
        <v>2001.1000000000004</v>
      </c>
    </row>
    <row r="100" spans="1:21" s="4" customFormat="1" ht="13.5" customHeight="1">
      <c r="A100" s="2"/>
      <c r="B100" s="16">
        <v>97</v>
      </c>
      <c r="C100" s="21" t="s">
        <v>115</v>
      </c>
      <c r="D100" s="18">
        <v>7633838.4800000004</v>
      </c>
      <c r="E100" s="18">
        <v>0</v>
      </c>
      <c r="F100" s="18">
        <f t="shared" si="3"/>
        <v>7633838.4800000004</v>
      </c>
      <c r="G100" s="18">
        <v>1131421.78</v>
      </c>
      <c r="H100" s="18">
        <v>54801.87</v>
      </c>
      <c r="I100" s="18">
        <v>61152.75</v>
      </c>
      <c r="J100" s="18">
        <v>37172.720000000001</v>
      </c>
      <c r="K100" s="18">
        <v>155319.74</v>
      </c>
      <c r="L100" s="18">
        <v>209691.33</v>
      </c>
      <c r="M100" s="18">
        <v>9654.2900000000009</v>
      </c>
      <c r="N100" s="18">
        <v>0</v>
      </c>
      <c r="O100" s="18">
        <v>4523.8900000000003</v>
      </c>
      <c r="P100" s="18">
        <v>0</v>
      </c>
      <c r="Q100" s="18">
        <f t="shared" si="4"/>
        <v>9297576.8499999996</v>
      </c>
      <c r="R100" s="19"/>
      <c r="S100" s="18">
        <v>-17889.66</v>
      </c>
      <c r="T100" s="18">
        <v>810.73</v>
      </c>
      <c r="U100" s="20">
        <f t="shared" si="5"/>
        <v>-17078.93</v>
      </c>
    </row>
    <row r="101" spans="1:21" s="4" customFormat="1" ht="13.5" customHeight="1">
      <c r="A101" s="2"/>
      <c r="B101" s="16">
        <v>98</v>
      </c>
      <c r="C101" s="21" t="s">
        <v>116</v>
      </c>
      <c r="D101" s="18">
        <v>1817885.74</v>
      </c>
      <c r="E101" s="18">
        <v>0</v>
      </c>
      <c r="F101" s="18">
        <f t="shared" si="3"/>
        <v>1817885.74</v>
      </c>
      <c r="G101" s="18">
        <v>148092.82</v>
      </c>
      <c r="H101" s="18">
        <v>17843.919999999998</v>
      </c>
      <c r="I101" s="18">
        <v>19911.82</v>
      </c>
      <c r="J101" s="18">
        <v>4847.9399999999996</v>
      </c>
      <c r="K101" s="18">
        <v>12612.19</v>
      </c>
      <c r="L101" s="18">
        <v>17027.25</v>
      </c>
      <c r="M101" s="18">
        <v>3143.51</v>
      </c>
      <c r="N101" s="18">
        <v>0</v>
      </c>
      <c r="O101" s="18">
        <v>1473.02</v>
      </c>
      <c r="P101" s="18">
        <v>0</v>
      </c>
      <c r="Q101" s="18">
        <f t="shared" si="4"/>
        <v>2042838.21</v>
      </c>
      <c r="R101" s="19"/>
      <c r="S101" s="18">
        <v>-5825.02</v>
      </c>
      <c r="T101" s="18">
        <v>105.73</v>
      </c>
      <c r="U101" s="20">
        <f t="shared" si="5"/>
        <v>-5719.2900000000009</v>
      </c>
    </row>
    <row r="102" spans="1:21" s="4" customFormat="1" ht="13.5" customHeight="1">
      <c r="A102" s="2"/>
      <c r="B102" s="16">
        <v>99</v>
      </c>
      <c r="C102" s="21" t="s">
        <v>117</v>
      </c>
      <c r="D102" s="18">
        <v>5309975.78</v>
      </c>
      <c r="E102" s="18">
        <v>0</v>
      </c>
      <c r="F102" s="18">
        <f t="shared" si="3"/>
        <v>5309975.78</v>
      </c>
      <c r="G102" s="18">
        <v>1474649.13</v>
      </c>
      <c r="H102" s="18">
        <v>35831.93</v>
      </c>
      <c r="I102" s="18">
        <v>39984.42</v>
      </c>
      <c r="J102" s="18">
        <v>54907.88</v>
      </c>
      <c r="K102" s="18">
        <v>143397.29</v>
      </c>
      <c r="L102" s="18">
        <v>193595.27</v>
      </c>
      <c r="M102" s="18">
        <v>6312.41</v>
      </c>
      <c r="N102" s="18">
        <v>0</v>
      </c>
      <c r="O102" s="18">
        <v>2957.92</v>
      </c>
      <c r="P102" s="18">
        <v>190166</v>
      </c>
      <c r="Q102" s="18">
        <f t="shared" si="4"/>
        <v>7451778.0299999993</v>
      </c>
      <c r="R102" s="19"/>
      <c r="S102" s="18">
        <v>-11697.07</v>
      </c>
      <c r="T102" s="18">
        <v>1197.53</v>
      </c>
      <c r="U102" s="20">
        <f t="shared" si="5"/>
        <v>-10499.539999999999</v>
      </c>
    </row>
    <row r="103" spans="1:21" s="4" customFormat="1" ht="13.5" customHeight="1">
      <c r="A103" s="2"/>
      <c r="B103" s="16">
        <v>100</v>
      </c>
      <c r="C103" s="21" t="s">
        <v>118</v>
      </c>
      <c r="D103" s="18">
        <v>2719636.88</v>
      </c>
      <c r="E103" s="18">
        <v>0</v>
      </c>
      <c r="F103" s="18">
        <f t="shared" si="3"/>
        <v>2719636.88</v>
      </c>
      <c r="G103" s="18">
        <v>791533.06</v>
      </c>
      <c r="H103" s="18">
        <v>20274.5</v>
      </c>
      <c r="I103" s="18">
        <v>22624.080000000002</v>
      </c>
      <c r="J103" s="18">
        <v>273729.95</v>
      </c>
      <c r="K103" s="18">
        <v>67374.34</v>
      </c>
      <c r="L103" s="18">
        <v>90959.55</v>
      </c>
      <c r="M103" s="18">
        <v>3571.7</v>
      </c>
      <c r="N103" s="18">
        <v>0</v>
      </c>
      <c r="O103" s="18">
        <v>1673.66</v>
      </c>
      <c r="P103" s="18">
        <v>102015</v>
      </c>
      <c r="Q103" s="18">
        <f t="shared" si="4"/>
        <v>4093392.72</v>
      </c>
      <c r="R103" s="19"/>
      <c r="S103" s="18">
        <v>-6618.46</v>
      </c>
      <c r="T103" s="18">
        <v>5970</v>
      </c>
      <c r="U103" s="20">
        <f t="shared" si="5"/>
        <v>-648.46</v>
      </c>
    </row>
    <row r="104" spans="1:21" s="4" customFormat="1" ht="13.5" customHeight="1">
      <c r="A104" s="2"/>
      <c r="B104" s="16">
        <v>101</v>
      </c>
      <c r="C104" s="21" t="s">
        <v>119</v>
      </c>
      <c r="D104" s="18">
        <v>112769030.47</v>
      </c>
      <c r="E104" s="18">
        <v>0</v>
      </c>
      <c r="F104" s="18">
        <f t="shared" si="3"/>
        <v>112769030.47</v>
      </c>
      <c r="G104" s="18">
        <v>12737600.85</v>
      </c>
      <c r="H104" s="18">
        <v>1024605.41</v>
      </c>
      <c r="I104" s="18">
        <v>1143344.98</v>
      </c>
      <c r="J104" s="18">
        <v>244337.51</v>
      </c>
      <c r="K104" s="18">
        <v>999570.15</v>
      </c>
      <c r="L104" s="18">
        <v>1349481.98</v>
      </c>
      <c r="M104" s="18">
        <v>180501.92</v>
      </c>
      <c r="N104" s="18">
        <v>0</v>
      </c>
      <c r="O104" s="18">
        <v>84581.17</v>
      </c>
      <c r="P104" s="18">
        <v>1292678</v>
      </c>
      <c r="Q104" s="18">
        <f t="shared" si="4"/>
        <v>131825732.44000001</v>
      </c>
      <c r="R104" s="19"/>
      <c r="S104" s="18">
        <v>-334474.85000000003</v>
      </c>
      <c r="T104" s="18">
        <v>5328.99</v>
      </c>
      <c r="U104" s="20">
        <f t="shared" si="5"/>
        <v>-329145.86000000004</v>
      </c>
    </row>
    <row r="105" spans="1:21" s="4" customFormat="1" ht="13.5" customHeight="1">
      <c r="A105" s="2"/>
      <c r="B105" s="16">
        <v>102</v>
      </c>
      <c r="C105" s="21" t="s">
        <v>120</v>
      </c>
      <c r="D105" s="18">
        <v>3414880.65</v>
      </c>
      <c r="E105" s="18">
        <v>0</v>
      </c>
      <c r="F105" s="18">
        <f t="shared" si="3"/>
        <v>3414880.65</v>
      </c>
      <c r="G105" s="18">
        <v>559832.78</v>
      </c>
      <c r="H105" s="18">
        <v>24165.58</v>
      </c>
      <c r="I105" s="18">
        <v>26966.09</v>
      </c>
      <c r="J105" s="18">
        <v>26991.16</v>
      </c>
      <c r="K105" s="18">
        <v>70554.789999999994</v>
      </c>
      <c r="L105" s="18">
        <v>95253.36</v>
      </c>
      <c r="M105" s="18">
        <v>4257.18</v>
      </c>
      <c r="N105" s="18">
        <v>0</v>
      </c>
      <c r="O105" s="18">
        <v>1994.87</v>
      </c>
      <c r="P105" s="18">
        <v>0</v>
      </c>
      <c r="Q105" s="18">
        <f t="shared" si="4"/>
        <v>4224896.46</v>
      </c>
      <c r="R105" s="19"/>
      <c r="S105" s="18">
        <v>-7888.67</v>
      </c>
      <c r="T105" s="18">
        <v>588.66999999999996</v>
      </c>
      <c r="U105" s="20">
        <f t="shared" si="5"/>
        <v>-7300</v>
      </c>
    </row>
    <row r="106" spans="1:21" s="4" customFormat="1" ht="13.5" customHeight="1">
      <c r="A106" s="2"/>
      <c r="B106" s="16">
        <v>103</v>
      </c>
      <c r="C106" s="21" t="s">
        <v>121</v>
      </c>
      <c r="D106" s="18">
        <v>2618055.7999999998</v>
      </c>
      <c r="E106" s="18">
        <v>0</v>
      </c>
      <c r="F106" s="18">
        <f t="shared" si="3"/>
        <v>2618055.7999999998</v>
      </c>
      <c r="G106" s="18">
        <v>353466.39</v>
      </c>
      <c r="H106" s="18">
        <v>19232.05</v>
      </c>
      <c r="I106" s="18">
        <v>21460.81</v>
      </c>
      <c r="J106" s="18">
        <v>19894.39</v>
      </c>
      <c r="K106" s="18">
        <v>52028.54</v>
      </c>
      <c r="L106" s="18">
        <v>70241.77</v>
      </c>
      <c r="M106" s="18">
        <v>3388.06</v>
      </c>
      <c r="N106" s="18">
        <v>0</v>
      </c>
      <c r="O106" s="18">
        <v>1587.6</v>
      </c>
      <c r="P106" s="18">
        <v>0</v>
      </c>
      <c r="Q106" s="18">
        <f t="shared" si="4"/>
        <v>3159355.41</v>
      </c>
      <c r="R106" s="19"/>
      <c r="S106" s="18">
        <v>-6278.16</v>
      </c>
      <c r="T106" s="18">
        <v>433.89</v>
      </c>
      <c r="U106" s="20">
        <f t="shared" si="5"/>
        <v>-5844.2699999999995</v>
      </c>
    </row>
    <row r="107" spans="1:21" s="4" customFormat="1" ht="13.5" customHeight="1">
      <c r="A107" s="2"/>
      <c r="B107" s="16">
        <v>104</v>
      </c>
      <c r="C107" s="21" t="s">
        <v>122</v>
      </c>
      <c r="D107" s="18">
        <v>1948283.37</v>
      </c>
      <c r="E107" s="18">
        <v>0</v>
      </c>
      <c r="F107" s="18">
        <f t="shared" si="3"/>
        <v>1948283.37</v>
      </c>
      <c r="G107" s="18">
        <v>278213.8</v>
      </c>
      <c r="H107" s="18">
        <v>14441.16</v>
      </c>
      <c r="I107" s="18">
        <v>16114.72</v>
      </c>
      <c r="J107" s="18">
        <v>6697.42</v>
      </c>
      <c r="K107" s="18">
        <v>28368.26</v>
      </c>
      <c r="L107" s="18">
        <v>38298.92</v>
      </c>
      <c r="M107" s="18">
        <v>2544.06</v>
      </c>
      <c r="N107" s="18">
        <v>0</v>
      </c>
      <c r="O107" s="18">
        <v>1192.1199999999999</v>
      </c>
      <c r="P107" s="18">
        <v>0</v>
      </c>
      <c r="Q107" s="18">
        <f t="shared" si="4"/>
        <v>2334153.83</v>
      </c>
      <c r="R107" s="19"/>
      <c r="S107" s="18">
        <v>-4714.21</v>
      </c>
      <c r="T107" s="18">
        <v>146.07</v>
      </c>
      <c r="U107" s="20">
        <f t="shared" si="5"/>
        <v>-4568.1400000000003</v>
      </c>
    </row>
    <row r="108" spans="1:21" s="4" customFormat="1" ht="13.5" customHeight="1">
      <c r="A108" s="2"/>
      <c r="B108" s="16">
        <v>105</v>
      </c>
      <c r="C108" s="21" t="s">
        <v>123</v>
      </c>
      <c r="D108" s="18">
        <v>1770972.82</v>
      </c>
      <c r="E108" s="18">
        <v>0</v>
      </c>
      <c r="F108" s="18">
        <f t="shared" si="3"/>
        <v>1770972.82</v>
      </c>
      <c r="G108" s="18">
        <v>231224.33</v>
      </c>
      <c r="H108" s="18">
        <v>14608.37</v>
      </c>
      <c r="I108" s="18">
        <v>16301.31</v>
      </c>
      <c r="J108" s="18">
        <v>6474.18</v>
      </c>
      <c r="K108" s="18">
        <v>27270.66</v>
      </c>
      <c r="L108" s="18">
        <v>36817.08</v>
      </c>
      <c r="M108" s="18">
        <v>2573.52</v>
      </c>
      <c r="N108" s="18">
        <v>0</v>
      </c>
      <c r="O108" s="18">
        <v>1205.92</v>
      </c>
      <c r="P108" s="18">
        <v>0</v>
      </c>
      <c r="Q108" s="18">
        <f t="shared" si="4"/>
        <v>2107448.19</v>
      </c>
      <c r="R108" s="19"/>
      <c r="S108" s="18">
        <v>-4768.79</v>
      </c>
      <c r="T108" s="18">
        <v>141.19999999999999</v>
      </c>
      <c r="U108" s="20">
        <f t="shared" si="5"/>
        <v>-4627.59</v>
      </c>
    </row>
    <row r="109" spans="1:21" s="4" customFormat="1" ht="13.5" customHeight="1">
      <c r="A109" s="2"/>
      <c r="B109" s="16">
        <v>106</v>
      </c>
      <c r="C109" s="21" t="s">
        <v>124</v>
      </c>
      <c r="D109" s="18">
        <v>4756301.7100000009</v>
      </c>
      <c r="E109" s="18">
        <v>0</v>
      </c>
      <c r="F109" s="18">
        <f t="shared" si="3"/>
        <v>4756301.7100000009</v>
      </c>
      <c r="G109" s="18">
        <v>829778.51</v>
      </c>
      <c r="H109" s="18">
        <v>31267.52</v>
      </c>
      <c r="I109" s="18">
        <v>34891.050000000003</v>
      </c>
      <c r="J109" s="18">
        <v>44789.23</v>
      </c>
      <c r="K109" s="18">
        <v>116778.76</v>
      </c>
      <c r="L109" s="18">
        <v>157658.60999999999</v>
      </c>
      <c r="M109" s="18">
        <v>5508.31</v>
      </c>
      <c r="N109" s="18">
        <v>0</v>
      </c>
      <c r="O109" s="18">
        <v>2581.13</v>
      </c>
      <c r="P109" s="18">
        <v>0</v>
      </c>
      <c r="Q109" s="18">
        <f t="shared" si="4"/>
        <v>5979554.8300000001</v>
      </c>
      <c r="R109" s="19"/>
      <c r="S109" s="18">
        <v>-10207.049999999999</v>
      </c>
      <c r="T109" s="18">
        <v>976.84</v>
      </c>
      <c r="U109" s="20">
        <f t="shared" si="5"/>
        <v>-9230.2099999999991</v>
      </c>
    </row>
    <row r="110" spans="1:21" s="4" customFormat="1" ht="13.5" customHeight="1">
      <c r="A110" s="2"/>
      <c r="B110" s="16">
        <v>107</v>
      </c>
      <c r="C110" s="21" t="s">
        <v>125</v>
      </c>
      <c r="D110" s="18">
        <v>4904590.75</v>
      </c>
      <c r="E110" s="18">
        <v>0</v>
      </c>
      <c r="F110" s="18">
        <f t="shared" si="3"/>
        <v>4904590.75</v>
      </c>
      <c r="G110" s="18">
        <v>837661.2</v>
      </c>
      <c r="H110" s="18">
        <v>31197.11</v>
      </c>
      <c r="I110" s="18">
        <v>34812.480000000003</v>
      </c>
      <c r="J110" s="18">
        <v>43586.26</v>
      </c>
      <c r="K110" s="18">
        <v>113702.94</v>
      </c>
      <c r="L110" s="18">
        <v>153506.04999999999</v>
      </c>
      <c r="M110" s="18">
        <v>5495.91</v>
      </c>
      <c r="N110" s="18">
        <v>0</v>
      </c>
      <c r="O110" s="18">
        <v>2575.3200000000002</v>
      </c>
      <c r="P110" s="18">
        <v>0</v>
      </c>
      <c r="Q110" s="18">
        <f t="shared" si="4"/>
        <v>6127128.0200000014</v>
      </c>
      <c r="R110" s="19"/>
      <c r="S110" s="18">
        <v>-10184.06</v>
      </c>
      <c r="T110" s="18">
        <v>950.61</v>
      </c>
      <c r="U110" s="20">
        <f t="shared" si="5"/>
        <v>-9233.4499999999989</v>
      </c>
    </row>
    <row r="111" spans="1:21" s="4" customFormat="1" ht="13.5" customHeight="1">
      <c r="A111" s="2"/>
      <c r="B111" s="16">
        <v>108</v>
      </c>
      <c r="C111" s="21" t="s">
        <v>126</v>
      </c>
      <c r="D111" s="18">
        <v>7987938.3399999999</v>
      </c>
      <c r="E111" s="18">
        <v>0</v>
      </c>
      <c r="F111" s="18">
        <f t="shared" si="3"/>
        <v>7987938.3399999999</v>
      </c>
      <c r="G111" s="18">
        <v>1376155.5</v>
      </c>
      <c r="H111" s="18">
        <v>58402.64</v>
      </c>
      <c r="I111" s="18">
        <v>65170.81</v>
      </c>
      <c r="J111" s="18">
        <v>44300.06</v>
      </c>
      <c r="K111" s="18">
        <v>186712.06</v>
      </c>
      <c r="L111" s="18">
        <v>252072.91</v>
      </c>
      <c r="M111" s="18">
        <v>10288.629999999999</v>
      </c>
      <c r="N111" s="18">
        <v>0</v>
      </c>
      <c r="O111" s="18">
        <v>4821.1400000000003</v>
      </c>
      <c r="P111" s="18">
        <v>0</v>
      </c>
      <c r="Q111" s="18">
        <f t="shared" si="4"/>
        <v>9985862.0900000036</v>
      </c>
      <c r="R111" s="19"/>
      <c r="S111" s="18">
        <v>-19065.11</v>
      </c>
      <c r="T111" s="18">
        <v>966.18</v>
      </c>
      <c r="U111" s="20">
        <f t="shared" si="5"/>
        <v>-18098.93</v>
      </c>
    </row>
    <row r="112" spans="1:21" s="4" customFormat="1" ht="13.5" customHeight="1">
      <c r="A112" s="2"/>
      <c r="B112" s="16">
        <v>109</v>
      </c>
      <c r="C112" s="21" t="s">
        <v>127</v>
      </c>
      <c r="D112" s="18">
        <v>3341367.7399999998</v>
      </c>
      <c r="E112" s="18">
        <v>0</v>
      </c>
      <c r="F112" s="18">
        <f t="shared" si="3"/>
        <v>3341367.7399999998</v>
      </c>
      <c r="G112" s="18">
        <v>486978.6</v>
      </c>
      <c r="H112" s="18">
        <v>23772.79</v>
      </c>
      <c r="I112" s="18">
        <v>26527.77</v>
      </c>
      <c r="J112" s="18">
        <v>229323.03</v>
      </c>
      <c r="K112" s="18">
        <v>70638.13</v>
      </c>
      <c r="L112" s="18">
        <v>95365.87</v>
      </c>
      <c r="M112" s="18">
        <v>4187.99</v>
      </c>
      <c r="N112" s="18">
        <v>0</v>
      </c>
      <c r="O112" s="18">
        <v>1962.44</v>
      </c>
      <c r="P112" s="18">
        <v>419288</v>
      </c>
      <c r="Q112" s="18">
        <f t="shared" si="4"/>
        <v>4699412.3600000003</v>
      </c>
      <c r="R112" s="19"/>
      <c r="S112" s="18">
        <v>-7760.45</v>
      </c>
      <c r="T112" s="18">
        <v>5001.49</v>
      </c>
      <c r="U112" s="20">
        <f t="shared" si="5"/>
        <v>-2758.96</v>
      </c>
    </row>
    <row r="113" spans="1:21" s="4" customFormat="1" ht="13.5" customHeight="1">
      <c r="A113" s="2"/>
      <c r="B113" s="16">
        <v>110</v>
      </c>
      <c r="C113" s="21" t="s">
        <v>128</v>
      </c>
      <c r="D113" s="18">
        <v>2058512.21</v>
      </c>
      <c r="E113" s="18">
        <v>0</v>
      </c>
      <c r="F113" s="18">
        <f t="shared" si="3"/>
        <v>2058512.21</v>
      </c>
      <c r="G113" s="18">
        <v>163613.9</v>
      </c>
      <c r="H113" s="18">
        <v>17935.060000000001</v>
      </c>
      <c r="I113" s="18">
        <v>20013.52</v>
      </c>
      <c r="J113" s="18">
        <v>5027.5600000000004</v>
      </c>
      <c r="K113" s="18">
        <v>13097.82</v>
      </c>
      <c r="L113" s="18">
        <v>17682.87</v>
      </c>
      <c r="M113" s="18">
        <v>3159.57</v>
      </c>
      <c r="N113" s="18">
        <v>0</v>
      </c>
      <c r="O113" s="18">
        <v>1480.54</v>
      </c>
      <c r="P113" s="18">
        <v>9283</v>
      </c>
      <c r="Q113" s="18">
        <f t="shared" si="4"/>
        <v>2309806.0499999998</v>
      </c>
      <c r="R113" s="19"/>
      <c r="S113" s="18">
        <v>-5854.77</v>
      </c>
      <c r="T113" s="18">
        <v>109.65</v>
      </c>
      <c r="U113" s="20">
        <f t="shared" si="5"/>
        <v>-5745.1200000000008</v>
      </c>
    </row>
    <row r="114" spans="1:21" s="4" customFormat="1" ht="13.5" customHeight="1">
      <c r="A114" s="2"/>
      <c r="B114" s="16">
        <v>111</v>
      </c>
      <c r="C114" s="21" t="s">
        <v>129</v>
      </c>
      <c r="D114" s="18">
        <v>2886844.0900000003</v>
      </c>
      <c r="E114" s="18">
        <v>0</v>
      </c>
      <c r="F114" s="18">
        <f t="shared" si="3"/>
        <v>2886844.0900000003</v>
      </c>
      <c r="G114" s="18">
        <v>495949.05</v>
      </c>
      <c r="H114" s="18">
        <v>25714.91</v>
      </c>
      <c r="I114" s="18">
        <v>28694.959999999999</v>
      </c>
      <c r="J114" s="18">
        <v>435300.94</v>
      </c>
      <c r="K114" s="18">
        <v>80666.320000000007</v>
      </c>
      <c r="L114" s="18">
        <v>108904.56</v>
      </c>
      <c r="M114" s="18">
        <v>4530.12</v>
      </c>
      <c r="N114" s="18">
        <v>0</v>
      </c>
      <c r="O114" s="18">
        <v>2122.7600000000002</v>
      </c>
      <c r="P114" s="18">
        <v>0</v>
      </c>
      <c r="Q114" s="18">
        <f t="shared" si="4"/>
        <v>4068727.71</v>
      </c>
      <c r="R114" s="19"/>
      <c r="S114" s="18">
        <v>-8394.44</v>
      </c>
      <c r="T114" s="18">
        <v>9493.83</v>
      </c>
      <c r="U114" s="20">
        <f t="shared" si="5"/>
        <v>1099.3899999999994</v>
      </c>
    </row>
    <row r="115" spans="1:21" s="4" customFormat="1" ht="13.5" customHeight="1">
      <c r="A115" s="2"/>
      <c r="B115" s="16">
        <v>112</v>
      </c>
      <c r="C115" s="21" t="s">
        <v>130</v>
      </c>
      <c r="D115" s="18">
        <v>2259686.27</v>
      </c>
      <c r="E115" s="18">
        <v>0</v>
      </c>
      <c r="F115" s="18">
        <f t="shared" si="3"/>
        <v>2259686.27</v>
      </c>
      <c r="G115" s="18">
        <v>244138.46</v>
      </c>
      <c r="H115" s="18">
        <v>20483.02</v>
      </c>
      <c r="I115" s="18">
        <v>22856.76</v>
      </c>
      <c r="J115" s="18">
        <v>462405.11</v>
      </c>
      <c r="K115" s="18">
        <v>68618.22</v>
      </c>
      <c r="L115" s="18">
        <v>92638.88</v>
      </c>
      <c r="M115" s="18">
        <v>3608.44</v>
      </c>
      <c r="N115" s="18">
        <v>0</v>
      </c>
      <c r="O115" s="18">
        <v>1690.87</v>
      </c>
      <c r="P115" s="18">
        <v>0</v>
      </c>
      <c r="Q115" s="18">
        <f t="shared" si="4"/>
        <v>3176126.03</v>
      </c>
      <c r="R115" s="19"/>
      <c r="S115" s="18">
        <v>-6686.53</v>
      </c>
      <c r="T115" s="18">
        <v>10084.959999999999</v>
      </c>
      <c r="U115" s="20">
        <f t="shared" si="5"/>
        <v>3398.4299999999994</v>
      </c>
    </row>
    <row r="116" spans="1:21" s="4" customFormat="1" ht="13.5" customHeight="1">
      <c r="A116" s="2"/>
      <c r="B116" s="16">
        <v>113</v>
      </c>
      <c r="C116" s="21" t="s">
        <v>131</v>
      </c>
      <c r="D116" s="18">
        <v>847943.82000000007</v>
      </c>
      <c r="E116" s="18">
        <v>0</v>
      </c>
      <c r="F116" s="18">
        <f t="shared" si="3"/>
        <v>847943.82000000007</v>
      </c>
      <c r="G116" s="18">
        <v>56485.96</v>
      </c>
      <c r="H116" s="18">
        <v>11117.86</v>
      </c>
      <c r="I116" s="18">
        <v>12406.29</v>
      </c>
      <c r="J116" s="18">
        <v>61370.13</v>
      </c>
      <c r="K116" s="18">
        <v>14845.71</v>
      </c>
      <c r="L116" s="18">
        <v>20042.63</v>
      </c>
      <c r="M116" s="18">
        <v>1958.6</v>
      </c>
      <c r="N116" s="18">
        <v>0</v>
      </c>
      <c r="O116" s="18">
        <v>917.78</v>
      </c>
      <c r="P116" s="18">
        <v>0</v>
      </c>
      <c r="Q116" s="18">
        <f t="shared" si="4"/>
        <v>1027088.78</v>
      </c>
      <c r="R116" s="19"/>
      <c r="S116" s="18">
        <v>-3629.34</v>
      </c>
      <c r="T116" s="18">
        <v>1338.47</v>
      </c>
      <c r="U116" s="20">
        <f t="shared" si="5"/>
        <v>-2290.87</v>
      </c>
    </row>
    <row r="117" spans="1:21" s="4" customFormat="1" ht="13.5" customHeight="1">
      <c r="A117" s="2"/>
      <c r="B117" s="16">
        <v>114</v>
      </c>
      <c r="C117" s="21" t="s">
        <v>132</v>
      </c>
      <c r="D117" s="18">
        <v>1677338.37</v>
      </c>
      <c r="E117" s="18">
        <v>0</v>
      </c>
      <c r="F117" s="18">
        <f t="shared" si="3"/>
        <v>1677338.37</v>
      </c>
      <c r="G117" s="18">
        <v>274452.03999999998</v>
      </c>
      <c r="H117" s="18">
        <v>15841.59</v>
      </c>
      <c r="I117" s="18">
        <v>17677.439999999999</v>
      </c>
      <c r="J117" s="18">
        <v>15639.09</v>
      </c>
      <c r="K117" s="18">
        <v>40816.58</v>
      </c>
      <c r="L117" s="18">
        <v>55104.92</v>
      </c>
      <c r="M117" s="18">
        <v>2790.77</v>
      </c>
      <c r="N117" s="18">
        <v>0</v>
      </c>
      <c r="O117" s="18">
        <v>1307.72</v>
      </c>
      <c r="P117" s="18">
        <v>0</v>
      </c>
      <c r="Q117" s="18">
        <f t="shared" si="4"/>
        <v>2100968.5200000005</v>
      </c>
      <c r="R117" s="19"/>
      <c r="S117" s="18">
        <v>-5171.37</v>
      </c>
      <c r="T117" s="18">
        <v>341.09</v>
      </c>
      <c r="U117" s="20">
        <f t="shared" si="5"/>
        <v>-4830.28</v>
      </c>
    </row>
    <row r="118" spans="1:21" s="4" customFormat="1" ht="13.5" customHeight="1">
      <c r="A118" s="2"/>
      <c r="B118" s="16">
        <v>115</v>
      </c>
      <c r="C118" s="21" t="s">
        <v>133</v>
      </c>
      <c r="D118" s="18">
        <v>1432039.34</v>
      </c>
      <c r="E118" s="18">
        <v>0</v>
      </c>
      <c r="F118" s="18">
        <f t="shared" si="3"/>
        <v>1432039.34</v>
      </c>
      <c r="G118" s="18">
        <v>196459.43</v>
      </c>
      <c r="H118" s="18">
        <v>13453.4</v>
      </c>
      <c r="I118" s="18">
        <v>15012.48</v>
      </c>
      <c r="J118" s="18">
        <v>104200.04</v>
      </c>
      <c r="K118" s="18">
        <v>25881.32</v>
      </c>
      <c r="L118" s="18">
        <v>34941.39</v>
      </c>
      <c r="M118" s="18">
        <v>2370.0500000000002</v>
      </c>
      <c r="N118" s="18">
        <v>0</v>
      </c>
      <c r="O118" s="18">
        <v>1110.58</v>
      </c>
      <c r="P118" s="18">
        <v>99636</v>
      </c>
      <c r="Q118" s="18">
        <f t="shared" si="4"/>
        <v>1925104.03</v>
      </c>
      <c r="R118" s="19"/>
      <c r="S118" s="18">
        <v>-4391.76</v>
      </c>
      <c r="T118" s="18">
        <v>2272.58</v>
      </c>
      <c r="U118" s="20">
        <f t="shared" si="5"/>
        <v>-2119.1800000000003</v>
      </c>
    </row>
    <row r="119" spans="1:21" s="4" customFormat="1" ht="13.5" customHeight="1">
      <c r="A119" s="2"/>
      <c r="B119" s="16">
        <v>116</v>
      </c>
      <c r="C119" s="21" t="s">
        <v>134</v>
      </c>
      <c r="D119" s="18">
        <v>1311081.8900000001</v>
      </c>
      <c r="E119" s="18">
        <v>0</v>
      </c>
      <c r="F119" s="18">
        <f t="shared" si="3"/>
        <v>1311081.8900000001</v>
      </c>
      <c r="G119" s="18">
        <v>195828.88</v>
      </c>
      <c r="H119" s="18">
        <v>14205.55</v>
      </c>
      <c r="I119" s="18">
        <v>15851.81</v>
      </c>
      <c r="J119" s="18">
        <v>8701.8700000000008</v>
      </c>
      <c r="K119" s="18">
        <v>22618.68</v>
      </c>
      <c r="L119" s="18">
        <v>30536.63</v>
      </c>
      <c r="M119" s="18">
        <v>2502.5500000000002</v>
      </c>
      <c r="N119" s="18">
        <v>0</v>
      </c>
      <c r="O119" s="18">
        <v>1172.67</v>
      </c>
      <c r="P119" s="18">
        <v>0</v>
      </c>
      <c r="Q119" s="18">
        <f t="shared" si="4"/>
        <v>1602500.53</v>
      </c>
      <c r="R119" s="19"/>
      <c r="S119" s="18">
        <v>-4637.3</v>
      </c>
      <c r="T119" s="18">
        <v>189.79</v>
      </c>
      <c r="U119" s="20">
        <f t="shared" si="5"/>
        <v>-4447.51</v>
      </c>
    </row>
    <row r="120" spans="1:21" s="4" customFormat="1" ht="13.5" customHeight="1">
      <c r="A120" s="2"/>
      <c r="B120" s="16">
        <v>117</v>
      </c>
      <c r="C120" s="21" t="s">
        <v>135</v>
      </c>
      <c r="D120" s="18">
        <v>1191236.03</v>
      </c>
      <c r="E120" s="18">
        <v>0</v>
      </c>
      <c r="F120" s="18">
        <f t="shared" si="3"/>
        <v>1191236.03</v>
      </c>
      <c r="G120" s="18">
        <v>135749.64000000001</v>
      </c>
      <c r="H120" s="18">
        <v>12071.81</v>
      </c>
      <c r="I120" s="18">
        <v>13470.79</v>
      </c>
      <c r="J120" s="18">
        <v>5596.3</v>
      </c>
      <c r="K120" s="18">
        <v>14592.76</v>
      </c>
      <c r="L120" s="18">
        <v>19701.13</v>
      </c>
      <c r="M120" s="18">
        <v>2126.66</v>
      </c>
      <c r="N120" s="18">
        <v>0</v>
      </c>
      <c r="O120" s="18">
        <v>996.53</v>
      </c>
      <c r="P120" s="18">
        <v>0</v>
      </c>
      <c r="Q120" s="18">
        <f t="shared" si="4"/>
        <v>1395541.65</v>
      </c>
      <c r="R120" s="19"/>
      <c r="S120" s="18">
        <v>-3940.75</v>
      </c>
      <c r="T120" s="18">
        <v>122.05</v>
      </c>
      <c r="U120" s="20">
        <f t="shared" si="5"/>
        <v>-3818.7</v>
      </c>
    </row>
    <row r="121" spans="1:21" s="4" customFormat="1" ht="13.5" customHeight="1">
      <c r="A121" s="2"/>
      <c r="B121" s="16">
        <v>118</v>
      </c>
      <c r="C121" s="21" t="s">
        <v>136</v>
      </c>
      <c r="D121" s="18">
        <v>957561.29999999993</v>
      </c>
      <c r="E121" s="18">
        <v>0</v>
      </c>
      <c r="F121" s="18">
        <f t="shared" si="3"/>
        <v>957561.29999999993</v>
      </c>
      <c r="G121" s="18">
        <v>88836.66</v>
      </c>
      <c r="H121" s="18">
        <v>13719.54</v>
      </c>
      <c r="I121" s="18">
        <v>15309.47</v>
      </c>
      <c r="J121" s="18">
        <v>43958.19</v>
      </c>
      <c r="K121" s="18">
        <v>10594.12</v>
      </c>
      <c r="L121" s="18">
        <v>14302.72</v>
      </c>
      <c r="M121" s="18">
        <v>2416.9299999999998</v>
      </c>
      <c r="N121" s="18">
        <v>0</v>
      </c>
      <c r="O121" s="18">
        <v>1132.55</v>
      </c>
      <c r="P121" s="18">
        <v>0</v>
      </c>
      <c r="Q121" s="18">
        <f t="shared" si="4"/>
        <v>1147831.48</v>
      </c>
      <c r="R121" s="19"/>
      <c r="S121" s="18">
        <v>-4478.6400000000003</v>
      </c>
      <c r="T121" s="18">
        <v>958.72</v>
      </c>
      <c r="U121" s="20">
        <f t="shared" si="5"/>
        <v>-3519.92</v>
      </c>
    </row>
    <row r="122" spans="1:21" s="4" customFormat="1" ht="13.5" customHeight="1">
      <c r="A122" s="2"/>
      <c r="B122" s="16">
        <v>119</v>
      </c>
      <c r="C122" s="21" t="s">
        <v>137</v>
      </c>
      <c r="D122" s="18">
        <v>1013365.91</v>
      </c>
      <c r="E122" s="18">
        <v>0</v>
      </c>
      <c r="F122" s="18">
        <f t="shared" si="3"/>
        <v>1013365.91</v>
      </c>
      <c r="G122" s="18">
        <v>44483.15</v>
      </c>
      <c r="H122" s="18">
        <v>15956.39</v>
      </c>
      <c r="I122" s="18">
        <v>17805.55</v>
      </c>
      <c r="J122" s="18">
        <v>39435.769999999997</v>
      </c>
      <c r="K122" s="18">
        <v>8758.77</v>
      </c>
      <c r="L122" s="18">
        <v>11824.88</v>
      </c>
      <c r="M122" s="18">
        <v>2810.99</v>
      </c>
      <c r="N122" s="18">
        <v>0</v>
      </c>
      <c r="O122" s="18">
        <v>1317.2</v>
      </c>
      <c r="P122" s="18">
        <v>0</v>
      </c>
      <c r="Q122" s="18">
        <f t="shared" si="4"/>
        <v>1155758.6099999999</v>
      </c>
      <c r="R122" s="19"/>
      <c r="S122" s="18">
        <v>-5208.8500000000004</v>
      </c>
      <c r="T122" s="18">
        <v>860.09</v>
      </c>
      <c r="U122" s="20">
        <f t="shared" si="5"/>
        <v>-4348.76</v>
      </c>
    </row>
    <row r="123" spans="1:21" s="4" customFormat="1" ht="13.5" customHeight="1">
      <c r="A123" s="2"/>
      <c r="B123" s="16">
        <v>120</v>
      </c>
      <c r="C123" s="21" t="s">
        <v>138</v>
      </c>
      <c r="D123" s="18">
        <v>703107.13</v>
      </c>
      <c r="E123" s="18">
        <v>0</v>
      </c>
      <c r="F123" s="18">
        <f t="shared" si="3"/>
        <v>703107.13</v>
      </c>
      <c r="G123" s="18">
        <v>64659.44</v>
      </c>
      <c r="H123" s="18">
        <v>10346.200000000001</v>
      </c>
      <c r="I123" s="18">
        <v>11545.2</v>
      </c>
      <c r="J123" s="18">
        <v>21972.6</v>
      </c>
      <c r="K123" s="18">
        <v>7526.26</v>
      </c>
      <c r="L123" s="18">
        <v>10160.92</v>
      </c>
      <c r="M123" s="18">
        <v>1822.66</v>
      </c>
      <c r="N123" s="18">
        <v>0</v>
      </c>
      <c r="O123" s="18">
        <v>854.08</v>
      </c>
      <c r="P123" s="18">
        <v>0</v>
      </c>
      <c r="Q123" s="18">
        <f t="shared" si="4"/>
        <v>831994.49</v>
      </c>
      <c r="R123" s="19"/>
      <c r="S123" s="18">
        <v>-3377.44</v>
      </c>
      <c r="T123" s="18">
        <v>479.22</v>
      </c>
      <c r="U123" s="20">
        <f t="shared" si="5"/>
        <v>-2898.2200000000003</v>
      </c>
    </row>
    <row r="124" spans="1:21" s="4" customFormat="1" ht="13.5" customHeight="1">
      <c r="A124" s="2"/>
      <c r="B124" s="16">
        <v>121</v>
      </c>
      <c r="C124" s="21" t="s">
        <v>139</v>
      </c>
      <c r="D124" s="18">
        <v>883969.97</v>
      </c>
      <c r="E124" s="18">
        <v>0</v>
      </c>
      <c r="F124" s="18">
        <f t="shared" si="3"/>
        <v>883969.97</v>
      </c>
      <c r="G124" s="18">
        <v>106125.57</v>
      </c>
      <c r="H124" s="18">
        <v>10964.68</v>
      </c>
      <c r="I124" s="18">
        <v>12235.36</v>
      </c>
      <c r="J124" s="18">
        <v>63403.21</v>
      </c>
      <c r="K124" s="18">
        <v>15222.54</v>
      </c>
      <c r="L124" s="18">
        <v>20551.37</v>
      </c>
      <c r="M124" s="18">
        <v>1931.62</v>
      </c>
      <c r="N124" s="18">
        <v>0</v>
      </c>
      <c r="O124" s="18">
        <v>905.13</v>
      </c>
      <c r="P124" s="18">
        <v>0</v>
      </c>
      <c r="Q124" s="18">
        <f t="shared" si="4"/>
        <v>1115309.4500000002</v>
      </c>
      <c r="R124" s="19"/>
      <c r="S124" s="18">
        <v>-3579.34</v>
      </c>
      <c r="T124" s="18">
        <v>1382.81</v>
      </c>
      <c r="U124" s="20">
        <f t="shared" si="5"/>
        <v>-2196.5300000000002</v>
      </c>
    </row>
    <row r="125" spans="1:21" s="4" customFormat="1" ht="13.5" customHeight="1">
      <c r="A125" s="2"/>
      <c r="B125" s="16">
        <v>122</v>
      </c>
      <c r="C125" s="21" t="s">
        <v>140</v>
      </c>
      <c r="D125" s="18">
        <v>1455758.84</v>
      </c>
      <c r="E125" s="18">
        <v>0</v>
      </c>
      <c r="F125" s="18">
        <f t="shared" si="3"/>
        <v>1455758.84</v>
      </c>
      <c r="G125" s="18">
        <v>221585.89</v>
      </c>
      <c r="H125" s="18">
        <v>14075.43</v>
      </c>
      <c r="I125" s="18">
        <v>15706.61</v>
      </c>
      <c r="J125" s="18">
        <v>6303.91</v>
      </c>
      <c r="K125" s="18">
        <v>26604.32</v>
      </c>
      <c r="L125" s="18">
        <v>35917.480000000003</v>
      </c>
      <c r="M125" s="18">
        <v>2479.63</v>
      </c>
      <c r="N125" s="18">
        <v>0</v>
      </c>
      <c r="O125" s="18">
        <v>1161.93</v>
      </c>
      <c r="P125" s="18">
        <v>0</v>
      </c>
      <c r="Q125" s="18">
        <f t="shared" si="4"/>
        <v>1779594.0399999998</v>
      </c>
      <c r="R125" s="19"/>
      <c r="S125" s="18">
        <v>-4594.82</v>
      </c>
      <c r="T125" s="18">
        <v>137.49</v>
      </c>
      <c r="U125" s="20">
        <f t="shared" si="5"/>
        <v>-4457.33</v>
      </c>
    </row>
    <row r="126" spans="1:21" s="4" customFormat="1" ht="13.5" customHeight="1">
      <c r="A126" s="2"/>
      <c r="B126" s="16">
        <v>123</v>
      </c>
      <c r="C126" s="21" t="s">
        <v>141</v>
      </c>
      <c r="D126" s="18">
        <v>1122068.8399999999</v>
      </c>
      <c r="E126" s="18">
        <v>0</v>
      </c>
      <c r="F126" s="18">
        <f t="shared" si="3"/>
        <v>1122068.8399999999</v>
      </c>
      <c r="G126" s="18">
        <v>147108.72</v>
      </c>
      <c r="H126" s="18">
        <v>12755.97</v>
      </c>
      <c r="I126" s="18">
        <v>14234.24</v>
      </c>
      <c r="J126" s="18">
        <v>4361.01</v>
      </c>
      <c r="K126" s="18">
        <v>18439.46</v>
      </c>
      <c r="L126" s="18">
        <v>24894.42</v>
      </c>
      <c r="M126" s="18">
        <v>2247.1799999999998</v>
      </c>
      <c r="N126" s="18">
        <v>0</v>
      </c>
      <c r="O126" s="18">
        <v>1053.01</v>
      </c>
      <c r="P126" s="18">
        <v>0</v>
      </c>
      <c r="Q126" s="18">
        <f t="shared" si="4"/>
        <v>1347162.8499999996</v>
      </c>
      <c r="R126" s="19"/>
      <c r="S126" s="18">
        <v>-4164.09</v>
      </c>
      <c r="T126" s="18">
        <v>95.11</v>
      </c>
      <c r="U126" s="20">
        <f t="shared" si="5"/>
        <v>-4068.98</v>
      </c>
    </row>
    <row r="127" spans="1:21" s="4" customFormat="1" ht="13.5" customHeight="1">
      <c r="A127" s="2"/>
      <c r="B127" s="16">
        <v>124</v>
      </c>
      <c r="C127" s="21" t="s">
        <v>142</v>
      </c>
      <c r="D127" s="18">
        <v>1738100.46</v>
      </c>
      <c r="E127" s="18">
        <v>0</v>
      </c>
      <c r="F127" s="18">
        <f t="shared" si="3"/>
        <v>1738100.46</v>
      </c>
      <c r="G127" s="18">
        <v>245573.83</v>
      </c>
      <c r="H127" s="18">
        <v>17506.54</v>
      </c>
      <c r="I127" s="18">
        <v>19535.34</v>
      </c>
      <c r="J127" s="18">
        <v>15816.12</v>
      </c>
      <c r="K127" s="18">
        <v>41269.730000000003</v>
      </c>
      <c r="L127" s="18">
        <v>55716.7</v>
      </c>
      <c r="M127" s="18">
        <v>3084.08</v>
      </c>
      <c r="N127" s="18">
        <v>0</v>
      </c>
      <c r="O127" s="18">
        <v>1445.16</v>
      </c>
      <c r="P127" s="18">
        <v>0</v>
      </c>
      <c r="Q127" s="18">
        <f t="shared" si="4"/>
        <v>2138047.9600000004</v>
      </c>
      <c r="R127" s="19"/>
      <c r="S127" s="18">
        <v>-5714.88</v>
      </c>
      <c r="T127" s="18">
        <v>344.95</v>
      </c>
      <c r="U127" s="20">
        <f t="shared" si="5"/>
        <v>-5369.93</v>
      </c>
    </row>
    <row r="128" spans="1:21" s="4" customFormat="1" ht="13.5" customHeight="1">
      <c r="A128" s="2"/>
      <c r="B128" s="16">
        <v>125</v>
      </c>
      <c r="C128" s="21" t="s">
        <v>143</v>
      </c>
      <c r="D128" s="18">
        <v>1130843.83</v>
      </c>
      <c r="E128" s="18">
        <v>0</v>
      </c>
      <c r="F128" s="18">
        <f t="shared" si="3"/>
        <v>1130843.83</v>
      </c>
      <c r="G128" s="18">
        <v>156241.18</v>
      </c>
      <c r="H128" s="18">
        <v>9846.56</v>
      </c>
      <c r="I128" s="18">
        <v>10987.66</v>
      </c>
      <c r="J128" s="18">
        <v>7806.09</v>
      </c>
      <c r="K128" s="18">
        <v>20322.91</v>
      </c>
      <c r="L128" s="18">
        <v>27437.200000000001</v>
      </c>
      <c r="M128" s="18">
        <v>1734.64</v>
      </c>
      <c r="N128" s="18">
        <v>0</v>
      </c>
      <c r="O128" s="18">
        <v>812.83</v>
      </c>
      <c r="P128" s="18">
        <v>0</v>
      </c>
      <c r="Q128" s="18">
        <f t="shared" si="4"/>
        <v>1366032.9</v>
      </c>
      <c r="R128" s="19"/>
      <c r="S128" s="18">
        <v>-3214.34</v>
      </c>
      <c r="T128" s="18">
        <v>170.25</v>
      </c>
      <c r="U128" s="20">
        <f t="shared" si="5"/>
        <v>-3044.09</v>
      </c>
    </row>
    <row r="129" spans="1:21" s="4" customFormat="1" ht="13.5" customHeight="1">
      <c r="A129" s="2"/>
      <c r="B129" s="22" t="s">
        <v>144</v>
      </c>
      <c r="C129" s="23" t="s">
        <v>145</v>
      </c>
      <c r="D129" s="18">
        <v>77525.350000000006</v>
      </c>
      <c r="E129" s="18">
        <v>0</v>
      </c>
      <c r="F129" s="18">
        <f t="shared" si="3"/>
        <v>77525.350000000006</v>
      </c>
      <c r="G129" s="18">
        <v>39429.56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f t="shared" si="4"/>
        <v>116954.91</v>
      </c>
      <c r="R129" s="19"/>
      <c r="S129" s="18">
        <v>0</v>
      </c>
      <c r="T129" s="18">
        <v>0</v>
      </c>
      <c r="U129" s="20">
        <f t="shared" si="5"/>
        <v>0</v>
      </c>
    </row>
    <row r="130" spans="1:21" s="4" customFormat="1" ht="13.5" customHeight="1" thickBot="1">
      <c r="A130" s="2"/>
      <c r="B130" s="24"/>
      <c r="C130" s="25" t="s">
        <v>17</v>
      </c>
      <c r="D130" s="5">
        <f t="shared" ref="D130:U130" si="6">SUM(D5:D129)</f>
        <v>541461002.60000014</v>
      </c>
      <c r="E130" s="5">
        <f t="shared" si="6"/>
        <v>-680737</v>
      </c>
      <c r="F130" s="5">
        <f t="shared" si="6"/>
        <v>540780265.60000002</v>
      </c>
      <c r="G130" s="5">
        <f t="shared" si="6"/>
        <v>88979980.999999985</v>
      </c>
      <c r="H130" s="5">
        <f t="shared" si="6"/>
        <v>4437908.3999999985</v>
      </c>
      <c r="I130" s="5">
        <f t="shared" si="6"/>
        <v>4952209.1999999993</v>
      </c>
      <c r="J130" s="5">
        <f t="shared" si="6"/>
        <v>14947408.399999997</v>
      </c>
      <c r="K130" s="5">
        <f t="shared" si="6"/>
        <v>9541748.1999999993</v>
      </c>
      <c r="L130" s="5">
        <f t="shared" si="6"/>
        <v>12881954.4</v>
      </c>
      <c r="M130" s="5">
        <f t="shared" si="6"/>
        <v>781814.00000000012</v>
      </c>
      <c r="N130" s="5">
        <f t="shared" si="6"/>
        <v>1607956.4000000001</v>
      </c>
      <c r="O130" s="5">
        <f t="shared" si="6"/>
        <v>366349.20000000013</v>
      </c>
      <c r="P130" s="5">
        <f t="shared" si="6"/>
        <v>22210585</v>
      </c>
      <c r="Q130" s="5">
        <f t="shared" si="6"/>
        <v>701488179.80000019</v>
      </c>
      <c r="R130" s="19"/>
      <c r="S130" s="5">
        <f t="shared" si="6"/>
        <v>-1448722.32</v>
      </c>
      <c r="T130" s="5">
        <f t="shared" si="6"/>
        <v>326000.00000000006</v>
      </c>
      <c r="U130" s="5">
        <f t="shared" si="6"/>
        <v>-1122722.3200000003</v>
      </c>
    </row>
    <row r="131" spans="1:21" s="4" customFormat="1" ht="13.5" customHeight="1">
      <c r="A131" s="2"/>
      <c r="B131" s="6"/>
      <c r="C131" s="9" t="s">
        <v>146</v>
      </c>
      <c r="F131" s="18"/>
      <c r="H131" s="7"/>
      <c r="J131" s="8"/>
      <c r="K131" s="8"/>
    </row>
    <row r="134" spans="1:21">
      <c r="U134" s="27"/>
    </row>
  </sheetData>
  <mergeCells count="4">
    <mergeCell ref="B1:Q1"/>
    <mergeCell ref="B2:Q2"/>
    <mergeCell ref="B3:Q3"/>
    <mergeCell ref="S3:U3"/>
  </mergeCells>
  <pageMargins left="0.47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cp:lastPrinted>2022-12-23T20:58:40Z</cp:lastPrinted>
  <dcterms:created xsi:type="dcterms:W3CDTF">2022-12-23T20:08:20Z</dcterms:created>
  <dcterms:modified xsi:type="dcterms:W3CDTF">2023-01-04T16:43:14Z</dcterms:modified>
</cp:coreProperties>
</file>