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15315" windowHeight="8385" activeTab="1"/>
  </bookViews>
  <sheets>
    <sheet name="Estimación 2021" sheetId="11" r:id="rId1"/>
    <sheet name="Variables" sheetId="4" r:id="rId2"/>
    <sheet name="FGP" sheetId="5" r:id="rId3"/>
    <sheet name="FFM " sheetId="6" r:id="rId4"/>
    <sheet name="FOFIR " sheetId="7" r:id="rId5"/>
    <sheet name="IVFGyD y FoCo" sheetId="8" r:id="rId6"/>
    <sheet name="FEXHI" sheetId="9" r:id="rId7"/>
    <sheet name="FGM, ISR EBI" sheetId="10" r:id="rId8"/>
  </sheets>
  <definedNames>
    <definedName name="_xlnm.Print_Titles" localSheetId="0">'Estimación 2021'!$1:$4</definedName>
  </definedNames>
  <calcPr calcId="144525"/>
</workbook>
</file>

<file path=xl/calcChain.xml><?xml version="1.0" encoding="utf-8"?>
<calcChain xmlns="http://schemas.openxmlformats.org/spreadsheetml/2006/main">
  <c r="R132" i="4" l="1"/>
  <c r="N132" i="4"/>
  <c r="M132" i="4"/>
  <c r="K132" i="4"/>
  <c r="J132" i="4"/>
  <c r="H132" i="4"/>
  <c r="G132" i="4"/>
  <c r="E132" i="4"/>
  <c r="D132" i="4"/>
  <c r="C132" i="4"/>
  <c r="S131" i="4"/>
  <c r="T131" i="4" s="1"/>
  <c r="O131" i="4"/>
  <c r="L131" i="4"/>
  <c r="I131" i="4"/>
  <c r="F131" i="4"/>
  <c r="S130" i="4"/>
  <c r="T130" i="4" s="1"/>
  <c r="O130" i="4"/>
  <c r="L130" i="4"/>
  <c r="I130" i="4"/>
  <c r="F130" i="4"/>
  <c r="S129" i="4"/>
  <c r="T129" i="4" s="1"/>
  <c r="O129" i="4"/>
  <c r="L129" i="4"/>
  <c r="I129" i="4"/>
  <c r="F129" i="4"/>
  <c r="S128" i="4"/>
  <c r="T128" i="4" s="1"/>
  <c r="O128" i="4"/>
  <c r="L128" i="4"/>
  <c r="I128" i="4"/>
  <c r="F128" i="4"/>
  <c r="S127" i="4"/>
  <c r="T127" i="4" s="1"/>
  <c r="O127" i="4"/>
  <c r="L127" i="4"/>
  <c r="I127" i="4"/>
  <c r="F127" i="4"/>
  <c r="S126" i="4"/>
  <c r="T126" i="4" s="1"/>
  <c r="O126" i="4"/>
  <c r="L126" i="4"/>
  <c r="I126" i="4"/>
  <c r="F126" i="4"/>
  <c r="S125" i="4"/>
  <c r="T125" i="4" s="1"/>
  <c r="O125" i="4"/>
  <c r="L125" i="4"/>
  <c r="I125" i="4"/>
  <c r="F125" i="4"/>
  <c r="S124" i="4"/>
  <c r="T124" i="4" s="1"/>
  <c r="O124" i="4"/>
  <c r="L124" i="4"/>
  <c r="I124" i="4"/>
  <c r="F124" i="4"/>
  <c r="S123" i="4"/>
  <c r="T123" i="4" s="1"/>
  <c r="O123" i="4"/>
  <c r="L123" i="4"/>
  <c r="I123" i="4"/>
  <c r="F123" i="4"/>
  <c r="S122" i="4"/>
  <c r="T122" i="4" s="1"/>
  <c r="O122" i="4"/>
  <c r="L122" i="4"/>
  <c r="I122" i="4"/>
  <c r="F122" i="4"/>
  <c r="S121" i="4"/>
  <c r="T121" i="4" s="1"/>
  <c r="O121" i="4"/>
  <c r="L121" i="4"/>
  <c r="I121" i="4"/>
  <c r="F121" i="4"/>
  <c r="S120" i="4"/>
  <c r="T120" i="4" s="1"/>
  <c r="O120" i="4"/>
  <c r="L120" i="4"/>
  <c r="I120" i="4"/>
  <c r="F120" i="4"/>
  <c r="S119" i="4"/>
  <c r="T119" i="4" s="1"/>
  <c r="O119" i="4"/>
  <c r="L119" i="4"/>
  <c r="I119" i="4"/>
  <c r="F119" i="4"/>
  <c r="S118" i="4"/>
  <c r="T118" i="4" s="1"/>
  <c r="O118" i="4"/>
  <c r="L118" i="4"/>
  <c r="I118" i="4"/>
  <c r="F118" i="4"/>
  <c r="S117" i="4"/>
  <c r="T117" i="4" s="1"/>
  <c r="O117" i="4"/>
  <c r="L117" i="4"/>
  <c r="I117" i="4"/>
  <c r="F117" i="4"/>
  <c r="S116" i="4"/>
  <c r="T116" i="4" s="1"/>
  <c r="O116" i="4"/>
  <c r="L116" i="4"/>
  <c r="I116" i="4"/>
  <c r="F116" i="4"/>
  <c r="S115" i="4"/>
  <c r="T115" i="4" s="1"/>
  <c r="O115" i="4"/>
  <c r="L115" i="4"/>
  <c r="I115" i="4"/>
  <c r="F115" i="4"/>
  <c r="S114" i="4"/>
  <c r="T114" i="4" s="1"/>
  <c r="O114" i="4"/>
  <c r="L114" i="4"/>
  <c r="I114" i="4"/>
  <c r="F114" i="4"/>
  <c r="S113" i="4"/>
  <c r="T113" i="4" s="1"/>
  <c r="O113" i="4"/>
  <c r="L113" i="4"/>
  <c r="I113" i="4"/>
  <c r="F113" i="4"/>
  <c r="S112" i="4"/>
  <c r="T112" i="4" s="1"/>
  <c r="O112" i="4"/>
  <c r="L112" i="4"/>
  <c r="I112" i="4"/>
  <c r="F112" i="4"/>
  <c r="S111" i="4"/>
  <c r="T111" i="4" s="1"/>
  <c r="O111" i="4"/>
  <c r="L111" i="4"/>
  <c r="I111" i="4"/>
  <c r="F111" i="4"/>
  <c r="S110" i="4"/>
  <c r="T110" i="4" s="1"/>
  <c r="O110" i="4"/>
  <c r="L110" i="4"/>
  <c r="I110" i="4"/>
  <c r="F110" i="4"/>
  <c r="S109" i="4"/>
  <c r="T109" i="4" s="1"/>
  <c r="O109" i="4"/>
  <c r="L109" i="4"/>
  <c r="I109" i="4"/>
  <c r="F109" i="4"/>
  <c r="S108" i="4"/>
  <c r="T108" i="4" s="1"/>
  <c r="O108" i="4"/>
  <c r="L108" i="4"/>
  <c r="I108" i="4"/>
  <c r="F108" i="4"/>
  <c r="S107" i="4"/>
  <c r="T107" i="4" s="1"/>
  <c r="O107" i="4"/>
  <c r="L107" i="4"/>
  <c r="I107" i="4"/>
  <c r="F107" i="4"/>
  <c r="S106" i="4"/>
  <c r="T106" i="4" s="1"/>
  <c r="O106" i="4"/>
  <c r="L106" i="4"/>
  <c r="I106" i="4"/>
  <c r="F106" i="4"/>
  <c r="S105" i="4"/>
  <c r="T105" i="4" s="1"/>
  <c r="O105" i="4"/>
  <c r="L105" i="4"/>
  <c r="I105" i="4"/>
  <c r="F105" i="4"/>
  <c r="S104" i="4"/>
  <c r="T104" i="4" s="1"/>
  <c r="O104" i="4"/>
  <c r="L104" i="4"/>
  <c r="I104" i="4"/>
  <c r="F104" i="4"/>
  <c r="S103" i="4"/>
  <c r="T103" i="4" s="1"/>
  <c r="O103" i="4"/>
  <c r="L103" i="4"/>
  <c r="I103" i="4"/>
  <c r="F103" i="4"/>
  <c r="S102" i="4"/>
  <c r="T102" i="4" s="1"/>
  <c r="O102" i="4"/>
  <c r="L102" i="4"/>
  <c r="I102" i="4"/>
  <c r="F102" i="4"/>
  <c r="S101" i="4"/>
  <c r="T101" i="4" s="1"/>
  <c r="O101" i="4"/>
  <c r="L101" i="4"/>
  <c r="I101" i="4"/>
  <c r="F101" i="4"/>
  <c r="S100" i="4"/>
  <c r="T100" i="4" s="1"/>
  <c r="O100" i="4"/>
  <c r="L100" i="4"/>
  <c r="I100" i="4"/>
  <c r="F100" i="4"/>
  <c r="S99" i="4"/>
  <c r="T99" i="4" s="1"/>
  <c r="O99" i="4"/>
  <c r="L99" i="4"/>
  <c r="I99" i="4"/>
  <c r="F99" i="4"/>
  <c r="S98" i="4"/>
  <c r="T98" i="4" s="1"/>
  <c r="O98" i="4"/>
  <c r="L98" i="4"/>
  <c r="I98" i="4"/>
  <c r="F98" i="4"/>
  <c r="S97" i="4"/>
  <c r="T97" i="4" s="1"/>
  <c r="O97" i="4"/>
  <c r="L97" i="4"/>
  <c r="I97" i="4"/>
  <c r="F97" i="4"/>
  <c r="S96" i="4"/>
  <c r="T96" i="4" s="1"/>
  <c r="O96" i="4"/>
  <c r="L96" i="4"/>
  <c r="I96" i="4"/>
  <c r="F96" i="4"/>
  <c r="S95" i="4"/>
  <c r="T95" i="4" s="1"/>
  <c r="O95" i="4"/>
  <c r="L95" i="4"/>
  <c r="I95" i="4"/>
  <c r="F95" i="4"/>
  <c r="S94" i="4"/>
  <c r="T94" i="4" s="1"/>
  <c r="O94" i="4"/>
  <c r="L94" i="4"/>
  <c r="I94" i="4"/>
  <c r="F94" i="4"/>
  <c r="S93" i="4"/>
  <c r="T93" i="4" s="1"/>
  <c r="O93" i="4"/>
  <c r="L93" i="4"/>
  <c r="I93" i="4"/>
  <c r="F93" i="4"/>
  <c r="S92" i="4"/>
  <c r="T92" i="4" s="1"/>
  <c r="O92" i="4"/>
  <c r="L92" i="4"/>
  <c r="I92" i="4"/>
  <c r="F92" i="4"/>
  <c r="S91" i="4"/>
  <c r="T91" i="4" s="1"/>
  <c r="O91" i="4"/>
  <c r="L91" i="4"/>
  <c r="I91" i="4"/>
  <c r="F91" i="4"/>
  <c r="S90" i="4"/>
  <c r="T90" i="4" s="1"/>
  <c r="O90" i="4"/>
  <c r="L90" i="4"/>
  <c r="I90" i="4"/>
  <c r="F90" i="4"/>
  <c r="S89" i="4"/>
  <c r="T89" i="4" s="1"/>
  <c r="O89" i="4"/>
  <c r="L89" i="4"/>
  <c r="I89" i="4"/>
  <c r="F89" i="4"/>
  <c r="S88" i="4"/>
  <c r="T88" i="4" s="1"/>
  <c r="O88" i="4"/>
  <c r="L88" i="4"/>
  <c r="I88" i="4"/>
  <c r="F88" i="4"/>
  <c r="S87" i="4"/>
  <c r="T87" i="4" s="1"/>
  <c r="O87" i="4"/>
  <c r="L87" i="4"/>
  <c r="I87" i="4"/>
  <c r="F87" i="4"/>
  <c r="S86" i="4"/>
  <c r="T86" i="4" s="1"/>
  <c r="O86" i="4"/>
  <c r="L86" i="4"/>
  <c r="I86" i="4"/>
  <c r="F86" i="4"/>
  <c r="S85" i="4"/>
  <c r="T85" i="4" s="1"/>
  <c r="O85" i="4"/>
  <c r="L85" i="4"/>
  <c r="I85" i="4"/>
  <c r="F85" i="4"/>
  <c r="S84" i="4"/>
  <c r="T84" i="4" s="1"/>
  <c r="O84" i="4"/>
  <c r="L84" i="4"/>
  <c r="I84" i="4"/>
  <c r="F84" i="4"/>
  <c r="S83" i="4"/>
  <c r="T83" i="4" s="1"/>
  <c r="O83" i="4"/>
  <c r="L83" i="4"/>
  <c r="I83" i="4"/>
  <c r="F83" i="4"/>
  <c r="S82" i="4"/>
  <c r="T82" i="4" s="1"/>
  <c r="O82" i="4"/>
  <c r="L82" i="4"/>
  <c r="I82" i="4"/>
  <c r="F82" i="4"/>
  <c r="S81" i="4"/>
  <c r="T81" i="4" s="1"/>
  <c r="O81" i="4"/>
  <c r="L81" i="4"/>
  <c r="I81" i="4"/>
  <c r="F81" i="4"/>
  <c r="S80" i="4"/>
  <c r="T80" i="4" s="1"/>
  <c r="O80" i="4"/>
  <c r="L80" i="4"/>
  <c r="I80" i="4"/>
  <c r="F80" i="4"/>
  <c r="S79" i="4"/>
  <c r="T79" i="4" s="1"/>
  <c r="O79" i="4"/>
  <c r="L79" i="4"/>
  <c r="I79" i="4"/>
  <c r="F79" i="4"/>
  <c r="S78" i="4"/>
  <c r="T78" i="4" s="1"/>
  <c r="O78" i="4"/>
  <c r="L78" i="4"/>
  <c r="I78" i="4"/>
  <c r="F78" i="4"/>
  <c r="S77" i="4"/>
  <c r="T77" i="4" s="1"/>
  <c r="O77" i="4"/>
  <c r="L77" i="4"/>
  <c r="I77" i="4"/>
  <c r="F77" i="4"/>
  <c r="S76" i="4"/>
  <c r="T76" i="4" s="1"/>
  <c r="O76" i="4"/>
  <c r="L76" i="4"/>
  <c r="I76" i="4"/>
  <c r="F76" i="4"/>
  <c r="S75" i="4"/>
  <c r="T75" i="4" s="1"/>
  <c r="O75" i="4"/>
  <c r="L75" i="4"/>
  <c r="I75" i="4"/>
  <c r="F75" i="4"/>
  <c r="S74" i="4"/>
  <c r="T74" i="4" s="1"/>
  <c r="O74" i="4"/>
  <c r="L74" i="4"/>
  <c r="I74" i="4"/>
  <c r="F74" i="4"/>
  <c r="S73" i="4"/>
  <c r="T73" i="4" s="1"/>
  <c r="O73" i="4"/>
  <c r="L73" i="4"/>
  <c r="I73" i="4"/>
  <c r="F73" i="4"/>
  <c r="S72" i="4"/>
  <c r="T72" i="4" s="1"/>
  <c r="O72" i="4"/>
  <c r="L72" i="4"/>
  <c r="I72" i="4"/>
  <c r="F72" i="4"/>
  <c r="S71" i="4"/>
  <c r="T71" i="4" s="1"/>
  <c r="O71" i="4"/>
  <c r="L71" i="4"/>
  <c r="I71" i="4"/>
  <c r="F71" i="4"/>
  <c r="S70" i="4"/>
  <c r="T70" i="4" s="1"/>
  <c r="O70" i="4"/>
  <c r="L70" i="4"/>
  <c r="I70" i="4"/>
  <c r="F70" i="4"/>
  <c r="S69" i="4"/>
  <c r="T69" i="4" s="1"/>
  <c r="O69" i="4"/>
  <c r="L69" i="4"/>
  <c r="I69" i="4"/>
  <c r="F69" i="4"/>
  <c r="S68" i="4"/>
  <c r="T68" i="4" s="1"/>
  <c r="O68" i="4"/>
  <c r="L68" i="4"/>
  <c r="I68" i="4"/>
  <c r="F68" i="4"/>
  <c r="S67" i="4"/>
  <c r="T67" i="4" s="1"/>
  <c r="O67" i="4"/>
  <c r="L67" i="4"/>
  <c r="I67" i="4"/>
  <c r="F67" i="4"/>
  <c r="S66" i="4"/>
  <c r="T66" i="4" s="1"/>
  <c r="O66" i="4"/>
  <c r="L66" i="4"/>
  <c r="I66" i="4"/>
  <c r="F66" i="4"/>
  <c r="S65" i="4"/>
  <c r="T65" i="4" s="1"/>
  <c r="O65" i="4"/>
  <c r="L65" i="4"/>
  <c r="I65" i="4"/>
  <c r="F65" i="4"/>
  <c r="S64" i="4"/>
  <c r="T64" i="4" s="1"/>
  <c r="O64" i="4"/>
  <c r="L64" i="4"/>
  <c r="I64" i="4"/>
  <c r="F64" i="4"/>
  <c r="S63" i="4"/>
  <c r="T63" i="4" s="1"/>
  <c r="O63" i="4"/>
  <c r="L63" i="4"/>
  <c r="I63" i="4"/>
  <c r="F63" i="4"/>
  <c r="S62" i="4"/>
  <c r="T62" i="4" s="1"/>
  <c r="O62" i="4"/>
  <c r="L62" i="4"/>
  <c r="I62" i="4"/>
  <c r="F62" i="4"/>
  <c r="S61" i="4"/>
  <c r="T61" i="4" s="1"/>
  <c r="O61" i="4"/>
  <c r="L61" i="4"/>
  <c r="I61" i="4"/>
  <c r="F61" i="4"/>
  <c r="S60" i="4"/>
  <c r="T60" i="4" s="1"/>
  <c r="O60" i="4"/>
  <c r="L60" i="4"/>
  <c r="I60" i="4"/>
  <c r="F60" i="4"/>
  <c r="S59" i="4"/>
  <c r="T59" i="4" s="1"/>
  <c r="O59" i="4"/>
  <c r="L59" i="4"/>
  <c r="I59" i="4"/>
  <c r="F59" i="4"/>
  <c r="S58" i="4"/>
  <c r="T58" i="4" s="1"/>
  <c r="O58" i="4"/>
  <c r="L58" i="4"/>
  <c r="I58" i="4"/>
  <c r="F58" i="4"/>
  <c r="S57" i="4"/>
  <c r="T57" i="4" s="1"/>
  <c r="O57" i="4"/>
  <c r="L57" i="4"/>
  <c r="I57" i="4"/>
  <c r="F57" i="4"/>
  <c r="S56" i="4"/>
  <c r="T56" i="4" s="1"/>
  <c r="O56" i="4"/>
  <c r="L56" i="4"/>
  <c r="I56" i="4"/>
  <c r="F56" i="4"/>
  <c r="S55" i="4"/>
  <c r="T55" i="4" s="1"/>
  <c r="O55" i="4"/>
  <c r="L55" i="4"/>
  <c r="I55" i="4"/>
  <c r="F55" i="4"/>
  <c r="S54" i="4"/>
  <c r="T54" i="4" s="1"/>
  <c r="O54" i="4"/>
  <c r="L54" i="4"/>
  <c r="I54" i="4"/>
  <c r="F54" i="4"/>
  <c r="S53" i="4"/>
  <c r="T53" i="4" s="1"/>
  <c r="O53" i="4"/>
  <c r="L53" i="4"/>
  <c r="I53" i="4"/>
  <c r="F53" i="4"/>
  <c r="S52" i="4"/>
  <c r="T52" i="4" s="1"/>
  <c r="O52" i="4"/>
  <c r="L52" i="4"/>
  <c r="I52" i="4"/>
  <c r="F52" i="4"/>
  <c r="S51" i="4"/>
  <c r="T51" i="4" s="1"/>
  <c r="O51" i="4"/>
  <c r="L51" i="4"/>
  <c r="I51" i="4"/>
  <c r="F51" i="4"/>
  <c r="S50" i="4"/>
  <c r="T50" i="4" s="1"/>
  <c r="O50" i="4"/>
  <c r="L50" i="4"/>
  <c r="I50" i="4"/>
  <c r="F50" i="4"/>
  <c r="S49" i="4"/>
  <c r="T49" i="4" s="1"/>
  <c r="O49" i="4"/>
  <c r="L49" i="4"/>
  <c r="I49" i="4"/>
  <c r="F49" i="4"/>
  <c r="S48" i="4"/>
  <c r="T48" i="4" s="1"/>
  <c r="O48" i="4"/>
  <c r="L48" i="4"/>
  <c r="I48" i="4"/>
  <c r="F48" i="4"/>
  <c r="S47" i="4"/>
  <c r="T47" i="4" s="1"/>
  <c r="O47" i="4"/>
  <c r="L47" i="4"/>
  <c r="I47" i="4"/>
  <c r="F47" i="4"/>
  <c r="S46" i="4"/>
  <c r="T46" i="4" s="1"/>
  <c r="O46" i="4"/>
  <c r="L46" i="4"/>
  <c r="I46" i="4"/>
  <c r="F46" i="4"/>
  <c r="S45" i="4"/>
  <c r="T45" i="4" s="1"/>
  <c r="O45" i="4"/>
  <c r="L45" i="4"/>
  <c r="I45" i="4"/>
  <c r="F45" i="4"/>
  <c r="S44" i="4"/>
  <c r="T44" i="4" s="1"/>
  <c r="O44" i="4"/>
  <c r="L44" i="4"/>
  <c r="I44" i="4"/>
  <c r="F44" i="4"/>
  <c r="S43" i="4"/>
  <c r="T43" i="4" s="1"/>
  <c r="O43" i="4"/>
  <c r="L43" i="4"/>
  <c r="I43" i="4"/>
  <c r="F43" i="4"/>
  <c r="S42" i="4"/>
  <c r="T42" i="4" s="1"/>
  <c r="O42" i="4"/>
  <c r="L42" i="4"/>
  <c r="I42" i="4"/>
  <c r="F42" i="4"/>
  <c r="S41" i="4"/>
  <c r="T41" i="4" s="1"/>
  <c r="O41" i="4"/>
  <c r="L41" i="4"/>
  <c r="I41" i="4"/>
  <c r="F41" i="4"/>
  <c r="S40" i="4"/>
  <c r="T40" i="4" s="1"/>
  <c r="O40" i="4"/>
  <c r="L40" i="4"/>
  <c r="I40" i="4"/>
  <c r="F40" i="4"/>
  <c r="S39" i="4"/>
  <c r="T39" i="4" s="1"/>
  <c r="O39" i="4"/>
  <c r="L39" i="4"/>
  <c r="I39" i="4"/>
  <c r="F39" i="4"/>
  <c r="S38" i="4"/>
  <c r="T38" i="4" s="1"/>
  <c r="O38" i="4"/>
  <c r="L38" i="4"/>
  <c r="I38" i="4"/>
  <c r="F38" i="4"/>
  <c r="S37" i="4"/>
  <c r="T37" i="4" s="1"/>
  <c r="O37" i="4"/>
  <c r="L37" i="4"/>
  <c r="I37" i="4"/>
  <c r="F37" i="4"/>
  <c r="S36" i="4"/>
  <c r="T36" i="4" s="1"/>
  <c r="O36" i="4"/>
  <c r="L36" i="4"/>
  <c r="I36" i="4"/>
  <c r="F36" i="4"/>
  <c r="S35" i="4"/>
  <c r="T35" i="4" s="1"/>
  <c r="O35" i="4"/>
  <c r="L35" i="4"/>
  <c r="I35" i="4"/>
  <c r="F35" i="4"/>
  <c r="S34" i="4"/>
  <c r="T34" i="4" s="1"/>
  <c r="O34" i="4"/>
  <c r="L34" i="4"/>
  <c r="I34" i="4"/>
  <c r="F34" i="4"/>
  <c r="S33" i="4"/>
  <c r="T33" i="4" s="1"/>
  <c r="O33" i="4"/>
  <c r="L33" i="4"/>
  <c r="I33" i="4"/>
  <c r="F33" i="4"/>
  <c r="S32" i="4"/>
  <c r="T32" i="4" s="1"/>
  <c r="O32" i="4"/>
  <c r="L32" i="4"/>
  <c r="I32" i="4"/>
  <c r="F32" i="4"/>
  <c r="S31" i="4"/>
  <c r="T31" i="4" s="1"/>
  <c r="O31" i="4"/>
  <c r="L31" i="4"/>
  <c r="I31" i="4"/>
  <c r="F31" i="4"/>
  <c r="S30" i="4"/>
  <c r="T30" i="4" s="1"/>
  <c r="O30" i="4"/>
  <c r="L30" i="4"/>
  <c r="I30" i="4"/>
  <c r="F30" i="4"/>
  <c r="S29" i="4"/>
  <c r="T29" i="4" s="1"/>
  <c r="O29" i="4"/>
  <c r="L29" i="4"/>
  <c r="I29" i="4"/>
  <c r="F29" i="4"/>
  <c r="S28" i="4"/>
  <c r="T28" i="4" s="1"/>
  <c r="O28" i="4"/>
  <c r="L28" i="4"/>
  <c r="I28" i="4"/>
  <c r="F28" i="4"/>
  <c r="S27" i="4"/>
  <c r="T27" i="4" s="1"/>
  <c r="O27" i="4"/>
  <c r="L27" i="4"/>
  <c r="I27" i="4"/>
  <c r="F27" i="4"/>
  <c r="S26" i="4"/>
  <c r="T26" i="4" s="1"/>
  <c r="O26" i="4"/>
  <c r="L26" i="4"/>
  <c r="I26" i="4"/>
  <c r="F26" i="4"/>
  <c r="S25" i="4"/>
  <c r="T25" i="4" s="1"/>
  <c r="O25" i="4"/>
  <c r="L25" i="4"/>
  <c r="I25" i="4"/>
  <c r="F25" i="4"/>
  <c r="S24" i="4"/>
  <c r="T24" i="4" s="1"/>
  <c r="O24" i="4"/>
  <c r="L24" i="4"/>
  <c r="I24" i="4"/>
  <c r="F24" i="4"/>
  <c r="S23" i="4"/>
  <c r="T23" i="4" s="1"/>
  <c r="O23" i="4"/>
  <c r="L23" i="4"/>
  <c r="I23" i="4"/>
  <c r="F23" i="4"/>
  <c r="S22" i="4"/>
  <c r="T22" i="4" s="1"/>
  <c r="O22" i="4"/>
  <c r="L22" i="4"/>
  <c r="I22" i="4"/>
  <c r="F22" i="4"/>
  <c r="S21" i="4"/>
  <c r="T21" i="4" s="1"/>
  <c r="O21" i="4"/>
  <c r="L21" i="4"/>
  <c r="I21" i="4"/>
  <c r="F21" i="4"/>
  <c r="S20" i="4"/>
  <c r="T20" i="4" s="1"/>
  <c r="O20" i="4"/>
  <c r="L20" i="4"/>
  <c r="I20" i="4"/>
  <c r="F20" i="4"/>
  <c r="S19" i="4"/>
  <c r="T19" i="4" s="1"/>
  <c r="O19" i="4"/>
  <c r="L19" i="4"/>
  <c r="I19" i="4"/>
  <c r="F19" i="4"/>
  <c r="S18" i="4"/>
  <c r="T18" i="4" s="1"/>
  <c r="O18" i="4"/>
  <c r="L18" i="4"/>
  <c r="I18" i="4"/>
  <c r="F18" i="4"/>
  <c r="S17" i="4"/>
  <c r="T17" i="4" s="1"/>
  <c r="O17" i="4"/>
  <c r="L17" i="4"/>
  <c r="I17" i="4"/>
  <c r="F17" i="4"/>
  <c r="S16" i="4"/>
  <c r="T16" i="4" s="1"/>
  <c r="O16" i="4"/>
  <c r="L16" i="4"/>
  <c r="I16" i="4"/>
  <c r="F16" i="4"/>
  <c r="S15" i="4"/>
  <c r="T15" i="4" s="1"/>
  <c r="O15" i="4"/>
  <c r="L15" i="4"/>
  <c r="I15" i="4"/>
  <c r="F15" i="4"/>
  <c r="S14" i="4"/>
  <c r="T14" i="4" s="1"/>
  <c r="O14" i="4"/>
  <c r="L14" i="4"/>
  <c r="I14" i="4"/>
  <c r="F14" i="4"/>
  <c r="S13" i="4"/>
  <c r="T13" i="4" s="1"/>
  <c r="O13" i="4"/>
  <c r="L13" i="4"/>
  <c r="I13" i="4"/>
  <c r="F13" i="4"/>
  <c r="S12" i="4"/>
  <c r="T12" i="4" s="1"/>
  <c r="O12" i="4"/>
  <c r="L12" i="4"/>
  <c r="I12" i="4"/>
  <c r="F12" i="4"/>
  <c r="S11" i="4"/>
  <c r="T11" i="4" s="1"/>
  <c r="O11" i="4"/>
  <c r="L11" i="4"/>
  <c r="I11" i="4"/>
  <c r="F11" i="4"/>
  <c r="S10" i="4"/>
  <c r="T10" i="4" s="1"/>
  <c r="O10" i="4"/>
  <c r="L10" i="4"/>
  <c r="I10" i="4"/>
  <c r="F10" i="4"/>
  <c r="S9" i="4"/>
  <c r="T9" i="4" s="1"/>
  <c r="O9" i="4"/>
  <c r="L9" i="4"/>
  <c r="I9" i="4"/>
  <c r="F9" i="4"/>
  <c r="S8" i="4"/>
  <c r="T8" i="4" s="1"/>
  <c r="O8" i="4"/>
  <c r="L8" i="4"/>
  <c r="I8" i="4"/>
  <c r="F8" i="4"/>
  <c r="S7" i="4"/>
  <c r="O7" i="4"/>
  <c r="L7" i="4"/>
  <c r="I7" i="4"/>
  <c r="F7" i="4"/>
  <c r="O132" i="4" l="1"/>
  <c r="F132" i="4"/>
  <c r="S132" i="4"/>
  <c r="I132" i="4"/>
  <c r="L132" i="4"/>
  <c r="T7" i="4"/>
  <c r="T132" i="4" s="1"/>
</calcChain>
</file>

<file path=xl/sharedStrings.xml><?xml version="1.0" encoding="utf-8"?>
<sst xmlns="http://schemas.openxmlformats.org/spreadsheetml/2006/main" count="1653" uniqueCount="258">
  <si>
    <t>Determinación de Coeficientes del ejercicio fiscal 2021</t>
  </si>
  <si>
    <t>Municipio</t>
  </si>
  <si>
    <t>Población</t>
  </si>
  <si>
    <t>Recaudación de IP y DA de 2019</t>
  </si>
  <si>
    <t>Marginación 2015</t>
  </si>
  <si>
    <t>IP</t>
  </si>
  <si>
    <t>DA</t>
  </si>
  <si>
    <t>T o t a l</t>
  </si>
  <si>
    <t>Grado</t>
  </si>
  <si>
    <t>Índice</t>
  </si>
  <si>
    <t xml:space="preserve">Acacoyagua </t>
  </si>
  <si>
    <t>alto</t>
  </si>
  <si>
    <t xml:space="preserve">Acala </t>
  </si>
  <si>
    <t xml:space="preserve">Acapetahua </t>
  </si>
  <si>
    <t xml:space="preserve">Altamirano </t>
  </si>
  <si>
    <t>muy alto</t>
  </si>
  <si>
    <t xml:space="preserve">Amatán </t>
  </si>
  <si>
    <t xml:space="preserve">Amatenango de la Frontera </t>
  </si>
  <si>
    <t xml:space="preserve">Amatenango del Valle </t>
  </si>
  <si>
    <t xml:space="preserve">Ángel Albino Corzo </t>
  </si>
  <si>
    <t xml:space="preserve">Arriaga </t>
  </si>
  <si>
    <t>medio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</si>
  <si>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</si>
  <si>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</si>
  <si>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</si>
  <si>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</si>
  <si>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El Bosque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</si>
  <si>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</si>
  <si>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</si>
  <si>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</si>
  <si>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</si>
  <si>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</si>
  <si>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>La Concordia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</si>
  <si>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</si>
  <si>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</si>
  <si>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</si>
  <si>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</si>
  <si>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</si>
  <si>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</si>
  <si>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</si>
  <si>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</si>
  <si>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</si>
  <si>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</si>
  <si>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</si>
  <si>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</si>
  <si>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</si>
  <si>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</si>
  <si>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</si>
  <si>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>La Grandeza</t>
  </si>
  <si>
    <t xml:space="preserve">Huehuetán </t>
  </si>
  <si>
    <t xml:space="preserve">Huixtán </t>
  </si>
  <si>
    <t xml:space="preserve">Huitiupán </t>
  </si>
  <si>
    <t xml:space="preserve">Huixtla </t>
  </si>
  <si>
    <t>La Independencia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</si>
  <si>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</si>
  <si>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</si>
  <si>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</si>
  <si>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</si>
  <si>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</si>
  <si>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</si>
  <si>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</si>
  <si>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</si>
  <si>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>La Libertad</t>
  </si>
  <si>
    <t xml:space="preserve">Mapastepec </t>
  </si>
  <si>
    <t>Las Margaritas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</si>
  <si>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</si>
  <si>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</si>
  <si>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</si>
  <si>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</si>
  <si>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</si>
  <si>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</si>
  <si>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</si>
  <si>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</si>
  <si>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</si>
  <si>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</si>
  <si>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</si>
  <si>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</si>
  <si>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</si>
  <si>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</si>
  <si>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</si>
  <si>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</si>
  <si>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</si>
  <si>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>El Porvenir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</si>
  <si>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</si>
  <si>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</si>
  <si>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</si>
  <si>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</si>
  <si>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>bajo</t>
  </si>
  <si>
    <t>Las Rosas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</si>
  <si>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</si>
  <si>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</si>
  <si>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</si>
  <si>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</si>
  <si>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</si>
  <si>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</si>
  <si>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</si>
  <si>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</si>
  <si>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</si>
  <si>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</si>
  <si>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</si>
  <si>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</si>
  <si>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</si>
  <si>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</si>
  <si>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</si>
  <si>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</si>
  <si>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</si>
  <si>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</si>
  <si>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</si>
  <si>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</si>
  <si>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</si>
  <si>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</si>
  <si>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>La Trinitaria</t>
  </si>
  <si>
    <t xml:space="preserve">Tumbalá </t>
  </si>
  <si>
    <t xml:space="preserve">Tuxtla Gutiérrez </t>
  </si>
  <si>
    <t>muy bajo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</si>
  <si>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</si>
  <si>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</si>
  <si>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</si>
  <si>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</si>
  <si>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</si>
  <si>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</si>
  <si>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</si>
  <si>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</si>
  <si>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</si>
  <si>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</si>
  <si>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</si>
  <si>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</si>
  <si>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</si>
  <si>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</si>
  <si>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</si>
  <si>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</si>
  <si>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</si>
  <si>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</si>
  <si>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</si>
  <si>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</si>
  <si>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</si>
  <si>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</si>
  <si>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</si>
  <si>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</si>
  <si>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Belisario Domínguez</t>
  </si>
  <si>
    <t>Ejercicio 2016</t>
  </si>
  <si>
    <t>Ejercicio 2017</t>
  </si>
  <si>
    <t>Ejercicio 2018</t>
  </si>
  <si>
    <t>Ejercicio 2019</t>
  </si>
  <si>
    <t>Índice ajustado por población</t>
  </si>
  <si>
    <t>Índice Ajustado</t>
  </si>
  <si>
    <t>40% Población</t>
  </si>
  <si>
    <t>20% Incremento IP y DA</t>
  </si>
  <si>
    <t>35% Proporción de Recaudación de IP y DA de 2019</t>
  </si>
  <si>
    <t>5% Inversa</t>
  </si>
  <si>
    <t>Coeficiente 1</t>
  </si>
  <si>
    <t>2017/2016</t>
  </si>
  <si>
    <t>2018/2017</t>
  </si>
  <si>
    <t>2019/2018</t>
  </si>
  <si>
    <t>Promedio Movil</t>
  </si>
  <si>
    <t>Valor Mínimo 2</t>
  </si>
  <si>
    <t>Coeficiente 2</t>
  </si>
  <si>
    <t>Coeficiente 3</t>
  </si>
  <si>
    <t>Suma tres primeras partes</t>
  </si>
  <si>
    <t>Inversa</t>
  </si>
  <si>
    <t>Coeficiente 4</t>
  </si>
  <si>
    <t xml:space="preserve">Fuente: Elaborado por Secretaría de Hacienda (Unidad Técnica / Área de Coordinación Hacendaria) </t>
  </si>
  <si>
    <t>Las sumas pueden no ser exactas, por cuestiones de redondeo.</t>
  </si>
  <si>
    <t>Cve.</t>
  </si>
  <si>
    <t xml:space="preserve">-   IP. Recaudación del Impuesto Predial </t>
  </si>
  <si>
    <t xml:space="preserve">-   DA. Recaudación de los Derechos por Suministro de Agua </t>
  </si>
  <si>
    <t>Referencias:</t>
  </si>
  <si>
    <t>1/ Cifras en Encuesta Intercensal 2015, INEGI, https://www.inegi.org.mx/programas/intercensal/2015/</t>
  </si>
  <si>
    <t xml:space="preserve"> 1.1/ Oficio No. 1316.7/299/2020 del 15 junio 2020, signado Coordinador Estatal INEGI</t>
  </si>
  <si>
    <t>2/ Información disponible de la recaudación por Municipio, del Impuesto Predial y Derechos por suministro de Agua, que cuenta con la validez del Comité de Vigilancia del Sistema de Participaciones</t>
  </si>
  <si>
    <t xml:space="preserve">Fundamento para cálculo de coeficientes: </t>
  </si>
  <si>
    <t xml:space="preserve">Monto 
año Base 2015 </t>
  </si>
  <si>
    <t xml:space="preserve">Población </t>
  </si>
  <si>
    <t>Secretaría de Hacienda</t>
  </si>
  <si>
    <t>Honduras de la Sierra 1.1/</t>
  </si>
  <si>
    <t xml:space="preserve">15% Incremento promedio de recaudación del Impuesto Predial </t>
  </si>
  <si>
    <t>20% Proporción de Recaudación IP y DA</t>
  </si>
  <si>
    <t xml:space="preserve">25% Municipios con Convenio Impuesto Predial </t>
  </si>
  <si>
    <t>Promedio Móvil</t>
  </si>
  <si>
    <t>Convenio</t>
  </si>
  <si>
    <t>Municipios c/Convenio</t>
  </si>
  <si>
    <t xml:space="preserve"> Artículos 273, 282, del Código de la Hacienda Pública para el Estado de Chiapas </t>
  </si>
  <si>
    <t xml:space="preserve">Artículos 274, 282, del Código de la Hacienda Pública para el Estado de Chiapas </t>
  </si>
  <si>
    <t>15% Población</t>
  </si>
  <si>
    <t xml:space="preserve"> 85% Muy alto grado de Marginación </t>
  </si>
  <si>
    <t>Índice ajustado</t>
  </si>
  <si>
    <t xml:space="preserve">Artículos 275, 282,  del Código de la Hacienda Pública para el Estado de Chiapas </t>
  </si>
  <si>
    <t>Población 1/</t>
  </si>
  <si>
    <r>
      <t xml:space="preserve">Municipios 
con Convenio </t>
    </r>
    <r>
      <rPr>
        <b/>
        <sz val="8"/>
        <rFont val="Arial"/>
        <family val="2"/>
      </rPr>
      <t>3/</t>
    </r>
  </si>
  <si>
    <r>
      <t xml:space="preserve">Índice de Marginación </t>
    </r>
    <r>
      <rPr>
        <b/>
        <sz val="8"/>
        <rFont val="Arial"/>
        <family val="2"/>
      </rPr>
      <t>4/</t>
    </r>
  </si>
  <si>
    <r>
      <rPr>
        <sz val="8"/>
        <rFont val="Arial"/>
        <family val="2"/>
      </rPr>
      <t>Recaudación</t>
    </r>
    <r>
      <rPr>
        <b/>
        <sz val="8"/>
        <rFont val="Arial"/>
        <family val="2"/>
      </rPr>
      <t xml:space="preserve"> 2/</t>
    </r>
  </si>
  <si>
    <r>
      <t xml:space="preserve">Población </t>
    </r>
    <r>
      <rPr>
        <b/>
        <sz val="8"/>
        <rFont val="Arial"/>
        <family val="2"/>
      </rPr>
      <t>1/</t>
    </r>
  </si>
  <si>
    <t xml:space="preserve">3/ Municipios con Convenio de Colaboración Administrativa en Materia Hacendaria, para la Recaudación y Administración del Impuesto Predial y sus Accesorios </t>
  </si>
  <si>
    <t>4/  Índice de Marginación, CONAPO, http://www.conapo.gob.mx/es/CONAPO/Datos_Abiertos_del_Indice_de_Marginacion</t>
  </si>
  <si>
    <t xml:space="preserve"> 70% Población</t>
  </si>
  <si>
    <t xml:space="preserve">30% Índice de Marginación </t>
  </si>
  <si>
    <t>Grado 2/</t>
  </si>
  <si>
    <t xml:space="preserve">Artículos 276, 282,  del Código de la Hacienda Pública para el Estado de Chiapas </t>
  </si>
  <si>
    <t>Población Municipios Petroleros 1/</t>
  </si>
  <si>
    <t>Total</t>
  </si>
  <si>
    <t>Fondo General de Participaciones (FGP)</t>
  </si>
  <si>
    <t>Fondo de Fomento Municipal (FFM)</t>
  </si>
  <si>
    <t>Fondo de Fiscalización y Recaudación (FOFIR)</t>
  </si>
  <si>
    <t>Impuesto a la Venta Final de Gasolinas y Diesel y Fondo de Compensación (IVFGyD y FoCo)</t>
  </si>
  <si>
    <t>Fondo de Extracción de Hidrocarburos (FEXHI)</t>
  </si>
  <si>
    <t xml:space="preserve">Artículos 277, 282,  del Código de la Hacienda Pública para el Estado de Chiapas </t>
  </si>
  <si>
    <t xml:space="preserve">  Artículos 273, 278, 278-A, 282, del Código de la Hacienda Pública para el Estado de Chiapas </t>
  </si>
  <si>
    <t xml:space="preserve">Variables del ejercicio fiscal 2021 </t>
  </si>
  <si>
    <t>FGP</t>
  </si>
  <si>
    <t>FFM</t>
  </si>
  <si>
    <t>FOFIR</t>
  </si>
  <si>
    <t>IVFGyD</t>
  </si>
  <si>
    <t>FoCo</t>
  </si>
  <si>
    <t>FEXHI</t>
  </si>
  <si>
    <t>IEPS</t>
  </si>
  <si>
    <t>ISAN</t>
  </si>
  <si>
    <t>FoCo ISAN</t>
  </si>
  <si>
    <t>ISR EBI</t>
  </si>
  <si>
    <t>ISR 3B LCF</t>
  </si>
  <si>
    <t>Porcentaje</t>
  </si>
  <si>
    <t>Monto</t>
  </si>
  <si>
    <t>Las sumas pueden no ser exactas, debido al  redondeo, que genera diferencias poco significativas.</t>
  </si>
  <si>
    <t>FGP: Fondo General de Participaciones</t>
  </si>
  <si>
    <t>FFM: Fondo de Fomento Municipal</t>
  </si>
  <si>
    <t>FOFIR: Fondo de Fiscalización y Recaudación</t>
  </si>
  <si>
    <t>IVFGyD: Impuesto a la venta final de gasolinas y diesel</t>
  </si>
  <si>
    <t>FoCo: Fondo de Compensación</t>
  </si>
  <si>
    <t>FEXHI: Fondo de Extracción de Hidrocarburos</t>
  </si>
  <si>
    <t>IEPS: Impuesto Especial sobre Producción y Servicios</t>
  </si>
  <si>
    <t>ISAN: Impuesto sobre Automóviles Nuevos</t>
  </si>
  <si>
    <t>FoCo ISAN: Fondo de Compensación del ISAN</t>
  </si>
  <si>
    <t>ISR EBI: Impuesto Sobre la Renta por la Enajenación de Bienes Inmuebles</t>
  </si>
  <si>
    <t>ISR 3B LCF: Impuesto sobre la Renta que enteren a la Federación, de conformidad con lo dispuesto por el artículo 3-B de la Ley de Coordinación Fiscal</t>
  </si>
  <si>
    <t>Estimación del ejercicio fiscal 2021, del Ramo General 28</t>
  </si>
  <si>
    <r>
      <t>(</t>
    </r>
    <r>
      <rPr>
        <b/>
        <sz val="8"/>
        <color theme="0" tint="-0.499984740745262"/>
        <rFont val="Arial"/>
        <family val="2"/>
      </rPr>
      <t>1</t>
    </r>
    <r>
      <rPr>
        <sz val="8"/>
        <color theme="0" tint="-0.499984740745262"/>
        <rFont val="Arial"/>
        <family val="2"/>
      </rPr>
      <t>)</t>
    </r>
  </si>
  <si>
    <r>
      <t>(</t>
    </r>
    <r>
      <rPr>
        <b/>
        <sz val="8"/>
        <color theme="0" tint="-0.499984740745262"/>
        <rFont val="Symbol"/>
        <family val="1"/>
        <charset val="2"/>
      </rPr>
      <t>2</t>
    </r>
    <r>
      <rPr>
        <sz val="8"/>
        <color theme="0" tint="-0.499984740745262"/>
        <rFont val="Symbol"/>
        <family val="1"/>
        <charset val="2"/>
      </rPr>
      <t>=1/S1)</t>
    </r>
  </si>
  <si>
    <r>
      <t>(</t>
    </r>
    <r>
      <rPr>
        <b/>
        <sz val="8"/>
        <color theme="0" tint="-0.499984740745262"/>
        <rFont val="Arial"/>
        <family val="2"/>
      </rPr>
      <t>3</t>
    </r>
    <r>
      <rPr>
        <sz val="8"/>
        <color theme="0" tint="-0.499984740745262"/>
        <rFont val="Arial"/>
        <family val="2"/>
      </rPr>
      <t>)</t>
    </r>
  </si>
  <si>
    <r>
      <t>(</t>
    </r>
    <r>
      <rPr>
        <b/>
        <sz val="8"/>
        <color theme="0" tint="-0.499984740745262"/>
        <rFont val="Arial"/>
        <family val="2"/>
      </rPr>
      <t>4</t>
    </r>
    <r>
      <rPr>
        <sz val="8"/>
        <color theme="0" tint="-0.499984740745262"/>
        <rFont val="Arial"/>
        <family val="2"/>
      </rPr>
      <t>)</t>
    </r>
  </si>
  <si>
    <r>
      <t>(</t>
    </r>
    <r>
      <rPr>
        <b/>
        <sz val="8"/>
        <color theme="0" tint="-0.499984740745262"/>
        <rFont val="Arial"/>
        <family val="2"/>
      </rPr>
      <t>5</t>
    </r>
    <r>
      <rPr>
        <sz val="8"/>
        <color theme="0" tint="-0.499984740745262"/>
        <rFont val="Arial"/>
        <family val="2"/>
      </rPr>
      <t>)</t>
    </r>
  </si>
  <si>
    <r>
      <t>(</t>
    </r>
    <r>
      <rPr>
        <b/>
        <sz val="8"/>
        <color theme="0" tint="-0.499984740745262"/>
        <rFont val="Symbol"/>
        <family val="1"/>
        <charset val="2"/>
      </rPr>
      <t>6</t>
    </r>
    <r>
      <rPr>
        <sz val="8"/>
        <color theme="0" tint="-0.499984740745262"/>
        <rFont val="Symbol"/>
        <family val="1"/>
        <charset val="2"/>
      </rPr>
      <t>=S(3+4+5)/3))</t>
    </r>
  </si>
  <si>
    <r>
      <t>(</t>
    </r>
    <r>
      <rPr>
        <b/>
        <sz val="8"/>
        <color theme="0" tint="-0.499984740745262"/>
        <rFont val="Arial"/>
        <family val="2"/>
      </rPr>
      <t>7</t>
    </r>
    <r>
      <rPr>
        <sz val="8"/>
        <color theme="0" tint="-0.499984740745262"/>
        <rFont val="Arial"/>
        <family val="2"/>
      </rPr>
      <t>=6min2)</t>
    </r>
  </si>
  <si>
    <r>
      <t>(</t>
    </r>
    <r>
      <rPr>
        <b/>
        <sz val="8"/>
        <color theme="0" tint="-0.499984740745262"/>
        <rFont val="Symbol"/>
        <family val="1"/>
        <charset val="2"/>
      </rPr>
      <t>8</t>
    </r>
    <r>
      <rPr>
        <sz val="8"/>
        <color theme="0" tint="-0.499984740745262"/>
        <rFont val="Symbol"/>
        <family val="1"/>
        <charset val="2"/>
      </rPr>
      <t>=7/S7))</t>
    </r>
  </si>
  <si>
    <r>
      <t>(</t>
    </r>
    <r>
      <rPr>
        <b/>
        <sz val="8"/>
        <color theme="0" tint="-0.499984740745262"/>
        <rFont val="Arial"/>
        <family val="2"/>
      </rPr>
      <t>9</t>
    </r>
    <r>
      <rPr>
        <sz val="8"/>
        <color theme="0" tint="-0.499984740745262"/>
        <rFont val="Arial"/>
        <family val="2"/>
      </rPr>
      <t>)</t>
    </r>
  </si>
  <si>
    <r>
      <t>(</t>
    </r>
    <r>
      <rPr>
        <b/>
        <sz val="8"/>
        <color theme="0" tint="-0.499984740745262"/>
        <rFont val="Arial"/>
        <family val="2"/>
      </rPr>
      <t>10</t>
    </r>
    <r>
      <rPr>
        <sz val="8"/>
        <color theme="0" tint="-0.499984740745262"/>
        <rFont val="Arial"/>
        <family val="2"/>
      </rPr>
      <t>)</t>
    </r>
  </si>
  <si>
    <r>
      <t>(</t>
    </r>
    <r>
      <rPr>
        <b/>
        <sz val="8"/>
        <color theme="0" tint="-0.499984740745262"/>
        <rFont val="Symbol"/>
        <family val="1"/>
        <charset val="2"/>
      </rPr>
      <t>11</t>
    </r>
    <r>
      <rPr>
        <sz val="8"/>
        <color theme="0" tint="-0.499984740745262"/>
        <rFont val="Symbol"/>
        <family val="1"/>
        <charset val="2"/>
      </rPr>
      <t>(=S(9+10))</t>
    </r>
  </si>
  <si>
    <r>
      <t>(</t>
    </r>
    <r>
      <rPr>
        <b/>
        <sz val="8"/>
        <color theme="0" tint="-0.499984740745262"/>
        <rFont val="Symbol"/>
        <family val="1"/>
        <charset val="2"/>
      </rPr>
      <t>12</t>
    </r>
    <r>
      <rPr>
        <sz val="8"/>
        <color theme="0" tint="-0.499984740745262"/>
        <rFont val="Symbol"/>
        <family val="1"/>
        <charset val="2"/>
      </rPr>
      <t>(=11/S11))</t>
    </r>
  </si>
  <si>
    <r>
      <t>(</t>
    </r>
    <r>
      <rPr>
        <b/>
        <sz val="8"/>
        <color theme="0" tint="-0.499984740745262"/>
        <rFont val="Symbol"/>
        <family val="1"/>
        <charset val="2"/>
      </rPr>
      <t>13</t>
    </r>
    <r>
      <rPr>
        <sz val="8"/>
        <color theme="0" tint="-0.499984740745262"/>
        <rFont val="Symbol"/>
        <family val="1"/>
        <charset val="2"/>
      </rPr>
      <t>=(2*40%+8*20%+12*35%))</t>
    </r>
  </si>
  <si>
    <r>
      <t>(</t>
    </r>
    <r>
      <rPr>
        <b/>
        <sz val="8"/>
        <color theme="0" tint="-0.499984740745262"/>
        <rFont val="Symbol"/>
        <family val="1"/>
        <charset val="2"/>
      </rPr>
      <t>14</t>
    </r>
    <r>
      <rPr>
        <sz val="8"/>
        <color theme="0" tint="-0.499984740745262"/>
        <rFont val="Symbol"/>
        <family val="1"/>
        <charset val="2"/>
      </rPr>
      <t>=(1/13))</t>
    </r>
  </si>
  <si>
    <r>
      <t>(</t>
    </r>
    <r>
      <rPr>
        <b/>
        <sz val="8"/>
        <color theme="0" tint="-0.499984740745262"/>
        <rFont val="Symbol"/>
        <family val="1"/>
        <charset val="2"/>
      </rPr>
      <t>15</t>
    </r>
    <r>
      <rPr>
        <sz val="8"/>
        <color theme="0" tint="-0.499984740745262"/>
        <rFont val="Symbol"/>
        <family val="1"/>
        <charset val="2"/>
      </rPr>
      <t>(=14/S14))</t>
    </r>
  </si>
  <si>
    <r>
      <t>(</t>
    </r>
    <r>
      <rPr>
        <b/>
        <sz val="8"/>
        <color theme="0" tint="-0.499984740745262"/>
        <rFont val="Arial"/>
        <family val="2"/>
      </rPr>
      <t>13</t>
    </r>
    <r>
      <rPr>
        <sz val="8"/>
        <color theme="0" tint="-0.499984740745262"/>
        <rFont val="Arial"/>
        <family val="2"/>
      </rPr>
      <t>)</t>
    </r>
  </si>
  <si>
    <r>
      <t>(</t>
    </r>
    <r>
      <rPr>
        <b/>
        <sz val="8"/>
        <color theme="0" tint="-0.499984740745262"/>
        <rFont val="Symbol"/>
        <family val="1"/>
        <charset val="2"/>
      </rPr>
      <t>14</t>
    </r>
    <r>
      <rPr>
        <sz val="8"/>
        <color theme="0" tint="-0.499984740745262"/>
        <rFont val="Symbol"/>
        <family val="1"/>
        <charset val="2"/>
      </rPr>
      <t>(=13/S13))</t>
    </r>
  </si>
  <si>
    <r>
      <t>(</t>
    </r>
    <r>
      <rPr>
        <b/>
        <sz val="8"/>
        <color theme="0" tint="-0.499984740745262"/>
        <rFont val="Symbol"/>
        <family val="1"/>
        <charset val="2"/>
      </rPr>
      <t>1</t>
    </r>
    <r>
      <rPr>
        <sz val="8"/>
        <color theme="0" tint="-0.499984740745262"/>
        <rFont val="Symbol"/>
        <family val="1"/>
        <charset val="2"/>
      </rPr>
      <t>)</t>
    </r>
  </si>
  <si>
    <r>
      <t>(</t>
    </r>
    <r>
      <rPr>
        <b/>
        <sz val="8"/>
        <color theme="0" tint="-0.499984740745262"/>
        <rFont val="Symbol"/>
        <family val="1"/>
        <charset val="2"/>
      </rPr>
      <t>3</t>
    </r>
    <r>
      <rPr>
        <sz val="8"/>
        <color theme="0" tint="-0.499984740745262"/>
        <rFont val="Symbol"/>
        <family val="1"/>
        <charset val="2"/>
      </rPr>
      <t>)</t>
    </r>
  </si>
  <si>
    <r>
      <t>(</t>
    </r>
    <r>
      <rPr>
        <b/>
        <sz val="8"/>
        <color theme="0" tint="-0.499984740745262"/>
        <rFont val="Symbol"/>
        <family val="1"/>
        <charset val="2"/>
      </rPr>
      <t>4</t>
    </r>
    <r>
      <rPr>
        <sz val="8"/>
        <color theme="0" tint="-0.499984740745262"/>
        <rFont val="Symbol"/>
        <family val="1"/>
        <charset val="2"/>
      </rPr>
      <t>)</t>
    </r>
  </si>
  <si>
    <r>
      <t>(</t>
    </r>
    <r>
      <rPr>
        <b/>
        <sz val="8"/>
        <color theme="0" tint="-0.499984740745262"/>
        <rFont val="Symbol"/>
        <family val="1"/>
        <charset val="2"/>
      </rPr>
      <t>5</t>
    </r>
    <r>
      <rPr>
        <sz val="8"/>
        <color theme="0" tint="-0.499984740745262"/>
        <rFont val="Symbol"/>
        <family val="1"/>
        <charset val="2"/>
      </rPr>
      <t>=4+2.29)</t>
    </r>
  </si>
  <si>
    <r>
      <t>(</t>
    </r>
    <r>
      <rPr>
        <b/>
        <sz val="8"/>
        <color theme="0" tint="-0.499984740745262"/>
        <rFont val="Symbol"/>
        <family val="1"/>
        <charset val="2"/>
      </rPr>
      <t>6=</t>
    </r>
    <r>
      <rPr>
        <sz val="8"/>
        <color theme="0" tint="-0.499984740745262"/>
        <rFont val="Symbol"/>
        <family val="1"/>
        <charset val="2"/>
      </rPr>
      <t>(5*1))</t>
    </r>
  </si>
  <si>
    <r>
      <t>(</t>
    </r>
    <r>
      <rPr>
        <b/>
        <sz val="8"/>
        <color theme="0" tint="-0.499984740745262"/>
        <rFont val="Symbol"/>
        <family val="1"/>
        <charset val="2"/>
      </rPr>
      <t>7</t>
    </r>
    <r>
      <rPr>
        <sz val="8"/>
        <color theme="0" tint="-0.499984740745262"/>
        <rFont val="Symbol"/>
        <family val="1"/>
        <charset val="2"/>
      </rPr>
      <t>=6/S6))</t>
    </r>
  </si>
  <si>
    <t>Fondo General Municipal (IEPS, ISAN, FoCo ISAN, Tenencia o Uso de Vehículos (Rezago Federal))
 Impuesto sobre la Renta que se cauce por la Enajenación de Bienes Inmuebles (IEPS, ISAN, FoCo ISAN, Tenencia, ISR EBI)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</si>
</sst>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3" formatCode="_-* #,##0.00_-;\-* #,##0.00_-;_-* &quot;-&quot;??_-;_-@_-"/>
    <numFmt numFmtId="164" formatCode="#,##0.0_ ;[Red]\-#,##0.0\ "/>
    <numFmt numFmtId="165" formatCode="_-* #,##0.000000_-;\-* #,##0.000000_-;_-* &quot;-&quot;??????_-;_-@_-"/>
    <numFmt numFmtId="166" formatCode="General_)"/>
    <numFmt numFmtId="167" formatCode="_-[$€-2]* #,##0.00_-;\-[$€-2]* #,##0.00_-;_-[$€-2]* &quot;-&quot;??_-"/>
    <numFmt numFmtId="168" formatCode="_(* #,##0.00_);_(* \(#,##0.00\);_(* &quot;-&quot;??_);_(@_)"/>
    <numFmt numFmtId="169" formatCode="_(&quot;$&quot;* #,##0.00_);_(&quot;$&quot;* \(#,##0.00\);_(&quot;$&quot;* &quot;-&quot;??_);_(@_)"/>
    <numFmt numFmtId="170" formatCode="_-* #,##0.00000_-;\-* #,##0.00000_-;_-* &quot;-&quot;?????_-;_-@_-"/>
    <numFmt numFmtId="171" formatCode="#,##0.000000"/>
    <numFmt numFmtId="172" formatCode="0.000000"/>
  </numFmts>
  <fonts count="36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5"/>
      <name val="Century Gothic"/>
      <family val="2"/>
    </font>
    <font>
      <b/>
      <sz val="9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sz val="8"/>
      <color theme="0" tint="-0.499984740745262"/>
      <name val="Arial"/>
      <family val="2"/>
    </font>
    <font>
      <i/>
      <sz val="2"/>
      <name val="Century Gothic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Symbol"/>
      <family val="1"/>
      <charset val="2"/>
    </font>
    <font>
      <b/>
      <sz val="8"/>
      <color theme="0" tint="-0.499984740745262"/>
      <name val="Symbol"/>
      <family val="1"/>
      <charset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5" borderId="0" applyNumberFormat="0" applyBorder="0" applyAlignment="0" applyProtection="0"/>
    <xf numFmtId="0" fontId="10" fillId="17" borderId="4" applyNumberFormat="0" applyAlignment="0" applyProtection="0"/>
    <xf numFmtId="0" fontId="11" fillId="18" borderId="5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14" fillId="8" borderId="4" applyNumberFormat="0" applyAlignment="0" applyProtection="0"/>
    <xf numFmtId="167" fontId="5" fillId="0" borderId="0" applyFont="0" applyFill="0" applyBorder="0" applyAlignment="0" applyProtection="0"/>
    <xf numFmtId="0" fontId="15" fillId="4" borderId="0" applyNumberFormat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7" fillId="23" borderId="0" applyNumberFormat="0" applyBorder="0" applyAlignment="0" applyProtection="0"/>
    <xf numFmtId="0" fontId="5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24" borderId="7" applyNumberFormat="0" applyFont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17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1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</cellStyleXfs>
  <cellXfs count="193">
    <xf numFmtId="0" fontId="0" fillId="0" borderId="0" xfId="0"/>
    <xf numFmtId="0" fontId="4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3" applyFont="1" applyFill="1" applyBorder="1" applyAlignment="1" applyProtection="1">
      <alignment vertical="center" wrapText="1"/>
    </xf>
    <xf numFmtId="3" fontId="4" fillId="2" borderId="0" xfId="3" applyNumberFormat="1" applyFont="1" applyFill="1" applyBorder="1" applyAlignment="1" applyProtection="1">
      <alignment vertical="center" wrapText="1"/>
    </xf>
    <xf numFmtId="41" fontId="4" fillId="2" borderId="0" xfId="1" applyNumberFormat="1" applyFont="1" applyFill="1" applyBorder="1" applyAlignment="1">
      <alignment vertical="center"/>
    </xf>
    <xf numFmtId="0" fontId="4" fillId="2" borderId="3" xfId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vertical="center" wrapText="1"/>
    </xf>
    <xf numFmtId="0" fontId="4" fillId="2" borderId="0" xfId="2" applyFont="1" applyFill="1" applyBorder="1" applyAlignment="1">
      <alignment horizontal="center" vertical="center"/>
    </xf>
    <xf numFmtId="0" fontId="4" fillId="2" borderId="0" xfId="2" applyFont="1" applyFill="1" applyBorder="1"/>
    <xf numFmtId="3" fontId="4" fillId="2" borderId="14" xfId="3" applyNumberFormat="1" applyFont="1" applyFill="1" applyBorder="1" applyAlignment="1" applyProtection="1">
      <alignment vertical="center" wrapText="1"/>
    </xf>
    <xf numFmtId="3" fontId="4" fillId="2" borderId="14" xfId="1" applyNumberFormat="1" applyFont="1" applyFill="1" applyBorder="1" applyAlignment="1">
      <alignment vertical="center"/>
    </xf>
    <xf numFmtId="3" fontId="4" fillId="2" borderId="15" xfId="1" applyNumberFormat="1" applyFont="1" applyFill="1" applyBorder="1" applyAlignment="1">
      <alignment horizontal="right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41" fontId="4" fillId="2" borderId="17" xfId="3" applyNumberFormat="1" applyFont="1" applyFill="1" applyBorder="1" applyAlignment="1" applyProtection="1">
      <alignment vertical="center" wrapText="1"/>
    </xf>
    <xf numFmtId="41" fontId="4" fillId="2" borderId="21" xfId="1" applyNumberFormat="1" applyFont="1" applyFill="1" applyBorder="1" applyAlignment="1">
      <alignment vertical="center"/>
    </xf>
    <xf numFmtId="41" fontId="4" fillId="2" borderId="17" xfId="1" applyNumberFormat="1" applyFont="1" applyFill="1" applyBorder="1" applyAlignment="1">
      <alignment vertical="center"/>
    </xf>
    <xf numFmtId="41" fontId="4" fillId="2" borderId="18" xfId="1" applyNumberFormat="1" applyFont="1" applyFill="1" applyBorder="1" applyAlignment="1">
      <alignment horizontal="center" vertical="center"/>
    </xf>
    <xf numFmtId="41" fontId="4" fillId="2" borderId="2" xfId="1" applyNumberFormat="1" applyFont="1" applyFill="1" applyBorder="1" applyAlignment="1">
      <alignment vertical="center"/>
    </xf>
    <xf numFmtId="41" fontId="4" fillId="2" borderId="22" xfId="1" applyNumberFormat="1" applyFont="1" applyFill="1" applyBorder="1" applyAlignment="1">
      <alignment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17" xfId="2" applyFont="1" applyFill="1" applyBorder="1"/>
    <xf numFmtId="43" fontId="4" fillId="2" borderId="21" xfId="2" applyNumberFormat="1" applyFont="1" applyFill="1" applyBorder="1"/>
    <xf numFmtId="41" fontId="4" fillId="2" borderId="18" xfId="2" applyNumberFormat="1" applyFont="1" applyFill="1" applyBorder="1"/>
    <xf numFmtId="165" fontId="4" fillId="2" borderId="2" xfId="2" applyNumberFormat="1" applyFont="1" applyFill="1" applyBorder="1"/>
    <xf numFmtId="41" fontId="4" fillId="2" borderId="22" xfId="2" applyNumberFormat="1" applyFont="1" applyFill="1" applyBorder="1"/>
    <xf numFmtId="0" fontId="4" fillId="2" borderId="17" xfId="1" applyFont="1" applyFill="1" applyBorder="1" applyAlignment="1">
      <alignment horizontal="center" vertical="center"/>
    </xf>
    <xf numFmtId="0" fontId="4" fillId="2" borderId="21" xfId="3" applyFont="1" applyFill="1" applyBorder="1" applyAlignment="1" applyProtection="1">
      <alignment vertical="center" wrapText="1"/>
    </xf>
    <xf numFmtId="0" fontId="4" fillId="2" borderId="21" xfId="1" applyFont="1" applyFill="1" applyBorder="1" applyAlignment="1">
      <alignment vertical="center"/>
    </xf>
    <xf numFmtId="0" fontId="4" fillId="2" borderId="18" xfId="1" applyFont="1" applyFill="1" applyBorder="1" applyAlignment="1">
      <alignment vertical="center"/>
    </xf>
    <xf numFmtId="0" fontId="4" fillId="2" borderId="22" xfId="1" applyFont="1" applyFill="1" applyBorder="1" applyAlignment="1">
      <alignment horizontal="center" vertical="center"/>
    </xf>
    <xf numFmtId="170" fontId="4" fillId="2" borderId="0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vertical="center" wrapText="1"/>
    </xf>
    <xf numFmtId="41" fontId="4" fillId="2" borderId="0" xfId="3" applyNumberFormat="1" applyFont="1" applyFill="1" applyBorder="1" applyAlignment="1" applyProtection="1">
      <alignment horizontal="right" vertical="center" wrapText="1"/>
    </xf>
    <xf numFmtId="3" fontId="4" fillId="2" borderId="0" xfId="3" applyNumberFormat="1" applyFont="1" applyFill="1" applyBorder="1" applyAlignment="1" applyProtection="1">
      <alignment horizontal="right" vertical="center" wrapText="1"/>
    </xf>
    <xf numFmtId="165" fontId="4" fillId="2" borderId="0" xfId="3" applyNumberFormat="1" applyFont="1" applyFill="1" applyBorder="1" applyAlignment="1" applyProtection="1">
      <alignment horizontal="right" vertical="center" wrapText="1"/>
    </xf>
    <xf numFmtId="165" fontId="4" fillId="2" borderId="0" xfId="1" applyNumberFormat="1" applyFont="1" applyFill="1" applyBorder="1" applyAlignment="1">
      <alignment horizontal="right" vertical="center"/>
    </xf>
    <xf numFmtId="165" fontId="4" fillId="2" borderId="0" xfId="1" applyNumberFormat="1" applyFont="1" applyFill="1" applyBorder="1" applyAlignment="1">
      <alignment horizontal="right"/>
    </xf>
    <xf numFmtId="41" fontId="4" fillId="2" borderId="0" xfId="1" applyNumberFormat="1" applyFont="1" applyFill="1" applyBorder="1" applyAlignment="1">
      <alignment horizontal="right" vertical="center"/>
    </xf>
    <xf numFmtId="41" fontId="4" fillId="2" borderId="3" xfId="3" applyNumberFormat="1" applyFont="1" applyFill="1" applyBorder="1" applyAlignment="1" applyProtection="1">
      <alignment horizontal="right" vertical="center" wrapText="1"/>
    </xf>
    <xf numFmtId="3" fontId="4" fillId="2" borderId="3" xfId="3" applyNumberFormat="1" applyFont="1" applyFill="1" applyBorder="1" applyAlignment="1" applyProtection="1">
      <alignment horizontal="right" vertical="center" wrapText="1"/>
    </xf>
    <xf numFmtId="165" fontId="4" fillId="2" borderId="3" xfId="3" applyNumberFormat="1" applyFont="1" applyFill="1" applyBorder="1" applyAlignment="1" applyProtection="1">
      <alignment horizontal="right" vertical="center" wrapText="1"/>
    </xf>
    <xf numFmtId="165" fontId="4" fillId="2" borderId="3" xfId="1" applyNumberFormat="1" applyFont="1" applyFill="1" applyBorder="1" applyAlignment="1">
      <alignment horizontal="right" vertical="center"/>
    </xf>
    <xf numFmtId="165" fontId="4" fillId="2" borderId="3" xfId="1" applyNumberFormat="1" applyFont="1" applyFill="1" applyBorder="1" applyAlignment="1">
      <alignment horizontal="right"/>
    </xf>
    <xf numFmtId="41" fontId="4" fillId="2" borderId="3" xfId="1" applyNumberFormat="1" applyFont="1" applyFill="1" applyBorder="1" applyAlignment="1">
      <alignment horizontal="right" vertical="center"/>
    </xf>
    <xf numFmtId="0" fontId="4" fillId="2" borderId="0" xfId="3" applyFont="1" applyFill="1" applyAlignment="1" applyProtection="1">
      <alignment vertical="center"/>
    </xf>
    <xf numFmtId="0" fontId="26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 indent="2"/>
    </xf>
    <xf numFmtId="0" fontId="4" fillId="2" borderId="0" xfId="47" applyFont="1" applyFill="1" applyBorder="1" applyAlignment="1">
      <alignment vertical="center"/>
    </xf>
    <xf numFmtId="170" fontId="4" fillId="2" borderId="0" xfId="47" applyNumberFormat="1" applyFont="1" applyFill="1" applyBorder="1" applyAlignment="1">
      <alignment vertical="center"/>
    </xf>
    <xf numFmtId="165" fontId="4" fillId="2" borderId="0" xfId="47" applyNumberFormat="1" applyFont="1" applyFill="1" applyBorder="1" applyAlignment="1">
      <alignment vertical="center"/>
    </xf>
    <xf numFmtId="41" fontId="4" fillId="2" borderId="0" xfId="47" applyNumberFormat="1" applyFont="1" applyFill="1" applyBorder="1" applyAlignment="1">
      <alignment vertical="center"/>
    </xf>
    <xf numFmtId="41" fontId="4" fillId="2" borderId="3" xfId="47" applyNumberFormat="1" applyFont="1" applyFill="1" applyBorder="1" applyAlignment="1">
      <alignment vertical="center"/>
    </xf>
    <xf numFmtId="0" fontId="4" fillId="2" borderId="0" xfId="47" applyFont="1" applyFill="1" applyBorder="1" applyAlignment="1">
      <alignment horizontal="center" vertical="center"/>
    </xf>
    <xf numFmtId="171" fontId="4" fillId="2" borderId="0" xfId="3" applyNumberFormat="1" applyFont="1" applyFill="1" applyBorder="1" applyAlignment="1" applyProtection="1">
      <alignment vertical="center" wrapText="1"/>
    </xf>
    <xf numFmtId="165" fontId="4" fillId="2" borderId="0" xfId="47" applyNumberFormat="1" applyFont="1" applyFill="1" applyBorder="1" applyAlignment="1"/>
    <xf numFmtId="41" fontId="4" fillId="2" borderId="0" xfId="52" applyNumberFormat="1" applyFont="1" applyFill="1" applyBorder="1" applyAlignment="1"/>
    <xf numFmtId="165" fontId="4" fillId="2" borderId="0" xfId="47" applyNumberFormat="1" applyFont="1" applyFill="1" applyBorder="1" applyAlignment="1">
      <alignment horizontal="right" vertical="center"/>
    </xf>
    <xf numFmtId="0" fontId="4" fillId="2" borderId="3" xfId="47" applyFont="1" applyFill="1" applyBorder="1" applyAlignment="1">
      <alignment vertical="center"/>
    </xf>
    <xf numFmtId="0" fontId="4" fillId="2" borderId="3" xfId="47" applyFont="1" applyFill="1" applyBorder="1" applyAlignment="1">
      <alignment horizontal="center" vertical="center"/>
    </xf>
    <xf numFmtId="3" fontId="4" fillId="2" borderId="3" xfId="47" applyNumberFormat="1" applyFont="1" applyFill="1" applyBorder="1" applyAlignment="1">
      <alignment vertical="center"/>
    </xf>
    <xf numFmtId="170" fontId="4" fillId="2" borderId="3" xfId="47" applyNumberFormat="1" applyFont="1" applyFill="1" applyBorder="1" applyAlignment="1">
      <alignment vertical="center"/>
    </xf>
    <xf numFmtId="165" fontId="4" fillId="2" borderId="3" xfId="47" applyNumberFormat="1" applyFont="1" applyFill="1" applyBorder="1" applyAlignment="1">
      <alignment vertical="center"/>
    </xf>
    <xf numFmtId="165" fontId="4" fillId="2" borderId="3" xfId="47" applyNumberFormat="1" applyFont="1" applyFill="1" applyBorder="1" applyAlignment="1">
      <alignment horizontal="right" vertical="center"/>
    </xf>
    <xf numFmtId="164" fontId="27" fillId="2" borderId="0" xfId="0" applyNumberFormat="1" applyFont="1" applyFill="1" applyBorder="1" applyAlignment="1">
      <alignment vertical="center" wrapText="1"/>
    </xf>
    <xf numFmtId="0" fontId="26" fillId="2" borderId="0" xfId="0" applyFont="1" applyFill="1" applyAlignment="1">
      <alignment vertical="center"/>
    </xf>
    <xf numFmtId="171" fontId="4" fillId="2" borderId="0" xfId="3" applyNumberFormat="1" applyFont="1" applyFill="1" applyBorder="1" applyAlignment="1" applyProtection="1">
      <alignment horizontal="right" vertical="center" wrapText="1"/>
    </xf>
    <xf numFmtId="41" fontId="4" fillId="2" borderId="0" xfId="3" applyNumberFormat="1" applyFont="1" applyFill="1" applyBorder="1" applyAlignment="1" applyProtection="1">
      <alignment horizontal="left" vertical="center" wrapText="1"/>
    </xf>
    <xf numFmtId="41" fontId="4" fillId="2" borderId="0" xfId="47" applyNumberFormat="1" applyFont="1" applyFill="1" applyBorder="1" applyAlignment="1">
      <alignment horizontal="right" vertical="center"/>
    </xf>
    <xf numFmtId="41" fontId="4" fillId="2" borderId="0" xfId="47" applyNumberFormat="1" applyFont="1" applyFill="1" applyBorder="1" applyAlignment="1">
      <alignment horizontal="left" vertical="center"/>
    </xf>
    <xf numFmtId="3" fontId="4" fillId="2" borderId="3" xfId="47" applyNumberFormat="1" applyFont="1" applyFill="1" applyBorder="1" applyAlignment="1">
      <alignment horizontal="right" vertical="center"/>
    </xf>
    <xf numFmtId="170" fontId="4" fillId="2" borderId="3" xfId="47" applyNumberFormat="1" applyFont="1" applyFill="1" applyBorder="1" applyAlignment="1">
      <alignment horizontal="right" vertical="center"/>
    </xf>
    <xf numFmtId="41" fontId="4" fillId="2" borderId="3" xfId="47" applyNumberFormat="1" applyFont="1" applyFill="1" applyBorder="1" applyAlignment="1">
      <alignment horizontal="left" vertical="center"/>
    </xf>
    <xf numFmtId="41" fontId="4" fillId="2" borderId="3" xfId="47" applyNumberFormat="1" applyFont="1" applyFill="1" applyBorder="1" applyAlignment="1">
      <alignment horizontal="right" vertical="center"/>
    </xf>
    <xf numFmtId="0" fontId="26" fillId="2" borderId="0" xfId="0" applyFont="1" applyFill="1" applyAlignment="1">
      <alignment horizontal="left" vertical="center"/>
    </xf>
    <xf numFmtId="41" fontId="4" fillId="2" borderId="18" xfId="1" applyNumberFormat="1" applyFont="1" applyFill="1" applyBorder="1" applyAlignment="1">
      <alignment vertical="center"/>
    </xf>
    <xf numFmtId="0" fontId="4" fillId="2" borderId="0" xfId="47" applyFont="1" applyFill="1" applyBorder="1" applyAlignment="1">
      <alignment vertical="center" wrapText="1"/>
    </xf>
    <xf numFmtId="41" fontId="4" fillId="2" borderId="0" xfId="3" applyNumberFormat="1" applyFont="1" applyFill="1" applyBorder="1" applyAlignment="1" applyProtection="1">
      <alignment vertical="center" wrapText="1"/>
    </xf>
    <xf numFmtId="3" fontId="4" fillId="2" borderId="3" xfId="47" applyNumberFormat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26" fillId="2" borderId="0" xfId="0" applyFont="1" applyFill="1" applyBorder="1" applyAlignment="1">
      <alignment horizontal="left" vertical="center" indent="2"/>
    </xf>
    <xf numFmtId="165" fontId="4" fillId="2" borderId="0" xfId="47" applyNumberFormat="1" applyFont="1" applyFill="1" applyBorder="1" applyAlignment="1">
      <alignment horizontal="right"/>
    </xf>
    <xf numFmtId="41" fontId="30" fillId="2" borderId="0" xfId="47" applyNumberFormat="1" applyFont="1" applyFill="1" applyBorder="1" applyAlignment="1">
      <alignment vertical="center"/>
    </xf>
    <xf numFmtId="0" fontId="31" fillId="2" borderId="2" xfId="47" applyFont="1" applyFill="1" applyBorder="1" applyAlignment="1">
      <alignment horizontal="center" vertical="center"/>
    </xf>
    <xf numFmtId="9" fontId="31" fillId="2" borderId="2" xfId="47" applyNumberFormat="1" applyFont="1" applyFill="1" applyBorder="1" applyAlignment="1">
      <alignment horizontal="center" vertical="center"/>
    </xf>
    <xf numFmtId="0" fontId="4" fillId="2" borderId="23" xfId="47" applyFont="1" applyFill="1" applyBorder="1" applyAlignment="1">
      <alignment horizontal="center" vertical="center"/>
    </xf>
    <xf numFmtId="0" fontId="4" fillId="2" borderId="23" xfId="3" applyFont="1" applyFill="1" applyBorder="1" applyAlignment="1" applyProtection="1">
      <alignment vertical="center" wrapText="1"/>
    </xf>
    <xf numFmtId="172" fontId="4" fillId="2" borderId="23" xfId="47" applyNumberFormat="1" applyFont="1" applyFill="1" applyBorder="1" applyAlignment="1">
      <alignment horizontal="right" vertical="center"/>
    </xf>
    <xf numFmtId="41" fontId="4" fillId="2" borderId="23" xfId="47" applyNumberFormat="1" applyFont="1" applyFill="1" applyBorder="1" applyAlignment="1">
      <alignment horizontal="right" vertical="center"/>
    </xf>
    <xf numFmtId="172" fontId="4" fillId="2" borderId="23" xfId="47" applyNumberFormat="1" applyFont="1" applyFill="1" applyBorder="1" applyAlignment="1">
      <alignment vertical="center"/>
    </xf>
    <xf numFmtId="41" fontId="4" fillId="2" borderId="23" xfId="47" applyNumberFormat="1" applyFont="1" applyFill="1" applyBorder="1" applyAlignment="1">
      <alignment vertical="center"/>
    </xf>
    <xf numFmtId="172" fontId="25" fillId="2" borderId="23" xfId="47" applyNumberFormat="1" applyFont="1" applyFill="1" applyBorder="1" applyAlignment="1">
      <alignment vertical="center"/>
    </xf>
    <xf numFmtId="41" fontId="25" fillId="2" borderId="23" xfId="47" applyNumberFormat="1" applyFont="1" applyFill="1" applyBorder="1" applyAlignment="1">
      <alignment vertical="center"/>
    </xf>
    <xf numFmtId="0" fontId="4" fillId="2" borderId="24" xfId="47" applyFont="1" applyFill="1" applyBorder="1" applyAlignment="1">
      <alignment horizontal="center" vertical="center"/>
    </xf>
    <xf numFmtId="0" fontId="4" fillId="2" borderId="24" xfId="3" applyFont="1" applyFill="1" applyBorder="1" applyAlignment="1" applyProtection="1">
      <alignment vertical="center" wrapText="1"/>
    </xf>
    <xf numFmtId="172" fontId="4" fillId="2" borderId="24" xfId="47" applyNumberFormat="1" applyFont="1" applyFill="1" applyBorder="1" applyAlignment="1">
      <alignment vertical="center"/>
    </xf>
    <xf numFmtId="41" fontId="4" fillId="2" borderId="24" xfId="47" applyNumberFormat="1" applyFont="1" applyFill="1" applyBorder="1" applyAlignment="1">
      <alignment vertical="center"/>
    </xf>
    <xf numFmtId="172" fontId="25" fillId="2" borderId="24" xfId="47" applyNumberFormat="1" applyFont="1" applyFill="1" applyBorder="1" applyAlignment="1">
      <alignment vertical="center"/>
    </xf>
    <xf numFmtId="0" fontId="4" fillId="2" borderId="24" xfId="47" applyFont="1" applyFill="1" applyBorder="1" applyAlignment="1">
      <alignment vertical="center"/>
    </xf>
    <xf numFmtId="0" fontId="4" fillId="2" borderId="25" xfId="47" applyFont="1" applyFill="1" applyBorder="1" applyAlignment="1">
      <alignment horizontal="center" vertical="center"/>
    </xf>
    <xf numFmtId="0" fontId="4" fillId="2" borderId="25" xfId="47" applyFont="1" applyFill="1" applyBorder="1" applyAlignment="1">
      <alignment vertical="center"/>
    </xf>
    <xf numFmtId="172" fontId="4" fillId="2" borderId="25" xfId="47" applyNumberFormat="1" applyFont="1" applyFill="1" applyBorder="1" applyAlignment="1">
      <alignment vertical="center"/>
    </xf>
    <xf numFmtId="172" fontId="25" fillId="2" borderId="25" xfId="47" applyNumberFormat="1" applyFont="1" applyFill="1" applyBorder="1" applyAlignment="1">
      <alignment vertical="center"/>
    </xf>
    <xf numFmtId="0" fontId="4" fillId="2" borderId="26" xfId="47" applyFont="1" applyFill="1" applyBorder="1" applyAlignment="1">
      <alignment vertical="center"/>
    </xf>
    <xf numFmtId="0" fontId="4" fillId="2" borderId="26" xfId="47" applyFont="1" applyFill="1" applyBorder="1" applyAlignment="1">
      <alignment horizontal="center" vertical="center"/>
    </xf>
    <xf numFmtId="172" fontId="4" fillId="2" borderId="26" xfId="47" applyNumberFormat="1" applyFont="1" applyFill="1" applyBorder="1" applyAlignment="1">
      <alignment horizontal="right" vertical="center"/>
    </xf>
    <xf numFmtId="41" fontId="4" fillId="2" borderId="26" xfId="47" applyNumberFormat="1" applyFont="1" applyFill="1" applyBorder="1" applyAlignment="1">
      <alignment horizontal="right" vertical="center"/>
    </xf>
    <xf numFmtId="172" fontId="4" fillId="2" borderId="26" xfId="47" applyNumberFormat="1" applyFont="1" applyFill="1" applyBorder="1" applyAlignment="1">
      <alignment vertical="center"/>
    </xf>
    <xf numFmtId="41" fontId="4" fillId="2" borderId="26" xfId="47" applyNumberFormat="1" applyFont="1" applyFill="1" applyBorder="1" applyAlignment="1">
      <alignment vertical="center"/>
    </xf>
    <xf numFmtId="172" fontId="25" fillId="2" borderId="26" xfId="47" applyNumberFormat="1" applyFont="1" applyFill="1" applyBorder="1" applyAlignment="1">
      <alignment vertical="center"/>
    </xf>
    <xf numFmtId="41" fontId="25" fillId="2" borderId="26" xfId="47" applyNumberFormat="1" applyFont="1" applyFill="1" applyBorder="1" applyAlignment="1">
      <alignment vertical="center"/>
    </xf>
    <xf numFmtId="0" fontId="5" fillId="2" borderId="0" xfId="47" applyFill="1"/>
    <xf numFmtId="172" fontId="4" fillId="2" borderId="0" xfId="47" applyNumberFormat="1" applyFont="1" applyFill="1" applyBorder="1" applyAlignment="1">
      <alignment vertical="center"/>
    </xf>
    <xf numFmtId="0" fontId="32" fillId="2" borderId="0" xfId="47" applyFont="1" applyFill="1" applyAlignment="1">
      <alignment horizontal="center" vertical="center"/>
    </xf>
    <xf numFmtId="0" fontId="4" fillId="2" borderId="0" xfId="47" applyFont="1" applyFill="1"/>
    <xf numFmtId="0" fontId="27" fillId="2" borderId="0" xfId="47" applyFont="1" applyFill="1" applyAlignment="1">
      <alignment horizontal="left" vertical="center" wrapText="1"/>
    </xf>
    <xf numFmtId="0" fontId="31" fillId="2" borderId="0" xfId="1" applyFont="1" applyFill="1" applyBorder="1" applyAlignment="1">
      <alignment vertical="center"/>
    </xf>
    <xf numFmtId="0" fontId="31" fillId="2" borderId="0" xfId="1" applyFont="1" applyFill="1" applyBorder="1" applyAlignment="1">
      <alignment horizontal="center" vertical="center" wrapText="1"/>
    </xf>
    <xf numFmtId="0" fontId="33" fillId="2" borderId="0" xfId="1" applyFont="1" applyFill="1" applyBorder="1" applyAlignment="1">
      <alignment vertical="center" wrapText="1"/>
    </xf>
    <xf numFmtId="170" fontId="31" fillId="2" borderId="0" xfId="1" applyNumberFormat="1" applyFont="1" applyFill="1" applyBorder="1" applyAlignment="1">
      <alignment vertical="center"/>
    </xf>
    <xf numFmtId="0" fontId="31" fillId="2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>
      <alignment horizontal="center" vertical="center"/>
    </xf>
    <xf numFmtId="165" fontId="33" fillId="2" borderId="0" xfId="1" applyNumberFormat="1" applyFont="1" applyFill="1" applyBorder="1" applyAlignment="1">
      <alignment vertical="center" wrapText="1"/>
    </xf>
    <xf numFmtId="49" fontId="31" fillId="2" borderId="2" xfId="1" applyNumberFormat="1" applyFont="1" applyFill="1" applyBorder="1" applyAlignment="1">
      <alignment horizontal="center" vertical="center"/>
    </xf>
    <xf numFmtId="49" fontId="34" fillId="2" borderId="2" xfId="1" applyNumberFormat="1" applyFont="1" applyFill="1" applyBorder="1" applyAlignment="1">
      <alignment horizontal="center" vertical="center"/>
    </xf>
    <xf numFmtId="49" fontId="34" fillId="2" borderId="2" xfId="1" applyNumberFormat="1" applyFont="1" applyFill="1" applyBorder="1" applyAlignment="1">
      <alignment horizontal="center"/>
    </xf>
    <xf numFmtId="0" fontId="31" fillId="2" borderId="0" xfId="47" applyFont="1" applyFill="1" applyBorder="1" applyAlignment="1">
      <alignment vertical="center"/>
    </xf>
    <xf numFmtId="0" fontId="31" fillId="2" borderId="0" xfId="47" applyFont="1" applyFill="1" applyBorder="1" applyAlignment="1">
      <alignment horizontal="center" vertical="center" wrapText="1"/>
    </xf>
    <xf numFmtId="0" fontId="33" fillId="2" borderId="0" xfId="47" applyFont="1" applyFill="1" applyBorder="1" applyAlignment="1">
      <alignment horizontal="center" vertical="center" wrapText="1"/>
    </xf>
    <xf numFmtId="170" fontId="31" fillId="2" borderId="0" xfId="47" applyNumberFormat="1" applyFont="1" applyFill="1" applyBorder="1" applyAlignment="1">
      <alignment horizontal="center" vertical="center"/>
    </xf>
    <xf numFmtId="170" fontId="31" fillId="2" borderId="0" xfId="47" applyNumberFormat="1" applyFont="1" applyFill="1" applyBorder="1" applyAlignment="1">
      <alignment vertical="center"/>
    </xf>
    <xf numFmtId="165" fontId="33" fillId="2" borderId="0" xfId="47" applyNumberFormat="1" applyFont="1" applyFill="1" applyBorder="1" applyAlignment="1">
      <alignment vertical="center" wrapText="1"/>
    </xf>
    <xf numFmtId="41" fontId="31" fillId="2" borderId="0" xfId="47" applyNumberFormat="1" applyFont="1" applyFill="1" applyBorder="1" applyAlignment="1">
      <alignment vertical="center"/>
    </xf>
    <xf numFmtId="0" fontId="31" fillId="2" borderId="0" xfId="52" applyFont="1" applyFill="1" applyBorder="1" applyAlignment="1">
      <alignment horizontal="center" vertical="center" wrapText="1"/>
    </xf>
    <xf numFmtId="49" fontId="31" fillId="2" borderId="2" xfId="47" applyNumberFormat="1" applyFont="1" applyFill="1" applyBorder="1" applyAlignment="1">
      <alignment horizontal="center" vertical="center"/>
    </xf>
    <xf numFmtId="49" fontId="34" fillId="2" borderId="2" xfId="47" applyNumberFormat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0" fontId="31" fillId="0" borderId="0" xfId="47" applyFont="1" applyBorder="1" applyAlignment="1">
      <alignment horizontal="center" vertical="center" wrapText="1"/>
    </xf>
    <xf numFmtId="0" fontId="31" fillId="2" borderId="0" xfId="47" applyFont="1" applyFill="1" applyBorder="1" applyAlignment="1">
      <alignment vertical="center" wrapText="1"/>
    </xf>
    <xf numFmtId="0" fontId="33" fillId="2" borderId="0" xfId="47" applyFont="1" applyFill="1" applyBorder="1" applyAlignment="1">
      <alignment vertical="center" wrapText="1"/>
    </xf>
    <xf numFmtId="0" fontId="31" fillId="2" borderId="0" xfId="2" applyFont="1" applyFill="1" applyBorder="1" applyAlignment="1">
      <alignment horizontal="center" vertical="center" wrapText="1"/>
    </xf>
    <xf numFmtId="0" fontId="31" fillId="0" borderId="1" xfId="2" applyFont="1" applyFill="1" applyBorder="1" applyAlignment="1">
      <alignment horizontal="center" wrapText="1"/>
    </xf>
    <xf numFmtId="0" fontId="33" fillId="2" borderId="1" xfId="47" applyFont="1" applyFill="1" applyBorder="1" applyAlignment="1">
      <alignment vertical="center" wrapText="1"/>
    </xf>
    <xf numFmtId="0" fontId="31" fillId="2" borderId="0" xfId="47" applyFont="1" applyFill="1" applyBorder="1" applyAlignment="1">
      <alignment horizontal="center" vertical="center"/>
    </xf>
    <xf numFmtId="165" fontId="33" fillId="2" borderId="0" xfId="47" applyNumberFormat="1" applyFont="1" applyFill="1" applyBorder="1" applyAlignment="1">
      <alignment horizontal="center" vertical="center" wrapText="1"/>
    </xf>
    <xf numFmtId="49" fontId="34" fillId="0" borderId="2" xfId="47" applyNumberFormat="1" applyFont="1" applyBorder="1" applyAlignment="1">
      <alignment horizontal="center"/>
    </xf>
    <xf numFmtId="9" fontId="31" fillId="2" borderId="1" xfId="47" applyNumberFormat="1" applyFont="1" applyFill="1" applyBorder="1" applyAlignment="1">
      <alignment horizontal="center" vertical="center"/>
    </xf>
    <xf numFmtId="0" fontId="31" fillId="2" borderId="1" xfId="47" applyFont="1" applyFill="1" applyBorder="1" applyAlignment="1">
      <alignment horizontal="center" vertical="center" wrapText="1"/>
    </xf>
    <xf numFmtId="0" fontId="31" fillId="2" borderId="2" xfId="47" applyFont="1" applyFill="1" applyBorder="1" applyAlignment="1">
      <alignment horizontal="center" vertical="center" wrapText="1"/>
    </xf>
    <xf numFmtId="0" fontId="4" fillId="2" borderId="0" xfId="47" applyFont="1" applyFill="1" applyAlignment="1">
      <alignment vertical="center" wrapText="1"/>
    </xf>
    <xf numFmtId="0" fontId="4" fillId="2" borderId="0" xfId="47" applyFont="1" applyFill="1" applyAlignment="1">
      <alignment horizontal="left" vertical="center" wrapText="1"/>
    </xf>
    <xf numFmtId="0" fontId="4" fillId="2" borderId="0" xfId="47" applyFont="1" applyFill="1" applyBorder="1" applyAlignment="1">
      <alignment horizontal="center" vertical="center"/>
    </xf>
    <xf numFmtId="0" fontId="29" fillId="2" borderId="1" xfId="47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31" fillId="2" borderId="1" xfId="1" applyFont="1" applyFill="1" applyBorder="1" applyAlignment="1">
      <alignment horizontal="center" vertical="center" wrapText="1"/>
    </xf>
    <xf numFmtId="0" fontId="31" fillId="2" borderId="0" xfId="1" applyFont="1" applyFill="1" applyBorder="1" applyAlignment="1">
      <alignment horizontal="center" vertical="center" wrapText="1"/>
    </xf>
    <xf numFmtId="0" fontId="31" fillId="2" borderId="2" xfId="1" applyFont="1" applyFill="1" applyBorder="1" applyAlignment="1">
      <alignment horizontal="center" vertical="center" wrapText="1"/>
    </xf>
    <xf numFmtId="0" fontId="28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1" fillId="2" borderId="1" xfId="1" applyFont="1" applyFill="1" applyBorder="1" applyAlignment="1">
      <alignment horizontal="center" vertical="center"/>
    </xf>
    <xf numFmtId="170" fontId="31" fillId="2" borderId="1" xfId="1" applyNumberFormat="1" applyFont="1" applyFill="1" applyBorder="1" applyAlignment="1">
      <alignment horizontal="center" vertical="center"/>
    </xf>
    <xf numFmtId="0" fontId="31" fillId="2" borderId="1" xfId="1" applyNumberFormat="1" applyFont="1" applyFill="1" applyBorder="1" applyAlignment="1">
      <alignment horizontal="center" vertical="center" wrapText="1"/>
    </xf>
    <xf numFmtId="0" fontId="31" fillId="2" borderId="0" xfId="47" applyFont="1" applyFill="1" applyBorder="1" applyAlignment="1">
      <alignment horizontal="center" vertical="center" wrapText="1"/>
    </xf>
    <xf numFmtId="0" fontId="31" fillId="2" borderId="1" xfId="47" applyFont="1" applyFill="1" applyBorder="1" applyAlignment="1">
      <alignment horizontal="center" vertical="center"/>
    </xf>
    <xf numFmtId="0" fontId="28" fillId="2" borderId="0" xfId="47" applyFont="1" applyFill="1" applyBorder="1" applyAlignment="1">
      <alignment horizontal="center" vertical="center"/>
    </xf>
    <xf numFmtId="164" fontId="31" fillId="2" borderId="1" xfId="47" applyNumberFormat="1" applyFont="1" applyFill="1" applyBorder="1" applyAlignment="1">
      <alignment horizontal="center" vertical="center" wrapText="1"/>
    </xf>
    <xf numFmtId="0" fontId="31" fillId="2" borderId="1" xfId="47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 vertical="center"/>
    </xf>
    <xf numFmtId="0" fontId="29" fillId="2" borderId="19" xfId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left" vertical="center"/>
    </xf>
    <xf numFmtId="0" fontId="28" fillId="2" borderId="0" xfId="47" applyFont="1" applyFill="1" applyBorder="1" applyAlignment="1">
      <alignment horizontal="center" vertical="center" wrapText="1"/>
    </xf>
    <xf numFmtId="170" fontId="31" fillId="2" borderId="1" xfId="47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17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2" borderId="21" xfId="2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25" fillId="2" borderId="16" xfId="1" applyFont="1" applyFill="1" applyBorder="1" applyAlignment="1">
      <alignment horizontal="center" vertical="center"/>
    </xf>
    <xf numFmtId="0" fontId="25" fillId="2" borderId="19" xfId="1" applyFont="1" applyFill="1" applyBorder="1" applyAlignment="1">
      <alignment horizontal="center" vertical="center"/>
    </xf>
    <xf numFmtId="0" fontId="25" fillId="2" borderId="20" xfId="1" applyFont="1" applyFill="1" applyBorder="1" applyAlignment="1">
      <alignment horizontal="center" vertical="center"/>
    </xf>
  </cellXfs>
  <cellStyles count="67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uro" xfId="35"/>
    <cellStyle name="Hipervínculo" xfId="3" builtinId="8"/>
    <cellStyle name="Incorrecto 2" xfId="36"/>
    <cellStyle name="Millares [0] 2" xfId="37"/>
    <cellStyle name="Millares [0] 3" xfId="38"/>
    <cellStyle name="Millares 2" xfId="39"/>
    <cellStyle name="Millares 2 2" xfId="40"/>
    <cellStyle name="Millares 2 3" xfId="41"/>
    <cellStyle name="Millares 3" xfId="42"/>
    <cellStyle name="Millares 4" xfId="43"/>
    <cellStyle name="Millares 5" xfId="44"/>
    <cellStyle name="Moneda 2" xfId="45"/>
    <cellStyle name="Neutral 2" xfId="46"/>
    <cellStyle name="Normal" xfId="0" builtinId="0"/>
    <cellStyle name="Normal 2" xfId="1"/>
    <cellStyle name="Normal 2 2" xfId="47"/>
    <cellStyle name="Normal 2 3" xfId="48"/>
    <cellStyle name="Normal 3" xfId="49"/>
    <cellStyle name="Normal 3 2" xfId="50"/>
    <cellStyle name="Normal 3 2 2" xfId="51"/>
    <cellStyle name="Normal 4" xfId="52"/>
    <cellStyle name="Normal 5" xfId="53"/>
    <cellStyle name="Normal 6" xfId="2"/>
    <cellStyle name="Normal 6 2" xfId="54"/>
    <cellStyle name="Normal 7" xfId="55"/>
    <cellStyle name="Notas 2" xfId="56"/>
    <cellStyle name="Porcentaje 2" xfId="57"/>
    <cellStyle name="Porcentaje 3" xfId="58"/>
    <cellStyle name="Salida 2" xfId="59"/>
    <cellStyle name="Texto de advertencia 2" xfId="60"/>
    <cellStyle name="Texto explicativo 2" xfId="61"/>
    <cellStyle name="Título 1 2" xfId="62"/>
    <cellStyle name="Título 2 2" xfId="63"/>
    <cellStyle name="Título 3 2" xfId="64"/>
    <cellStyle name="Título 4" xfId="65"/>
    <cellStyle name="Total 2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negi.org.mx/programas/intercensal/2015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43"/>
  <sheetViews>
    <sheetView zoomScale="110" zoomScaleNormal="110" workbookViewId="0">
      <pane xSplit="3" ySplit="4" topLeftCell="D104" activePane="bottomRight" state="frozen"/>
      <selection pane="topRight" activeCell="C1" sqref="C1"/>
      <selection pane="bottomLeft" activeCell="A5" sqref="A5"/>
      <selection pane="bottomRight" activeCell="I2" sqref="I2"/>
    </sheetView>
  </sheetViews>
  <sheetFormatPr baseColWidth="10" defaultRowHeight="11.25" x14ac:dyDescent="0.3"/>
  <cols>
    <col min="1" max="1" width="2.140625" style="53" customWidth="1"/>
    <col min="2" max="2" width="4.5703125" style="50" customWidth="1"/>
    <col min="3" max="3" width="21.28515625" style="50" bestFit="1" customWidth="1"/>
    <col min="4" max="4" width="9.42578125" style="50" bestFit="1" customWidth="1"/>
    <col min="5" max="5" width="12" style="50" customWidth="1"/>
    <col min="6" max="6" width="9.42578125" style="114" bestFit="1" customWidth="1"/>
    <col min="7" max="7" width="10.7109375" style="53" customWidth="1"/>
    <col min="8" max="8" width="9.42578125" style="53" bestFit="1" customWidth="1"/>
    <col min="9" max="9" width="10.7109375" style="53" customWidth="1"/>
    <col min="10" max="10" width="9.42578125" style="114" bestFit="1" customWidth="1"/>
    <col min="11" max="11" width="10.7109375" style="53" customWidth="1"/>
    <col min="12" max="12" width="9.42578125" style="114" bestFit="1" customWidth="1"/>
    <col min="13" max="13" width="10.7109375" style="53" customWidth="1"/>
    <col min="14" max="14" width="9.42578125" style="114" bestFit="1" customWidth="1"/>
    <col min="15" max="15" width="9.85546875" style="53" customWidth="1"/>
    <col min="16" max="16" width="9.42578125" style="114" bestFit="1" customWidth="1"/>
    <col min="17" max="17" width="9.85546875" style="53" bestFit="1" customWidth="1"/>
    <col min="18" max="18" width="9.42578125" style="114" bestFit="1" customWidth="1"/>
    <col min="19" max="19" width="9.85546875" style="53" bestFit="1" customWidth="1"/>
    <col min="20" max="20" width="9.42578125" style="114" bestFit="1" customWidth="1"/>
    <col min="21" max="21" width="9" style="53" customWidth="1"/>
    <col min="22" max="22" width="9.140625" style="114" bestFit="1" customWidth="1"/>
    <col min="23" max="23" width="9" style="53" bestFit="1" customWidth="1"/>
    <col min="24" max="24" width="8.5703125" style="53" bestFit="1" customWidth="1"/>
    <col min="25" max="25" width="9" style="53" customWidth="1"/>
    <col min="26" max="26" width="9.42578125" style="114" bestFit="1" customWidth="1"/>
    <col min="27" max="27" width="12" style="53" customWidth="1"/>
    <col min="28" max="16384" width="11.42578125" style="53"/>
  </cols>
  <sheetData>
    <row r="1" spans="2:27" s="50" customFormat="1" ht="11.25" customHeight="1" x14ac:dyDescent="0.3">
      <c r="B1" s="153" t="s">
        <v>233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</row>
    <row r="2" spans="2:27" s="50" customFormat="1" ht="12.75" customHeight="1" x14ac:dyDescent="0.3">
      <c r="B2" s="78"/>
      <c r="C2" s="55"/>
      <c r="E2" s="84"/>
      <c r="F2" s="84"/>
    </row>
    <row r="3" spans="2:27" s="50" customFormat="1" ht="14.25" customHeight="1" x14ac:dyDescent="0.3">
      <c r="B3" s="149" t="s">
        <v>163</v>
      </c>
      <c r="C3" s="149" t="s">
        <v>1</v>
      </c>
      <c r="D3" s="148" t="s">
        <v>208</v>
      </c>
      <c r="E3" s="148"/>
      <c r="F3" s="148" t="s">
        <v>209</v>
      </c>
      <c r="G3" s="148"/>
      <c r="H3" s="148" t="s">
        <v>210</v>
      </c>
      <c r="I3" s="148"/>
      <c r="J3" s="148" t="s">
        <v>211</v>
      </c>
      <c r="K3" s="148"/>
      <c r="L3" s="148" t="s">
        <v>212</v>
      </c>
      <c r="M3" s="148"/>
      <c r="N3" s="148" t="s">
        <v>213</v>
      </c>
      <c r="O3" s="148"/>
      <c r="P3" s="148" t="s">
        <v>214</v>
      </c>
      <c r="Q3" s="148"/>
      <c r="R3" s="148" t="s">
        <v>215</v>
      </c>
      <c r="S3" s="148"/>
      <c r="T3" s="148" t="s">
        <v>216</v>
      </c>
      <c r="U3" s="148"/>
      <c r="V3" s="148" t="s">
        <v>217</v>
      </c>
      <c r="W3" s="148"/>
      <c r="X3" s="148" t="s">
        <v>218</v>
      </c>
      <c r="Y3" s="148"/>
      <c r="Z3" s="148" t="s">
        <v>7</v>
      </c>
      <c r="AA3" s="148"/>
    </row>
    <row r="4" spans="2:27" s="50" customFormat="1" ht="13.5" customHeight="1" thickBot="1" x14ac:dyDescent="0.35">
      <c r="B4" s="150"/>
      <c r="C4" s="150"/>
      <c r="D4" s="85" t="s">
        <v>219</v>
      </c>
      <c r="E4" s="86" t="s">
        <v>220</v>
      </c>
      <c r="F4" s="85" t="s">
        <v>219</v>
      </c>
      <c r="G4" s="86" t="s">
        <v>220</v>
      </c>
      <c r="H4" s="85" t="s">
        <v>219</v>
      </c>
      <c r="I4" s="86" t="s">
        <v>220</v>
      </c>
      <c r="J4" s="85" t="s">
        <v>219</v>
      </c>
      <c r="K4" s="86" t="s">
        <v>220</v>
      </c>
      <c r="L4" s="85" t="s">
        <v>219</v>
      </c>
      <c r="M4" s="86" t="s">
        <v>220</v>
      </c>
      <c r="N4" s="85" t="s">
        <v>219</v>
      </c>
      <c r="O4" s="86" t="s">
        <v>220</v>
      </c>
      <c r="P4" s="85" t="s">
        <v>219</v>
      </c>
      <c r="Q4" s="86" t="s">
        <v>220</v>
      </c>
      <c r="R4" s="85" t="s">
        <v>219</v>
      </c>
      <c r="S4" s="86" t="s">
        <v>220</v>
      </c>
      <c r="T4" s="85" t="s">
        <v>219</v>
      </c>
      <c r="U4" s="86" t="s">
        <v>220</v>
      </c>
      <c r="V4" s="85" t="s">
        <v>219</v>
      </c>
      <c r="W4" s="86" t="s">
        <v>220</v>
      </c>
      <c r="X4" s="85" t="s">
        <v>219</v>
      </c>
      <c r="Y4" s="86" t="s">
        <v>220</v>
      </c>
      <c r="Z4" s="85" t="s">
        <v>219</v>
      </c>
      <c r="AA4" s="86" t="s">
        <v>220</v>
      </c>
    </row>
    <row r="5" spans="2:27" x14ac:dyDescent="0.3">
      <c r="B5" s="87">
        <v>1</v>
      </c>
      <c r="C5" s="88" t="s">
        <v>10</v>
      </c>
      <c r="D5" s="89">
        <v>0.38557330704167075</v>
      </c>
      <c r="E5" s="90">
        <v>21452922.600000001</v>
      </c>
      <c r="F5" s="89">
        <v>0.30559420169808671</v>
      </c>
      <c r="G5" s="90">
        <v>2864800.8778918604</v>
      </c>
      <c r="H5" s="89">
        <v>5.1980602201242371E-2</v>
      </c>
      <c r="I5" s="90">
        <v>150344.34</v>
      </c>
      <c r="J5" s="89">
        <v>0.3394814667280826</v>
      </c>
      <c r="K5" s="90">
        <v>361028.08</v>
      </c>
      <c r="L5" s="89">
        <v>0.33948146670991697</v>
      </c>
      <c r="M5" s="90">
        <v>520420.13</v>
      </c>
      <c r="N5" s="89">
        <v>0</v>
      </c>
      <c r="O5" s="90">
        <v>0</v>
      </c>
      <c r="P5" s="91">
        <v>0.35871879814937779</v>
      </c>
      <c r="Q5" s="92">
        <v>144541.60999999999</v>
      </c>
      <c r="R5" s="91">
        <v>0.35871877788672996</v>
      </c>
      <c r="S5" s="92">
        <v>80522.490000000005</v>
      </c>
      <c r="T5" s="91">
        <v>0.35871877906919541</v>
      </c>
      <c r="U5" s="92">
        <v>31785.19</v>
      </c>
      <c r="V5" s="91">
        <v>0</v>
      </c>
      <c r="W5" s="92">
        <v>0</v>
      </c>
      <c r="X5" s="91">
        <v>0</v>
      </c>
      <c r="Y5" s="92">
        <v>0</v>
      </c>
      <c r="Z5" s="93">
        <v>0.35889595520772205</v>
      </c>
      <c r="AA5" s="94">
        <v>25606365.317891859</v>
      </c>
    </row>
    <row r="6" spans="2:27" x14ac:dyDescent="0.3">
      <c r="B6" s="95">
        <v>2</v>
      </c>
      <c r="C6" s="96" t="s">
        <v>12</v>
      </c>
      <c r="D6" s="89">
        <v>0.35303773308493097</v>
      </c>
      <c r="E6" s="90">
        <v>19642675.010000002</v>
      </c>
      <c r="F6" s="89">
        <v>0.35081529863679234</v>
      </c>
      <c r="G6" s="90">
        <v>3288727.2400066289</v>
      </c>
      <c r="H6" s="89">
        <v>6.2479063456002203E-2</v>
      </c>
      <c r="I6" s="90">
        <v>180709.21</v>
      </c>
      <c r="J6" s="89">
        <v>0.4098437591152001</v>
      </c>
      <c r="K6" s="90">
        <v>435856.21</v>
      </c>
      <c r="L6" s="89">
        <v>0.40984376136854439</v>
      </c>
      <c r="M6" s="90">
        <v>628284.5</v>
      </c>
      <c r="N6" s="89">
        <v>0</v>
      </c>
      <c r="O6" s="90">
        <v>0</v>
      </c>
      <c r="P6" s="91">
        <v>0.4044094942892717</v>
      </c>
      <c r="Q6" s="92">
        <v>162952.15</v>
      </c>
      <c r="R6" s="91">
        <v>0.40440950340735715</v>
      </c>
      <c r="S6" s="92">
        <v>90778.8</v>
      </c>
      <c r="T6" s="91">
        <v>0.40440947104910185</v>
      </c>
      <c r="U6" s="92">
        <v>35833.730000000003</v>
      </c>
      <c r="V6" s="91">
        <v>0</v>
      </c>
      <c r="W6" s="92">
        <v>0</v>
      </c>
      <c r="X6" s="97">
        <v>0</v>
      </c>
      <c r="Y6" s="98">
        <v>0</v>
      </c>
      <c r="Z6" s="99">
        <v>0.34291015531927177</v>
      </c>
      <c r="AA6" s="94">
        <v>24465816.850006633</v>
      </c>
    </row>
    <row r="7" spans="2:27" x14ac:dyDescent="0.3">
      <c r="B7" s="95">
        <v>3</v>
      </c>
      <c r="C7" s="96" t="s">
        <v>13</v>
      </c>
      <c r="D7" s="89">
        <v>0.54900163732544449</v>
      </c>
      <c r="E7" s="90">
        <v>30545915.440000001</v>
      </c>
      <c r="F7" s="89">
        <v>0.49035702618315918</v>
      </c>
      <c r="G7" s="90">
        <v>4596864.8334427858</v>
      </c>
      <c r="H7" s="89">
        <v>8.1584418950434903E-2</v>
      </c>
      <c r="I7" s="90">
        <v>235967.94</v>
      </c>
      <c r="J7" s="89">
        <v>0.56303607698493552</v>
      </c>
      <c r="K7" s="90">
        <v>598771.52</v>
      </c>
      <c r="L7" s="89">
        <v>0.56303607547613721</v>
      </c>
      <c r="M7" s="90">
        <v>863126.08</v>
      </c>
      <c r="N7" s="89">
        <v>0</v>
      </c>
      <c r="O7" s="90">
        <v>0</v>
      </c>
      <c r="P7" s="91">
        <v>0.5002606010674866</v>
      </c>
      <c r="Q7" s="92">
        <v>201574.25</v>
      </c>
      <c r="R7" s="91">
        <v>0.50026058941694806</v>
      </c>
      <c r="S7" s="92">
        <v>112294.73</v>
      </c>
      <c r="T7" s="91">
        <v>0.50026056472121627</v>
      </c>
      <c r="U7" s="92">
        <v>44326.86</v>
      </c>
      <c r="V7" s="91">
        <v>0</v>
      </c>
      <c r="W7" s="92">
        <v>0</v>
      </c>
      <c r="X7" s="97">
        <v>0</v>
      </c>
      <c r="Y7" s="98">
        <v>0</v>
      </c>
      <c r="Z7" s="99">
        <v>0.52137480825928784</v>
      </c>
      <c r="AA7" s="94">
        <v>37198841.653442785</v>
      </c>
    </row>
    <row r="8" spans="2:27" x14ac:dyDescent="0.3">
      <c r="B8" s="95">
        <v>4</v>
      </c>
      <c r="C8" s="100" t="s">
        <v>14</v>
      </c>
      <c r="D8" s="89">
        <v>0.59054123510001744</v>
      </c>
      <c r="E8" s="90">
        <v>32857138.129999999</v>
      </c>
      <c r="F8" s="89">
        <v>0.52893699438281672</v>
      </c>
      <c r="G8" s="90">
        <v>4958533.7595980391</v>
      </c>
      <c r="H8" s="89">
        <v>2.0442416858693129</v>
      </c>
      <c r="I8" s="90">
        <v>5912593.4299999997</v>
      </c>
      <c r="J8" s="89">
        <v>0.69907144268917931</v>
      </c>
      <c r="K8" s="90">
        <v>743440.94</v>
      </c>
      <c r="L8" s="89">
        <v>0.69907144203358274</v>
      </c>
      <c r="M8" s="90">
        <v>1071666.31</v>
      </c>
      <c r="N8" s="89">
        <v>0</v>
      </c>
      <c r="O8" s="90">
        <v>0</v>
      </c>
      <c r="P8" s="91">
        <v>0.49720400548800786</v>
      </c>
      <c r="Q8" s="92">
        <v>200342.63</v>
      </c>
      <c r="R8" s="91">
        <v>0.49720400078085841</v>
      </c>
      <c r="S8" s="92">
        <v>111608.61</v>
      </c>
      <c r="T8" s="91">
        <v>0.49720405296415865</v>
      </c>
      <c r="U8" s="92">
        <v>44056.03</v>
      </c>
      <c r="V8" s="91">
        <v>0</v>
      </c>
      <c r="W8" s="92">
        <v>0</v>
      </c>
      <c r="X8" s="97">
        <v>0</v>
      </c>
      <c r="Y8" s="98">
        <v>0</v>
      </c>
      <c r="Z8" s="99">
        <v>0.64332057933518583</v>
      </c>
      <c r="AA8" s="94">
        <v>45899379.839598045</v>
      </c>
    </row>
    <row r="9" spans="2:27" x14ac:dyDescent="0.3">
      <c r="B9" s="95">
        <v>5</v>
      </c>
      <c r="C9" s="96" t="s">
        <v>16</v>
      </c>
      <c r="D9" s="89">
        <v>0.39419296358727041</v>
      </c>
      <c r="E9" s="90">
        <v>21932511.879999999</v>
      </c>
      <c r="F9" s="89">
        <v>0.44371179400633209</v>
      </c>
      <c r="G9" s="90">
        <v>4159587.8780977242</v>
      </c>
      <c r="H9" s="89">
        <v>1.1988722049155729</v>
      </c>
      <c r="I9" s="90">
        <v>3467517.55</v>
      </c>
      <c r="J9" s="89">
        <v>0.41088922428881658</v>
      </c>
      <c r="K9" s="90">
        <v>436968.03</v>
      </c>
      <c r="L9" s="89">
        <v>0.41088922468885575</v>
      </c>
      <c r="M9" s="90">
        <v>629887.18000000005</v>
      </c>
      <c r="N9" s="89">
        <v>11.985380643570107</v>
      </c>
      <c r="O9" s="90">
        <v>1549240.13</v>
      </c>
      <c r="P9" s="91">
        <v>0.33148059594791607</v>
      </c>
      <c r="Q9" s="92">
        <v>133566.29</v>
      </c>
      <c r="R9" s="91">
        <v>0.3314806047237962</v>
      </c>
      <c r="S9" s="92">
        <v>74408.27</v>
      </c>
      <c r="T9" s="91">
        <v>0.33148057912540735</v>
      </c>
      <c r="U9" s="92">
        <v>29371.68</v>
      </c>
      <c r="V9" s="91">
        <v>0</v>
      </c>
      <c r="W9" s="92">
        <v>0</v>
      </c>
      <c r="X9" s="97">
        <v>0</v>
      </c>
      <c r="Y9" s="98">
        <v>0</v>
      </c>
      <c r="Z9" s="99">
        <v>0.454297811752289</v>
      </c>
      <c r="AA9" s="94">
        <v>32413058.888097722</v>
      </c>
    </row>
    <row r="10" spans="2:27" x14ac:dyDescent="0.3">
      <c r="B10" s="95">
        <v>6</v>
      </c>
      <c r="C10" s="96" t="s">
        <v>17</v>
      </c>
      <c r="D10" s="89">
        <v>0.61572268422896925</v>
      </c>
      <c r="E10" s="90">
        <v>34258209.390000001</v>
      </c>
      <c r="F10" s="89">
        <v>0.83775206392787249</v>
      </c>
      <c r="G10" s="90">
        <v>7853528.7477979437</v>
      </c>
      <c r="H10" s="89">
        <v>8.8345750826269387E-2</v>
      </c>
      <c r="I10" s="90">
        <v>255523.85</v>
      </c>
      <c r="J10" s="89">
        <v>0.59464222068627592</v>
      </c>
      <c r="K10" s="90">
        <v>632383.68000000005</v>
      </c>
      <c r="L10" s="89">
        <v>0.59464221483639257</v>
      </c>
      <c r="M10" s="90">
        <v>911577.83</v>
      </c>
      <c r="N10" s="89">
        <v>0</v>
      </c>
      <c r="O10" s="90">
        <v>0</v>
      </c>
      <c r="P10" s="91">
        <v>0.43404242925936859</v>
      </c>
      <c r="Q10" s="92">
        <v>174892.4</v>
      </c>
      <c r="R10" s="91">
        <v>0.43404240230533725</v>
      </c>
      <c r="S10" s="92">
        <v>97430.57</v>
      </c>
      <c r="T10" s="91">
        <v>0.43404238808379586</v>
      </c>
      <c r="U10" s="92">
        <v>38459.43</v>
      </c>
      <c r="V10" s="91">
        <v>0</v>
      </c>
      <c r="W10" s="92">
        <v>0</v>
      </c>
      <c r="X10" s="97">
        <v>0</v>
      </c>
      <c r="Y10" s="98">
        <v>0</v>
      </c>
      <c r="Z10" s="99">
        <v>0.61981069358571339</v>
      </c>
      <c r="AA10" s="94">
        <v>44222005.897797942</v>
      </c>
    </row>
    <row r="11" spans="2:27" x14ac:dyDescent="0.3">
      <c r="B11" s="95">
        <v>7</v>
      </c>
      <c r="C11" s="96" t="s">
        <v>18</v>
      </c>
      <c r="D11" s="89">
        <v>0.32246977612681649</v>
      </c>
      <c r="E11" s="90">
        <v>17941903.710000001</v>
      </c>
      <c r="F11" s="89">
        <v>0.24245852073134677</v>
      </c>
      <c r="G11" s="90">
        <v>2272933.7768317768</v>
      </c>
      <c r="H11" s="89">
        <v>0.74019401099157522</v>
      </c>
      <c r="I11" s="90">
        <v>2140875.16</v>
      </c>
      <c r="J11" s="89">
        <v>0.2271916878902239</v>
      </c>
      <c r="K11" s="90">
        <v>241611.36</v>
      </c>
      <c r="L11" s="89">
        <v>0.22719168190587472</v>
      </c>
      <c r="M11" s="90">
        <v>348281.53</v>
      </c>
      <c r="N11" s="89">
        <v>0</v>
      </c>
      <c r="O11" s="90">
        <v>0</v>
      </c>
      <c r="P11" s="91">
        <v>0.4010138146952234</v>
      </c>
      <c r="Q11" s="92">
        <v>161583.9</v>
      </c>
      <c r="R11" s="91">
        <v>0.40101380859890817</v>
      </c>
      <c r="S11" s="92">
        <v>90016.56</v>
      </c>
      <c r="T11" s="91">
        <v>0.40101382338280378</v>
      </c>
      <c r="U11" s="92">
        <v>35532.85</v>
      </c>
      <c r="V11" s="91">
        <v>0</v>
      </c>
      <c r="W11" s="92">
        <v>0</v>
      </c>
      <c r="X11" s="97">
        <v>0</v>
      </c>
      <c r="Y11" s="98">
        <v>0</v>
      </c>
      <c r="Z11" s="99">
        <v>0.3256274718028474</v>
      </c>
      <c r="AA11" s="94">
        <v>23232738.846831776</v>
      </c>
    </row>
    <row r="12" spans="2:27" x14ac:dyDescent="0.3">
      <c r="B12" s="95">
        <v>8</v>
      </c>
      <c r="C12" s="96" t="s">
        <v>19</v>
      </c>
      <c r="D12" s="89">
        <v>0.42542970653629719</v>
      </c>
      <c r="E12" s="90">
        <v>23670493.780000001</v>
      </c>
      <c r="F12" s="89">
        <v>0.39933595113297832</v>
      </c>
      <c r="G12" s="90">
        <v>3743585.3724403302</v>
      </c>
      <c r="H12" s="89">
        <v>8.095773090924939E-2</v>
      </c>
      <c r="I12" s="90">
        <v>234155.36</v>
      </c>
      <c r="J12" s="89">
        <v>0.55757635134201622</v>
      </c>
      <c r="K12" s="90">
        <v>592965.27</v>
      </c>
      <c r="L12" s="89">
        <v>0.55757634961523972</v>
      </c>
      <c r="M12" s="90">
        <v>854756.4</v>
      </c>
      <c r="N12" s="89">
        <v>0</v>
      </c>
      <c r="O12" s="90">
        <v>0</v>
      </c>
      <c r="P12" s="91">
        <v>0.42360465741719328</v>
      </c>
      <c r="Q12" s="92">
        <v>170686.62</v>
      </c>
      <c r="R12" s="91">
        <v>0.42360464125993452</v>
      </c>
      <c r="S12" s="92">
        <v>95087.58</v>
      </c>
      <c r="T12" s="91">
        <v>0.42360467636931698</v>
      </c>
      <c r="U12" s="92">
        <v>37534.57</v>
      </c>
      <c r="V12" s="91">
        <v>0</v>
      </c>
      <c r="W12" s="92">
        <v>0</v>
      </c>
      <c r="X12" s="97">
        <v>0</v>
      </c>
      <c r="Y12" s="98">
        <v>0</v>
      </c>
      <c r="Z12" s="99">
        <v>0.4120568126917456</v>
      </c>
      <c r="AA12" s="94">
        <v>29399264.952440329</v>
      </c>
    </row>
    <row r="13" spans="2:27" x14ac:dyDescent="0.3">
      <c r="B13" s="95">
        <v>9</v>
      </c>
      <c r="C13" s="96" t="s">
        <v>20</v>
      </c>
      <c r="D13" s="89">
        <v>0.8424658537700398</v>
      </c>
      <c r="E13" s="90">
        <v>46873978.109999999</v>
      </c>
      <c r="F13" s="89">
        <v>0.7310475811742877</v>
      </c>
      <c r="G13" s="90">
        <v>6853224.7689630575</v>
      </c>
      <c r="H13" s="89">
        <v>0.11531632855056072</v>
      </c>
      <c r="I13" s="90">
        <v>333531.28999999998</v>
      </c>
      <c r="J13" s="89">
        <v>0.70999038620290222</v>
      </c>
      <c r="K13" s="90">
        <v>755052.9</v>
      </c>
      <c r="L13" s="89">
        <v>0.70999039146748699</v>
      </c>
      <c r="M13" s="90">
        <v>1088404.8999999999</v>
      </c>
      <c r="N13" s="89">
        <v>0</v>
      </c>
      <c r="O13" s="90">
        <v>0</v>
      </c>
      <c r="P13" s="91">
        <v>0.60331638074079075</v>
      </c>
      <c r="Q13" s="92">
        <v>243099.39</v>
      </c>
      <c r="R13" s="91">
        <v>0.60331638967128109</v>
      </c>
      <c r="S13" s="92">
        <v>135427.92000000001</v>
      </c>
      <c r="T13" s="91">
        <v>0.60331634967785608</v>
      </c>
      <c r="U13" s="92">
        <v>53458.38</v>
      </c>
      <c r="V13" s="91">
        <v>0</v>
      </c>
      <c r="W13" s="92">
        <v>0</v>
      </c>
      <c r="X13" s="97">
        <v>0</v>
      </c>
      <c r="Y13" s="98">
        <v>0</v>
      </c>
      <c r="Z13" s="99">
        <v>0.78960157143185161</v>
      </c>
      <c r="AA13" s="94">
        <v>56336177.658963054</v>
      </c>
    </row>
    <row r="14" spans="2:27" x14ac:dyDescent="0.3">
      <c r="B14" s="95">
        <v>10</v>
      </c>
      <c r="C14" s="96" t="s">
        <v>22</v>
      </c>
      <c r="D14" s="89">
        <v>0.23845409363068765</v>
      </c>
      <c r="E14" s="90">
        <v>13267353.109999999</v>
      </c>
      <c r="F14" s="89">
        <v>0.20336535559888774</v>
      </c>
      <c r="G14" s="90">
        <v>1906453.872538026</v>
      </c>
      <c r="H14" s="89">
        <v>2.1543117969484809E-2</v>
      </c>
      <c r="I14" s="90">
        <v>62309.51</v>
      </c>
      <c r="J14" s="89">
        <v>0.15409441264614612</v>
      </c>
      <c r="K14" s="90">
        <v>163874.66</v>
      </c>
      <c r="L14" s="89">
        <v>0.15409441663604004</v>
      </c>
      <c r="M14" s="90">
        <v>236224.49</v>
      </c>
      <c r="N14" s="89">
        <v>0</v>
      </c>
      <c r="O14" s="90">
        <v>0</v>
      </c>
      <c r="P14" s="91">
        <v>0.26121830810187413</v>
      </c>
      <c r="Q14" s="92">
        <v>105254.91</v>
      </c>
      <c r="R14" s="91">
        <v>0.26121831366833315</v>
      </c>
      <c r="S14" s="92">
        <v>58636.32</v>
      </c>
      <c r="T14" s="91">
        <v>0.2612182773060498</v>
      </c>
      <c r="U14" s="92">
        <v>23145.91</v>
      </c>
      <c r="V14" s="91">
        <v>0</v>
      </c>
      <c r="W14" s="92">
        <v>0</v>
      </c>
      <c r="X14" s="97">
        <v>0</v>
      </c>
      <c r="Y14" s="98">
        <v>0</v>
      </c>
      <c r="Z14" s="99">
        <v>0.221776943013237</v>
      </c>
      <c r="AA14" s="94">
        <v>15823252.782538027</v>
      </c>
    </row>
    <row r="15" spans="2:27" x14ac:dyDescent="0.3">
      <c r="B15" s="95">
        <v>11</v>
      </c>
      <c r="C15" s="96" t="s">
        <v>23</v>
      </c>
      <c r="D15" s="89">
        <v>0.48476118262740708</v>
      </c>
      <c r="E15" s="90">
        <v>26971639.219999999</v>
      </c>
      <c r="F15" s="89">
        <v>0.43861275871682531</v>
      </c>
      <c r="G15" s="90">
        <v>4111786.837722579</v>
      </c>
      <c r="H15" s="89">
        <v>5.7902516877464907E-2</v>
      </c>
      <c r="I15" s="90">
        <v>167472.39000000001</v>
      </c>
      <c r="J15" s="89">
        <v>0.39554277121484416</v>
      </c>
      <c r="K15" s="90">
        <v>420647.55</v>
      </c>
      <c r="L15" s="89">
        <v>0.39554277710228464</v>
      </c>
      <c r="M15" s="90">
        <v>606361.30000000005</v>
      </c>
      <c r="N15" s="89">
        <v>0</v>
      </c>
      <c r="O15" s="90">
        <v>0</v>
      </c>
      <c r="P15" s="91">
        <v>0.33300460027834772</v>
      </c>
      <c r="Q15" s="92">
        <v>134180.37</v>
      </c>
      <c r="R15" s="91">
        <v>0.33300462234812755</v>
      </c>
      <c r="S15" s="92">
        <v>74750.37</v>
      </c>
      <c r="T15" s="91">
        <v>0.33300460285864614</v>
      </c>
      <c r="U15" s="92">
        <v>29506.720000000001</v>
      </c>
      <c r="V15" s="91">
        <v>0</v>
      </c>
      <c r="W15" s="92">
        <v>0</v>
      </c>
      <c r="X15" s="97">
        <v>0</v>
      </c>
      <c r="Y15" s="98">
        <v>0</v>
      </c>
      <c r="Z15" s="99">
        <v>0.45574545496046315</v>
      </c>
      <c r="AA15" s="94">
        <v>32516344.757722579</v>
      </c>
    </row>
    <row r="16" spans="2:27" x14ac:dyDescent="0.3">
      <c r="B16" s="95">
        <v>12</v>
      </c>
      <c r="C16" s="96" t="s">
        <v>24</v>
      </c>
      <c r="D16" s="89">
        <v>0.69399174007192632</v>
      </c>
      <c r="E16" s="90">
        <v>38613023.289999999</v>
      </c>
      <c r="F16" s="89">
        <v>0.69421677887682065</v>
      </c>
      <c r="G16" s="90">
        <v>6507953.4445434697</v>
      </c>
      <c r="H16" s="89">
        <v>0.14868602672134981</v>
      </c>
      <c r="I16" s="90">
        <v>430047.01</v>
      </c>
      <c r="J16" s="89">
        <v>0.96173368337098131</v>
      </c>
      <c r="K16" s="90">
        <v>1022774.14</v>
      </c>
      <c r="L16" s="89">
        <v>0.96173368368048517</v>
      </c>
      <c r="M16" s="90">
        <v>1474323.69</v>
      </c>
      <c r="N16" s="89">
        <v>0</v>
      </c>
      <c r="O16" s="90">
        <v>0</v>
      </c>
      <c r="P16" s="91">
        <v>0.75205655286228856</v>
      </c>
      <c r="Q16" s="92">
        <v>303032.53000000003</v>
      </c>
      <c r="R16" s="91">
        <v>0.75205654495456387</v>
      </c>
      <c r="S16" s="92">
        <v>168815.99</v>
      </c>
      <c r="T16" s="91">
        <v>0.75205661946797697</v>
      </c>
      <c r="U16" s="92">
        <v>66637.89</v>
      </c>
      <c r="V16" s="91">
        <v>0</v>
      </c>
      <c r="W16" s="92">
        <v>0</v>
      </c>
      <c r="X16" s="97">
        <v>0</v>
      </c>
      <c r="Y16" s="98">
        <v>0</v>
      </c>
      <c r="Z16" s="99">
        <v>0.6809844687614367</v>
      </c>
      <c r="AA16" s="94">
        <v>48586607.984543473</v>
      </c>
    </row>
    <row r="17" spans="2:27" x14ac:dyDescent="0.3">
      <c r="B17" s="95">
        <v>13</v>
      </c>
      <c r="C17" s="100" t="s">
        <v>25</v>
      </c>
      <c r="D17" s="89">
        <v>0.47740351783818957</v>
      </c>
      <c r="E17" s="90">
        <v>26562265.93</v>
      </c>
      <c r="F17" s="89">
        <v>0.53925793047443626</v>
      </c>
      <c r="G17" s="90">
        <v>5055287.6463263901</v>
      </c>
      <c r="H17" s="89">
        <v>0.10060641219127867</v>
      </c>
      <c r="I17" s="90">
        <v>290985.56</v>
      </c>
      <c r="J17" s="89">
        <v>0.68830006339421101</v>
      </c>
      <c r="K17" s="90">
        <v>731985.91</v>
      </c>
      <c r="L17" s="89">
        <v>0.68830006739124872</v>
      </c>
      <c r="M17" s="90">
        <v>1055153.95</v>
      </c>
      <c r="N17" s="89">
        <v>0</v>
      </c>
      <c r="O17" s="90">
        <v>0</v>
      </c>
      <c r="P17" s="91">
        <v>0.44533849588013386</v>
      </c>
      <c r="Q17" s="92">
        <v>179444.02</v>
      </c>
      <c r="R17" s="91">
        <v>0.4453384868692431</v>
      </c>
      <c r="S17" s="92">
        <v>99966.23</v>
      </c>
      <c r="T17" s="91">
        <v>0.44533849172029882</v>
      </c>
      <c r="U17" s="92">
        <v>39460.35</v>
      </c>
      <c r="V17" s="91">
        <v>0</v>
      </c>
      <c r="W17" s="92">
        <v>0</v>
      </c>
      <c r="X17" s="97">
        <v>0</v>
      </c>
      <c r="Y17" s="98">
        <v>0</v>
      </c>
      <c r="Z17" s="99">
        <v>0.47674412657872051</v>
      </c>
      <c r="AA17" s="94">
        <v>34014549.596326388</v>
      </c>
    </row>
    <row r="18" spans="2:27" x14ac:dyDescent="0.3">
      <c r="B18" s="95">
        <v>14</v>
      </c>
      <c r="C18" s="96" t="s">
        <v>26</v>
      </c>
      <c r="D18" s="89">
        <v>0.46614520377034657</v>
      </c>
      <c r="E18" s="90">
        <v>25935864.32</v>
      </c>
      <c r="F18" s="89">
        <v>0.48030123509464223</v>
      </c>
      <c r="G18" s="90">
        <v>4502596.5555166835</v>
      </c>
      <c r="H18" s="89">
        <v>1.3511293971447196</v>
      </c>
      <c r="I18" s="90">
        <v>3907893.5</v>
      </c>
      <c r="J18" s="89">
        <v>0.4735105495774295</v>
      </c>
      <c r="K18" s="90">
        <v>503563.88</v>
      </c>
      <c r="L18" s="89">
        <v>0.47351054539792958</v>
      </c>
      <c r="M18" s="90">
        <v>725884.75</v>
      </c>
      <c r="N18" s="89">
        <v>0</v>
      </c>
      <c r="O18" s="90">
        <v>0</v>
      </c>
      <c r="P18" s="91">
        <v>0.35942304956425308</v>
      </c>
      <c r="Q18" s="92">
        <v>144825.38</v>
      </c>
      <c r="R18" s="91">
        <v>0.35942305133376456</v>
      </c>
      <c r="S18" s="92">
        <v>80680.58</v>
      </c>
      <c r="T18" s="91">
        <v>0.35942300804545507</v>
      </c>
      <c r="U18" s="92">
        <v>31847.59</v>
      </c>
      <c r="V18" s="91">
        <v>0</v>
      </c>
      <c r="W18" s="92">
        <v>0</v>
      </c>
      <c r="X18" s="97">
        <v>0</v>
      </c>
      <c r="Y18" s="98">
        <v>0</v>
      </c>
      <c r="Z18" s="99">
        <v>0.50223351851947995</v>
      </c>
      <c r="AA18" s="94">
        <v>35833156.55551669</v>
      </c>
    </row>
    <row r="19" spans="2:27" x14ac:dyDescent="0.3">
      <c r="B19" s="95">
        <v>15</v>
      </c>
      <c r="C19" s="96" t="s">
        <v>27</v>
      </c>
      <c r="D19" s="89">
        <v>0.68304737633336576</v>
      </c>
      <c r="E19" s="90">
        <v>38004089.57</v>
      </c>
      <c r="F19" s="89">
        <v>0.72291384703574979</v>
      </c>
      <c r="G19" s="90">
        <v>6776974.8644454218</v>
      </c>
      <c r="H19" s="89">
        <v>0.13106976842102908</v>
      </c>
      <c r="I19" s="90">
        <v>379095.22</v>
      </c>
      <c r="J19" s="89">
        <v>0.84198619904971783</v>
      </c>
      <c r="K19" s="90">
        <v>895426.38</v>
      </c>
      <c r="L19" s="89">
        <v>0.8419862022507959</v>
      </c>
      <c r="M19" s="90">
        <v>1290752.55</v>
      </c>
      <c r="N19" s="89">
        <v>0</v>
      </c>
      <c r="O19" s="90">
        <v>0</v>
      </c>
      <c r="P19" s="91">
        <v>0.57018705601554442</v>
      </c>
      <c r="Q19" s="92">
        <v>229750.31</v>
      </c>
      <c r="R19" s="91">
        <v>0.5701870709181226</v>
      </c>
      <c r="S19" s="92">
        <v>127991.3</v>
      </c>
      <c r="T19" s="91">
        <v>0.57018700349035767</v>
      </c>
      <c r="U19" s="92">
        <v>50522.87</v>
      </c>
      <c r="V19" s="91">
        <v>0</v>
      </c>
      <c r="W19" s="92">
        <v>0</v>
      </c>
      <c r="X19" s="97">
        <v>0</v>
      </c>
      <c r="Y19" s="98">
        <v>0</v>
      </c>
      <c r="Z19" s="99">
        <v>0.66932318076413266</v>
      </c>
      <c r="AA19" s="94">
        <v>47754603.064445421</v>
      </c>
    </row>
    <row r="20" spans="2:27" x14ac:dyDescent="0.3">
      <c r="B20" s="95">
        <v>16</v>
      </c>
      <c r="C20" s="96" t="s">
        <v>28</v>
      </c>
      <c r="D20" s="89">
        <v>0.44232099878702458</v>
      </c>
      <c r="E20" s="90">
        <v>24610308.800000001</v>
      </c>
      <c r="F20" s="89">
        <v>0.329179800035242</v>
      </c>
      <c r="G20" s="90">
        <v>3085904.6895690253</v>
      </c>
      <c r="H20" s="89">
        <v>4.9057018023936125E-2</v>
      </c>
      <c r="I20" s="90">
        <v>141888.41</v>
      </c>
      <c r="J20" s="89">
        <v>0.33272892506885665</v>
      </c>
      <c r="K20" s="90">
        <v>353846.96</v>
      </c>
      <c r="L20" s="89">
        <v>0.33272892357381456</v>
      </c>
      <c r="M20" s="90">
        <v>510068.58</v>
      </c>
      <c r="N20" s="89">
        <v>0</v>
      </c>
      <c r="O20" s="90">
        <v>0</v>
      </c>
      <c r="P20" s="91">
        <v>0.35159567616345017</v>
      </c>
      <c r="Q20" s="92">
        <v>141671.43</v>
      </c>
      <c r="R20" s="91">
        <v>0.35159567721368556</v>
      </c>
      <c r="S20" s="92">
        <v>78923.55</v>
      </c>
      <c r="T20" s="91">
        <v>0.35159568354586163</v>
      </c>
      <c r="U20" s="92">
        <v>31154.03</v>
      </c>
      <c r="V20" s="91">
        <v>0</v>
      </c>
      <c r="W20" s="92">
        <v>0</v>
      </c>
      <c r="X20" s="97">
        <v>0</v>
      </c>
      <c r="Y20" s="98">
        <v>0</v>
      </c>
      <c r="Z20" s="99">
        <v>0.4058127554525916</v>
      </c>
      <c r="AA20" s="94">
        <v>28953766.449569028</v>
      </c>
    </row>
    <row r="21" spans="2:27" x14ac:dyDescent="0.3">
      <c r="B21" s="95">
        <v>17</v>
      </c>
      <c r="C21" s="96" t="s">
        <v>29</v>
      </c>
      <c r="D21" s="89">
        <v>1.2400962505690807</v>
      </c>
      <c r="E21" s="90">
        <v>68997745.420000002</v>
      </c>
      <c r="F21" s="89">
        <v>1.2648788431050637</v>
      </c>
      <c r="G21" s="90">
        <v>11857639.968359761</v>
      </c>
      <c r="H21" s="89">
        <v>0.23838576849215654</v>
      </c>
      <c r="I21" s="90">
        <v>689487.03</v>
      </c>
      <c r="J21" s="89">
        <v>1.5159030624767551</v>
      </c>
      <c r="K21" s="90">
        <v>1612116.2</v>
      </c>
      <c r="L21" s="89">
        <v>1.5159030667189772</v>
      </c>
      <c r="M21" s="90">
        <v>2323857.2599999998</v>
      </c>
      <c r="N21" s="89">
        <v>0</v>
      </c>
      <c r="O21" s="90">
        <v>0</v>
      </c>
      <c r="P21" s="91">
        <v>1.1419768628724061</v>
      </c>
      <c r="Q21" s="92">
        <v>460146.43</v>
      </c>
      <c r="R21" s="91">
        <v>1.1419768773542391</v>
      </c>
      <c r="S21" s="92">
        <v>256342.37</v>
      </c>
      <c r="T21" s="91">
        <v>1.1419769179021602</v>
      </c>
      <c r="U21" s="92">
        <v>101187.77</v>
      </c>
      <c r="V21" s="91">
        <v>0</v>
      </c>
      <c r="W21" s="92">
        <v>0</v>
      </c>
      <c r="X21" s="97">
        <v>0</v>
      </c>
      <c r="Y21" s="98">
        <v>0</v>
      </c>
      <c r="Z21" s="99">
        <v>1.2095504482035184</v>
      </c>
      <c r="AA21" s="94">
        <v>86298522.448359773</v>
      </c>
    </row>
    <row r="22" spans="2:27" x14ac:dyDescent="0.3">
      <c r="B22" s="95">
        <v>18</v>
      </c>
      <c r="C22" s="96" t="s">
        <v>30</v>
      </c>
      <c r="D22" s="89">
        <v>0.31959247567064319</v>
      </c>
      <c r="E22" s="90">
        <v>17781813.52</v>
      </c>
      <c r="F22" s="89">
        <v>0.25952164877541539</v>
      </c>
      <c r="G22" s="90">
        <v>2432892.5192706231</v>
      </c>
      <c r="H22" s="89">
        <v>2.647612626031192E-2</v>
      </c>
      <c r="I22" s="90">
        <v>76577.33</v>
      </c>
      <c r="J22" s="89">
        <v>0.18285562202108774</v>
      </c>
      <c r="K22" s="90">
        <v>194461.32</v>
      </c>
      <c r="L22" s="89">
        <v>0.18285562347634474</v>
      </c>
      <c r="M22" s="90">
        <v>280315</v>
      </c>
      <c r="N22" s="89">
        <v>0</v>
      </c>
      <c r="O22" s="90">
        <v>0</v>
      </c>
      <c r="P22" s="91">
        <v>0.2703231469616505</v>
      </c>
      <c r="Q22" s="92">
        <v>108923.6</v>
      </c>
      <c r="R22" s="91">
        <v>0.27032317183972254</v>
      </c>
      <c r="S22" s="92">
        <v>60680.11</v>
      </c>
      <c r="T22" s="91">
        <v>0.2703231453971911</v>
      </c>
      <c r="U22" s="92">
        <v>23952.67</v>
      </c>
      <c r="V22" s="91">
        <v>0</v>
      </c>
      <c r="W22" s="92">
        <v>0</v>
      </c>
      <c r="X22" s="97">
        <v>0</v>
      </c>
      <c r="Y22" s="98">
        <v>0</v>
      </c>
      <c r="Z22" s="99">
        <v>0.29376763693642816</v>
      </c>
      <c r="AA22" s="94">
        <v>20959616.069270626</v>
      </c>
    </row>
    <row r="23" spans="2:27" x14ac:dyDescent="0.3">
      <c r="B23" s="95">
        <v>19</v>
      </c>
      <c r="C23" s="96" t="s">
        <v>31</v>
      </c>
      <c r="D23" s="89">
        <v>2.6686375997335063</v>
      </c>
      <c r="E23" s="90">
        <v>148480392.25999999</v>
      </c>
      <c r="F23" s="89">
        <v>2.5602005911677184</v>
      </c>
      <c r="G23" s="90">
        <v>24000667.749588586</v>
      </c>
      <c r="H23" s="89">
        <v>0.44111931524130221</v>
      </c>
      <c r="I23" s="90">
        <v>1275856.56</v>
      </c>
      <c r="J23" s="89">
        <v>2.7273147833699913</v>
      </c>
      <c r="K23" s="90">
        <v>2900415.24</v>
      </c>
      <c r="L23" s="89">
        <v>2.7273147848400177</v>
      </c>
      <c r="M23" s="90">
        <v>4180933.73</v>
      </c>
      <c r="N23" s="89">
        <v>0</v>
      </c>
      <c r="O23" s="90">
        <v>0</v>
      </c>
      <c r="P23" s="91">
        <v>2.8576515657721449</v>
      </c>
      <c r="Q23" s="92">
        <v>1151457.8</v>
      </c>
      <c r="R23" s="91">
        <v>2.8576515456763834</v>
      </c>
      <c r="S23" s="92">
        <v>641464.1</v>
      </c>
      <c r="T23" s="91">
        <v>2.8576516013128646</v>
      </c>
      <c r="U23" s="92">
        <v>253209.49</v>
      </c>
      <c r="V23" s="91">
        <v>0</v>
      </c>
      <c r="W23" s="92">
        <v>0</v>
      </c>
      <c r="X23" s="97">
        <v>0</v>
      </c>
      <c r="Y23" s="98">
        <v>0</v>
      </c>
      <c r="Z23" s="99">
        <v>2.5632872730582701</v>
      </c>
      <c r="AA23" s="94">
        <v>182884396.92958859</v>
      </c>
    </row>
    <row r="24" spans="2:27" x14ac:dyDescent="0.3">
      <c r="B24" s="95">
        <v>20</v>
      </c>
      <c r="C24" s="96" t="s">
        <v>32</v>
      </c>
      <c r="D24" s="89">
        <v>0.6903313798739984</v>
      </c>
      <c r="E24" s="90">
        <v>38409364.420000002</v>
      </c>
      <c r="F24" s="89">
        <v>2.7502441230003041</v>
      </c>
      <c r="G24" s="90">
        <v>25782235.834998596</v>
      </c>
      <c r="H24" s="89">
        <v>0.13340116285943138</v>
      </c>
      <c r="I24" s="90">
        <v>385838.35</v>
      </c>
      <c r="J24" s="89">
        <v>0.95252380676705928</v>
      </c>
      <c r="K24" s="90">
        <v>1012979.72</v>
      </c>
      <c r="L24" s="89">
        <v>0.95252380467233599</v>
      </c>
      <c r="M24" s="90">
        <v>1460205.08</v>
      </c>
      <c r="N24" s="89">
        <v>0</v>
      </c>
      <c r="O24" s="90">
        <v>0</v>
      </c>
      <c r="P24" s="91">
        <v>0.58663338766152651</v>
      </c>
      <c r="Q24" s="92">
        <v>236377.17</v>
      </c>
      <c r="R24" s="91">
        <v>0.58663340843529732</v>
      </c>
      <c r="S24" s="92">
        <v>131683.04999999999</v>
      </c>
      <c r="T24" s="91">
        <v>0.58663334580179782</v>
      </c>
      <c r="U24" s="92">
        <v>51980.14</v>
      </c>
      <c r="V24" s="91">
        <v>0</v>
      </c>
      <c r="W24" s="92">
        <v>0</v>
      </c>
      <c r="X24" s="97">
        <v>0</v>
      </c>
      <c r="Y24" s="98">
        <v>0</v>
      </c>
      <c r="Z24" s="99">
        <v>0.94566128459936361</v>
      </c>
      <c r="AA24" s="94">
        <v>67470663.764998585</v>
      </c>
    </row>
    <row r="25" spans="2:27" x14ac:dyDescent="0.3">
      <c r="B25" s="95">
        <v>21</v>
      </c>
      <c r="C25" s="100" t="s">
        <v>33</v>
      </c>
      <c r="D25" s="89">
        <v>0.43899554363522858</v>
      </c>
      <c r="E25" s="90">
        <v>24425283.719999999</v>
      </c>
      <c r="F25" s="89">
        <v>0.43697279622071622</v>
      </c>
      <c r="G25" s="90">
        <v>4096412.9661881817</v>
      </c>
      <c r="H25" s="89">
        <v>6.2668793746240958E-2</v>
      </c>
      <c r="I25" s="90">
        <v>181257.97</v>
      </c>
      <c r="J25" s="89">
        <v>0.41695994083481441</v>
      </c>
      <c r="K25" s="90">
        <v>443424.05</v>
      </c>
      <c r="L25" s="89">
        <v>0.41695993484462379</v>
      </c>
      <c r="M25" s="90">
        <v>639193.49</v>
      </c>
      <c r="N25" s="89">
        <v>0</v>
      </c>
      <c r="O25" s="90">
        <v>0</v>
      </c>
      <c r="P25" s="91">
        <v>0.41770154795210479</v>
      </c>
      <c r="Q25" s="92">
        <v>168308.03</v>
      </c>
      <c r="R25" s="91">
        <v>0.41770155656642655</v>
      </c>
      <c r="S25" s="92">
        <v>93762.5</v>
      </c>
      <c r="T25" s="91">
        <v>0.41770156726158686</v>
      </c>
      <c r="U25" s="92">
        <v>37011.51</v>
      </c>
      <c r="V25" s="91">
        <v>0</v>
      </c>
      <c r="W25" s="92">
        <v>0</v>
      </c>
      <c r="X25" s="97">
        <v>0</v>
      </c>
      <c r="Y25" s="98">
        <v>0</v>
      </c>
      <c r="Z25" s="99">
        <v>0.42166315231183793</v>
      </c>
      <c r="AA25" s="94">
        <v>30084654.236188181</v>
      </c>
    </row>
    <row r="26" spans="2:27" x14ac:dyDescent="0.3">
      <c r="B26" s="95">
        <v>22</v>
      </c>
      <c r="C26" s="100" t="s">
        <v>34</v>
      </c>
      <c r="D26" s="89">
        <v>0.31344209337505058</v>
      </c>
      <c r="E26" s="90">
        <v>17439612.25</v>
      </c>
      <c r="F26" s="89">
        <v>0.4520077338292966</v>
      </c>
      <c r="G26" s="90">
        <v>4237358.3840684062</v>
      </c>
      <c r="H26" s="89">
        <v>1.4328849799509122</v>
      </c>
      <c r="I26" s="90">
        <v>4144356.5</v>
      </c>
      <c r="J26" s="89">
        <v>0.40869125746021728</v>
      </c>
      <c r="K26" s="90">
        <v>434630.56</v>
      </c>
      <c r="L26" s="89">
        <v>0.40869125854176269</v>
      </c>
      <c r="M26" s="90">
        <v>626517.73</v>
      </c>
      <c r="N26" s="89">
        <v>0</v>
      </c>
      <c r="O26" s="90">
        <v>0</v>
      </c>
      <c r="P26" s="91">
        <v>0.32325673522977699</v>
      </c>
      <c r="Q26" s="92">
        <v>130252.58</v>
      </c>
      <c r="R26" s="91">
        <v>0.32325674545736965</v>
      </c>
      <c r="S26" s="92">
        <v>72562.240000000005</v>
      </c>
      <c r="T26" s="91">
        <v>0.3232567872550447</v>
      </c>
      <c r="U26" s="92">
        <v>28642.99</v>
      </c>
      <c r="V26" s="91">
        <v>0</v>
      </c>
      <c r="W26" s="92">
        <v>0</v>
      </c>
      <c r="X26" s="97">
        <v>0</v>
      </c>
      <c r="Y26" s="98">
        <v>0</v>
      </c>
      <c r="Z26" s="99">
        <v>0.38002585867506977</v>
      </c>
      <c r="AA26" s="94">
        <v>27113933.234068401</v>
      </c>
    </row>
    <row r="27" spans="2:27" x14ac:dyDescent="0.3">
      <c r="B27" s="95">
        <v>23</v>
      </c>
      <c r="C27" s="100" t="s">
        <v>35</v>
      </c>
      <c r="D27" s="89">
        <v>1.0348674300852723</v>
      </c>
      <c r="E27" s="90">
        <v>57579014.090000004</v>
      </c>
      <c r="F27" s="89">
        <v>1.112848889670554</v>
      </c>
      <c r="G27" s="90">
        <v>10432431.173019685</v>
      </c>
      <c r="H27" s="89">
        <v>6.2439478642160164</v>
      </c>
      <c r="I27" s="90">
        <v>18059471.82</v>
      </c>
      <c r="J27" s="89">
        <v>1.9648516780766423</v>
      </c>
      <c r="K27" s="90">
        <v>2089559.22</v>
      </c>
      <c r="L27" s="89">
        <v>1.964851682076757</v>
      </c>
      <c r="M27" s="90">
        <v>3012088.93</v>
      </c>
      <c r="N27" s="89">
        <v>0</v>
      </c>
      <c r="O27" s="90">
        <v>0</v>
      </c>
      <c r="P27" s="91">
        <v>0.84393052653131562</v>
      </c>
      <c r="Q27" s="92">
        <v>340052.09</v>
      </c>
      <c r="R27" s="91">
        <v>0.84393052855514628</v>
      </c>
      <c r="S27" s="92">
        <v>189439.17</v>
      </c>
      <c r="T27" s="91">
        <v>0.84393051228234051</v>
      </c>
      <c r="U27" s="92">
        <v>74778.61</v>
      </c>
      <c r="V27" s="91">
        <v>0</v>
      </c>
      <c r="W27" s="92">
        <v>0</v>
      </c>
      <c r="X27" s="97">
        <v>0</v>
      </c>
      <c r="Y27" s="98">
        <v>0</v>
      </c>
      <c r="Z27" s="99">
        <v>1.286333866260392</v>
      </c>
      <c r="AA27" s="94">
        <v>91776835.103019685</v>
      </c>
    </row>
    <row r="28" spans="2:27" x14ac:dyDescent="0.3">
      <c r="B28" s="95">
        <v>24</v>
      </c>
      <c r="C28" s="100" t="s">
        <v>36</v>
      </c>
      <c r="D28" s="89">
        <v>0.33387971039479963</v>
      </c>
      <c r="E28" s="90">
        <v>18576741.32</v>
      </c>
      <c r="F28" s="89">
        <v>0.26867318412030178</v>
      </c>
      <c r="G28" s="90">
        <v>2518683.8279551719</v>
      </c>
      <c r="H28" s="89">
        <v>0.76980647824711246</v>
      </c>
      <c r="I28" s="90">
        <v>2226523.7799999998</v>
      </c>
      <c r="J28" s="89">
        <v>0.26067437867088256</v>
      </c>
      <c r="K28" s="90">
        <v>277219.17</v>
      </c>
      <c r="L28" s="89">
        <v>0.26067438187216024</v>
      </c>
      <c r="M28" s="90">
        <v>399610.02</v>
      </c>
      <c r="N28" s="89">
        <v>0</v>
      </c>
      <c r="O28" s="90">
        <v>0</v>
      </c>
      <c r="P28" s="91">
        <v>0.28695680248540245</v>
      </c>
      <c r="Q28" s="92">
        <v>115625.94</v>
      </c>
      <c r="R28" s="91">
        <v>0.28695679290243054</v>
      </c>
      <c r="S28" s="92">
        <v>64413.9</v>
      </c>
      <c r="T28" s="91">
        <v>0.28695683067346966</v>
      </c>
      <c r="U28" s="92">
        <v>25426.54</v>
      </c>
      <c r="V28" s="91">
        <v>0</v>
      </c>
      <c r="W28" s="92">
        <v>0</v>
      </c>
      <c r="X28" s="97">
        <v>0</v>
      </c>
      <c r="Y28" s="98">
        <v>0</v>
      </c>
      <c r="Z28" s="99">
        <v>0.33924398645930304</v>
      </c>
      <c r="AA28" s="94">
        <v>24204244.497955173</v>
      </c>
    </row>
    <row r="29" spans="2:27" x14ac:dyDescent="0.3">
      <c r="B29" s="95">
        <v>25</v>
      </c>
      <c r="C29" s="100" t="s">
        <v>37</v>
      </c>
      <c r="D29" s="89">
        <v>0.25102636136539497</v>
      </c>
      <c r="E29" s="90">
        <v>13966861.82</v>
      </c>
      <c r="F29" s="89">
        <v>0.22974885154213343</v>
      </c>
      <c r="G29" s="90">
        <v>2153786.6488802275</v>
      </c>
      <c r="H29" s="89">
        <v>2.1974322545948052E-2</v>
      </c>
      <c r="I29" s="90">
        <v>63556.69</v>
      </c>
      <c r="J29" s="89">
        <v>0.14523107170486096</v>
      </c>
      <c r="K29" s="90">
        <v>154448.76999999999</v>
      </c>
      <c r="L29" s="89">
        <v>0.14523107713314584</v>
      </c>
      <c r="M29" s="90">
        <v>222637.12</v>
      </c>
      <c r="N29" s="89">
        <v>0</v>
      </c>
      <c r="O29" s="90">
        <v>0</v>
      </c>
      <c r="P29" s="91">
        <v>0.25674367970204293</v>
      </c>
      <c r="Q29" s="92">
        <v>103451.91</v>
      </c>
      <c r="R29" s="91">
        <v>0.25674368922399754</v>
      </c>
      <c r="S29" s="92">
        <v>57631.89</v>
      </c>
      <c r="T29" s="91">
        <v>0.25674371473381552</v>
      </c>
      <c r="U29" s="92">
        <v>22749.43</v>
      </c>
      <c r="V29" s="91">
        <v>0</v>
      </c>
      <c r="W29" s="92">
        <v>0</v>
      </c>
      <c r="X29" s="97">
        <v>0</v>
      </c>
      <c r="Y29" s="98">
        <v>0</v>
      </c>
      <c r="Z29" s="99">
        <v>0.23469779090207532</v>
      </c>
      <c r="AA29" s="94">
        <v>16745124.278880227</v>
      </c>
    </row>
    <row r="30" spans="2:27" x14ac:dyDescent="0.3">
      <c r="B30" s="95">
        <v>26</v>
      </c>
      <c r="C30" s="100" t="s">
        <v>38</v>
      </c>
      <c r="D30" s="89">
        <v>0.55541895870177771</v>
      </c>
      <c r="E30" s="90">
        <v>30902968.940000001</v>
      </c>
      <c r="F30" s="89">
        <v>0.55209949970002126</v>
      </c>
      <c r="G30" s="90">
        <v>5175671.2746365573</v>
      </c>
      <c r="H30" s="89">
        <v>2.8124669573541556</v>
      </c>
      <c r="I30" s="90">
        <v>8134543.8600000003</v>
      </c>
      <c r="J30" s="89">
        <v>0.88908332281427771</v>
      </c>
      <c r="K30" s="90">
        <v>945512.72</v>
      </c>
      <c r="L30" s="89">
        <v>0.88908331764575177</v>
      </c>
      <c r="M30" s="90">
        <v>1362951.74</v>
      </c>
      <c r="N30" s="89">
        <v>0</v>
      </c>
      <c r="O30" s="90">
        <v>0</v>
      </c>
      <c r="P30" s="91">
        <v>0.45293198742824681</v>
      </c>
      <c r="Q30" s="92">
        <v>182503.73</v>
      </c>
      <c r="R30" s="91">
        <v>0.4529319793018699</v>
      </c>
      <c r="S30" s="92">
        <v>101670.76</v>
      </c>
      <c r="T30" s="91">
        <v>0.45293197608546759</v>
      </c>
      <c r="U30" s="92">
        <v>40133.19</v>
      </c>
      <c r="V30" s="91">
        <v>0</v>
      </c>
      <c r="W30" s="92">
        <v>0</v>
      </c>
      <c r="X30" s="97">
        <v>0</v>
      </c>
      <c r="Y30" s="98">
        <v>0</v>
      </c>
      <c r="Z30" s="99">
        <v>0.6565876880434699</v>
      </c>
      <c r="AA30" s="94">
        <v>46845956.214636549</v>
      </c>
    </row>
    <row r="31" spans="2:27" x14ac:dyDescent="0.3">
      <c r="B31" s="95">
        <v>27</v>
      </c>
      <c r="C31" s="100" t="s">
        <v>39</v>
      </c>
      <c r="D31" s="89">
        <v>1.4342530052187332</v>
      </c>
      <c r="E31" s="90">
        <v>79800437.810000002</v>
      </c>
      <c r="F31" s="89">
        <v>1.4578396888414973</v>
      </c>
      <c r="G31" s="90">
        <v>13666556.489657592</v>
      </c>
      <c r="H31" s="89">
        <v>0.28963044148575839</v>
      </c>
      <c r="I31" s="90">
        <v>837702.83</v>
      </c>
      <c r="J31" s="89">
        <v>1.7986081593376402</v>
      </c>
      <c r="K31" s="90">
        <v>1912764.36</v>
      </c>
      <c r="L31" s="89">
        <v>1.798608160776775</v>
      </c>
      <c r="M31" s="90">
        <v>2757240.04</v>
      </c>
      <c r="N31" s="89">
        <v>0</v>
      </c>
      <c r="O31" s="90">
        <v>0</v>
      </c>
      <c r="P31" s="91">
        <v>1.950177047321602</v>
      </c>
      <c r="Q31" s="92">
        <v>785801.39</v>
      </c>
      <c r="R31" s="91">
        <v>1.9501770554984013</v>
      </c>
      <c r="S31" s="92">
        <v>437761.06</v>
      </c>
      <c r="T31" s="91">
        <v>1.9501770639303586</v>
      </c>
      <c r="U31" s="92">
        <v>172800.4</v>
      </c>
      <c r="V31" s="91">
        <v>0</v>
      </c>
      <c r="W31" s="92">
        <v>0</v>
      </c>
      <c r="X31" s="97">
        <v>0</v>
      </c>
      <c r="Y31" s="98">
        <v>0</v>
      </c>
      <c r="Z31" s="99">
        <v>1.4067896235387576</v>
      </c>
      <c r="AA31" s="94">
        <v>100371064.37965761</v>
      </c>
    </row>
    <row r="32" spans="2:27" x14ac:dyDescent="0.3">
      <c r="B32" s="95">
        <v>28</v>
      </c>
      <c r="C32" s="100" t="s">
        <v>40</v>
      </c>
      <c r="D32" s="89">
        <v>0.35156973232418237</v>
      </c>
      <c r="E32" s="90">
        <v>19560996.879999999</v>
      </c>
      <c r="F32" s="89">
        <v>0.13536916651508005</v>
      </c>
      <c r="G32" s="90">
        <v>1269021.8103517073</v>
      </c>
      <c r="H32" s="89">
        <v>1.6957945086658825E-2</v>
      </c>
      <c r="I32" s="90">
        <v>49047.74</v>
      </c>
      <c r="J32" s="89">
        <v>0.12035914285064235</v>
      </c>
      <c r="K32" s="90">
        <v>127998.24</v>
      </c>
      <c r="L32" s="89">
        <v>0.12035914413937331</v>
      </c>
      <c r="M32" s="90">
        <v>184508.81</v>
      </c>
      <c r="N32" s="89">
        <v>0</v>
      </c>
      <c r="O32" s="90">
        <v>0</v>
      </c>
      <c r="P32" s="91">
        <v>0.38071478580692425</v>
      </c>
      <c r="Q32" s="92">
        <v>153404.64000000001</v>
      </c>
      <c r="R32" s="91">
        <v>0.38071479373044925</v>
      </c>
      <c r="S32" s="92">
        <v>85459.99</v>
      </c>
      <c r="T32" s="91">
        <v>0.38071476171374313</v>
      </c>
      <c r="U32" s="92">
        <v>33734.199999999997</v>
      </c>
      <c r="V32" s="91">
        <v>0</v>
      </c>
      <c r="W32" s="92">
        <v>0</v>
      </c>
      <c r="X32" s="97">
        <v>0</v>
      </c>
      <c r="Y32" s="98">
        <v>0</v>
      </c>
      <c r="Z32" s="99">
        <v>0.30083944083560482</v>
      </c>
      <c r="AA32" s="94">
        <v>21464172.3103517</v>
      </c>
    </row>
    <row r="33" spans="2:27" x14ac:dyDescent="0.3">
      <c r="B33" s="95">
        <v>29</v>
      </c>
      <c r="C33" s="100" t="s">
        <v>41</v>
      </c>
      <c r="D33" s="89">
        <v>0.27606371648657368</v>
      </c>
      <c r="E33" s="90">
        <v>15359915.83</v>
      </c>
      <c r="F33" s="89">
        <v>0.56412782109643977</v>
      </c>
      <c r="G33" s="90">
        <v>5288431.0897919154</v>
      </c>
      <c r="H33" s="89">
        <v>1.4373576927938192E-2</v>
      </c>
      <c r="I33" s="90">
        <v>41572.93</v>
      </c>
      <c r="J33" s="89">
        <v>9.1126354227962433E-2</v>
      </c>
      <c r="K33" s="90">
        <v>96910.07</v>
      </c>
      <c r="L33" s="89">
        <v>9.1126354201910939E-2</v>
      </c>
      <c r="M33" s="90">
        <v>139695.37</v>
      </c>
      <c r="N33" s="89">
        <v>0</v>
      </c>
      <c r="O33" s="90">
        <v>0</v>
      </c>
      <c r="P33" s="91">
        <v>0.36612022564210361</v>
      </c>
      <c r="Q33" s="92">
        <v>147523.93</v>
      </c>
      <c r="R33" s="91">
        <v>0.36612022004228884</v>
      </c>
      <c r="S33" s="92">
        <v>82183.91</v>
      </c>
      <c r="T33" s="91">
        <v>0.366120180466801</v>
      </c>
      <c r="U33" s="92">
        <v>32441.01</v>
      </c>
      <c r="V33" s="91">
        <v>0</v>
      </c>
      <c r="W33" s="92">
        <v>0</v>
      </c>
      <c r="X33" s="97">
        <v>0</v>
      </c>
      <c r="Y33" s="98">
        <v>0</v>
      </c>
      <c r="Z33" s="99">
        <v>0.29697808925940333</v>
      </c>
      <c r="AA33" s="94">
        <v>21188674.139791917</v>
      </c>
    </row>
    <row r="34" spans="2:27" x14ac:dyDescent="0.3">
      <c r="B34" s="95">
        <v>30</v>
      </c>
      <c r="C34" s="100" t="s">
        <v>42</v>
      </c>
      <c r="D34" s="89">
        <v>0.57646318233306437</v>
      </c>
      <c r="E34" s="90">
        <v>32073849.010000002</v>
      </c>
      <c r="F34" s="89">
        <v>0.54394782989411061</v>
      </c>
      <c r="G34" s="90">
        <v>5099253.2317336071</v>
      </c>
      <c r="H34" s="89">
        <v>9.9879109287926843E-2</v>
      </c>
      <c r="I34" s="90">
        <v>288881.96999999997</v>
      </c>
      <c r="J34" s="89">
        <v>0.69297687025692778</v>
      </c>
      <c r="K34" s="90">
        <v>736959.55</v>
      </c>
      <c r="L34" s="89">
        <v>0.6929768699413974</v>
      </c>
      <c r="M34" s="90">
        <v>1062323.42</v>
      </c>
      <c r="N34" s="89">
        <v>0</v>
      </c>
      <c r="O34" s="90">
        <v>0</v>
      </c>
      <c r="P34" s="91">
        <v>0.47982758150403099</v>
      </c>
      <c r="Q34" s="92">
        <v>193341</v>
      </c>
      <c r="R34" s="91">
        <v>0.47982757147880223</v>
      </c>
      <c r="S34" s="92">
        <v>107708.08</v>
      </c>
      <c r="T34" s="91">
        <v>0.47982754154657548</v>
      </c>
      <c r="U34" s="92">
        <v>42516.34</v>
      </c>
      <c r="V34" s="91">
        <v>0</v>
      </c>
      <c r="W34" s="92">
        <v>0</v>
      </c>
      <c r="X34" s="97">
        <v>0</v>
      </c>
      <c r="Y34" s="98">
        <v>0</v>
      </c>
      <c r="Z34" s="99">
        <v>0.55509690856083349</v>
      </c>
      <c r="AA34" s="94">
        <v>39604832.60173361</v>
      </c>
    </row>
    <row r="35" spans="2:27" x14ac:dyDescent="0.3">
      <c r="B35" s="95">
        <v>31</v>
      </c>
      <c r="C35" s="100" t="s">
        <v>43</v>
      </c>
      <c r="D35" s="89">
        <v>1.2917707940421526</v>
      </c>
      <c r="E35" s="90">
        <v>71872866.599999994</v>
      </c>
      <c r="F35" s="89">
        <v>3.2132931588790874</v>
      </c>
      <c r="G35" s="90">
        <v>30123101.195405807</v>
      </c>
      <c r="H35" s="89">
        <v>9.6475364511313622</v>
      </c>
      <c r="I35" s="90">
        <v>27903726.370000001</v>
      </c>
      <c r="J35" s="89">
        <v>2.9443547243974804</v>
      </c>
      <c r="K35" s="90">
        <v>3131230.53</v>
      </c>
      <c r="L35" s="89">
        <v>2.9443547261872998</v>
      </c>
      <c r="M35" s="90">
        <v>4513652.79</v>
      </c>
      <c r="N35" s="89">
        <v>0</v>
      </c>
      <c r="O35" s="90">
        <v>0</v>
      </c>
      <c r="P35" s="91">
        <v>1.1741226131509408</v>
      </c>
      <c r="Q35" s="92">
        <v>473099.19</v>
      </c>
      <c r="R35" s="91">
        <v>1.1741226011022057</v>
      </c>
      <c r="S35" s="92">
        <v>263558.2</v>
      </c>
      <c r="T35" s="91">
        <v>1.1741226006670498</v>
      </c>
      <c r="U35" s="92">
        <v>104036.12</v>
      </c>
      <c r="V35" s="91">
        <v>0</v>
      </c>
      <c r="W35" s="92">
        <v>0</v>
      </c>
      <c r="X35" s="97">
        <v>0</v>
      </c>
      <c r="Y35" s="98">
        <v>0</v>
      </c>
      <c r="Z35" s="99">
        <v>1.9395924960061677</v>
      </c>
      <c r="AA35" s="94">
        <v>138385270.99540579</v>
      </c>
    </row>
    <row r="36" spans="2:27" x14ac:dyDescent="0.3">
      <c r="B36" s="95">
        <v>32</v>
      </c>
      <c r="C36" s="96" t="s">
        <v>44</v>
      </c>
      <c r="D36" s="89">
        <v>0.57699194987293467</v>
      </c>
      <c r="E36" s="90">
        <v>32103269.120000001</v>
      </c>
      <c r="F36" s="89">
        <v>0.56352629376983987</v>
      </c>
      <c r="G36" s="90">
        <v>5282792.0560545474</v>
      </c>
      <c r="H36" s="89">
        <v>9.1479191032196927E-2</v>
      </c>
      <c r="I36" s="90">
        <v>264586.75</v>
      </c>
      <c r="J36" s="89">
        <v>0.60264036495822937</v>
      </c>
      <c r="K36" s="90">
        <v>640889.46</v>
      </c>
      <c r="L36" s="89">
        <v>0.60264036018597578</v>
      </c>
      <c r="M36" s="90">
        <v>923838.87</v>
      </c>
      <c r="N36" s="89">
        <v>0</v>
      </c>
      <c r="O36" s="90">
        <v>0</v>
      </c>
      <c r="P36" s="91">
        <v>0.47695237837587984</v>
      </c>
      <c r="Q36" s="92">
        <v>192182.47</v>
      </c>
      <c r="R36" s="91">
        <v>0.47695238593438977</v>
      </c>
      <c r="S36" s="92">
        <v>107062.68</v>
      </c>
      <c r="T36" s="91">
        <v>0.47695239132234629</v>
      </c>
      <c r="U36" s="92">
        <v>42261.58</v>
      </c>
      <c r="V36" s="91">
        <v>0</v>
      </c>
      <c r="W36" s="92">
        <v>0</v>
      </c>
      <c r="X36" s="97">
        <v>0</v>
      </c>
      <c r="Y36" s="98">
        <v>0</v>
      </c>
      <c r="Z36" s="99">
        <v>0.55442485210505232</v>
      </c>
      <c r="AA36" s="94">
        <v>39556882.986054547</v>
      </c>
    </row>
    <row r="37" spans="2:27" x14ac:dyDescent="0.3">
      <c r="B37" s="95">
        <v>33</v>
      </c>
      <c r="C37" s="100" t="s">
        <v>45</v>
      </c>
      <c r="D37" s="89">
        <v>0.24894677511356372</v>
      </c>
      <c r="E37" s="90">
        <v>13851155.67</v>
      </c>
      <c r="F37" s="89">
        <v>0.55086565425993006</v>
      </c>
      <c r="G37" s="90">
        <v>5164104.5581206195</v>
      </c>
      <c r="H37" s="89">
        <v>2.1359133938856394E-2</v>
      </c>
      <c r="I37" s="90">
        <v>61777.37</v>
      </c>
      <c r="J37" s="89">
        <v>0.15325114420966582</v>
      </c>
      <c r="K37" s="90">
        <v>162977.87</v>
      </c>
      <c r="L37" s="89">
        <v>0.15325114702299633</v>
      </c>
      <c r="M37" s="90">
        <v>234931.77</v>
      </c>
      <c r="N37" s="89">
        <v>0</v>
      </c>
      <c r="O37" s="90">
        <v>0</v>
      </c>
      <c r="P37" s="91">
        <v>0.27731813524581261</v>
      </c>
      <c r="Q37" s="92">
        <v>111742.15</v>
      </c>
      <c r="R37" s="91">
        <v>0.27731810534804308</v>
      </c>
      <c r="S37" s="92">
        <v>62250.28</v>
      </c>
      <c r="T37" s="91">
        <v>0.27731814798974691</v>
      </c>
      <c r="U37" s="92">
        <v>24572.48</v>
      </c>
      <c r="V37" s="91">
        <v>0</v>
      </c>
      <c r="W37" s="92">
        <v>0</v>
      </c>
      <c r="X37" s="97">
        <v>0</v>
      </c>
      <c r="Y37" s="98">
        <v>0</v>
      </c>
      <c r="Z37" s="99">
        <v>0.27574174807843349</v>
      </c>
      <c r="AA37" s="94">
        <v>19673512.148120619</v>
      </c>
    </row>
    <row r="38" spans="2:27" x14ac:dyDescent="0.3">
      <c r="B38" s="95">
        <v>34</v>
      </c>
      <c r="C38" s="100" t="s">
        <v>46</v>
      </c>
      <c r="D38" s="89">
        <v>0.91620601854832928</v>
      </c>
      <c r="E38" s="90">
        <v>50976808.93</v>
      </c>
      <c r="F38" s="89">
        <v>1.04543121161082</v>
      </c>
      <c r="G38" s="90">
        <v>9800422.3776376043</v>
      </c>
      <c r="H38" s="89">
        <v>0.21110759300688278</v>
      </c>
      <c r="I38" s="90">
        <v>610589.92000000004</v>
      </c>
      <c r="J38" s="89">
        <v>1.3941464931507708</v>
      </c>
      <c r="K38" s="90">
        <v>1482631.84</v>
      </c>
      <c r="L38" s="89">
        <v>1.39414649895875</v>
      </c>
      <c r="M38" s="90">
        <v>2137206.2200000002</v>
      </c>
      <c r="N38" s="89">
        <v>0</v>
      </c>
      <c r="O38" s="90">
        <v>0</v>
      </c>
      <c r="P38" s="91">
        <v>0.84631674683438696</v>
      </c>
      <c r="Q38" s="92">
        <v>341013.59</v>
      </c>
      <c r="R38" s="91">
        <v>0.84631674545165858</v>
      </c>
      <c r="S38" s="92">
        <v>189974.81</v>
      </c>
      <c r="T38" s="91">
        <v>0.84631676508266651</v>
      </c>
      <c r="U38" s="92">
        <v>74990.05</v>
      </c>
      <c r="V38" s="91">
        <v>0</v>
      </c>
      <c r="W38" s="92">
        <v>0</v>
      </c>
      <c r="X38" s="97">
        <v>0</v>
      </c>
      <c r="Y38" s="98">
        <v>0</v>
      </c>
      <c r="Z38" s="99">
        <v>0.91963341529181952</v>
      </c>
      <c r="AA38" s="94">
        <v>65613637.737637609</v>
      </c>
    </row>
    <row r="39" spans="2:27" x14ac:dyDescent="0.3">
      <c r="B39" s="95">
        <v>35</v>
      </c>
      <c r="C39" s="100" t="s">
        <v>47</v>
      </c>
      <c r="D39" s="89">
        <v>0.34330152694520444</v>
      </c>
      <c r="E39" s="90">
        <v>19100962</v>
      </c>
      <c r="F39" s="89">
        <v>0.34443712320245606</v>
      </c>
      <c r="G39" s="90">
        <v>3228934.8667151784</v>
      </c>
      <c r="H39" s="89">
        <v>4.1441896384590664E-2</v>
      </c>
      <c r="I39" s="90">
        <v>119863.07</v>
      </c>
      <c r="J39" s="89">
        <v>0.28110998717832442</v>
      </c>
      <c r="K39" s="90">
        <v>298951.81</v>
      </c>
      <c r="L39" s="89">
        <v>0.28110998427425327</v>
      </c>
      <c r="M39" s="90">
        <v>430937.5</v>
      </c>
      <c r="N39" s="89">
        <v>0</v>
      </c>
      <c r="O39" s="90">
        <v>0</v>
      </c>
      <c r="P39" s="91">
        <v>0.32028514021751642</v>
      </c>
      <c r="Q39" s="92">
        <v>129055.21</v>
      </c>
      <c r="R39" s="91">
        <v>0.32028511155994116</v>
      </c>
      <c r="S39" s="92">
        <v>71895.19</v>
      </c>
      <c r="T39" s="91">
        <v>0.32028514411820297</v>
      </c>
      <c r="U39" s="92">
        <v>28379.68</v>
      </c>
      <c r="V39" s="91">
        <v>0</v>
      </c>
      <c r="W39" s="92">
        <v>0</v>
      </c>
      <c r="X39" s="97">
        <v>0</v>
      </c>
      <c r="Y39" s="98">
        <v>0</v>
      </c>
      <c r="Z39" s="99">
        <v>0.3280976386769342</v>
      </c>
      <c r="AA39" s="94">
        <v>23408979.326715179</v>
      </c>
    </row>
    <row r="40" spans="2:27" x14ac:dyDescent="0.3">
      <c r="B40" s="95">
        <v>36</v>
      </c>
      <c r="C40" s="100" t="s">
        <v>48</v>
      </c>
      <c r="D40" s="89">
        <v>0.27619792534616311</v>
      </c>
      <c r="E40" s="90">
        <v>15367383.08</v>
      </c>
      <c r="F40" s="89">
        <v>0.17979675708490664</v>
      </c>
      <c r="G40" s="90">
        <v>1685509.4261501329</v>
      </c>
      <c r="H40" s="89">
        <v>2.0286865299872038E-2</v>
      </c>
      <c r="I40" s="90">
        <v>58676.03</v>
      </c>
      <c r="J40" s="89">
        <v>0.13615877313475008</v>
      </c>
      <c r="K40" s="90">
        <v>144800.66</v>
      </c>
      <c r="L40" s="89">
        <v>0.13615877934450824</v>
      </c>
      <c r="M40" s="90">
        <v>208729.42</v>
      </c>
      <c r="N40" s="89">
        <v>0</v>
      </c>
      <c r="O40" s="90">
        <v>0</v>
      </c>
      <c r="P40" s="91">
        <v>0.26338861455536966</v>
      </c>
      <c r="Q40" s="92">
        <v>106129.41</v>
      </c>
      <c r="R40" s="91">
        <v>0.26338860208121107</v>
      </c>
      <c r="S40" s="92">
        <v>59123.49</v>
      </c>
      <c r="T40" s="91">
        <v>0.2633886342679807</v>
      </c>
      <c r="U40" s="92">
        <v>23338.22</v>
      </c>
      <c r="V40" s="91">
        <v>0</v>
      </c>
      <c r="W40" s="92">
        <v>0</v>
      </c>
      <c r="X40" s="97">
        <v>0</v>
      </c>
      <c r="Y40" s="98">
        <v>0</v>
      </c>
      <c r="Z40" s="99">
        <v>0.24743214283400619</v>
      </c>
      <c r="AA40" s="94">
        <v>17653689.736150134</v>
      </c>
    </row>
    <row r="41" spans="2:27" x14ac:dyDescent="0.3">
      <c r="B41" s="95">
        <v>37</v>
      </c>
      <c r="C41" s="100" t="s">
        <v>49</v>
      </c>
      <c r="D41" s="89">
        <v>0.59551820537372158</v>
      </c>
      <c r="E41" s="90">
        <v>33134051.899999999</v>
      </c>
      <c r="F41" s="89">
        <v>0.54450761764846811</v>
      </c>
      <c r="G41" s="90">
        <v>5104500.9767536549</v>
      </c>
      <c r="H41" s="89">
        <v>0.10066390590431132</v>
      </c>
      <c r="I41" s="90">
        <v>291151.84999999998</v>
      </c>
      <c r="J41" s="89">
        <v>0.6779252165089078</v>
      </c>
      <c r="K41" s="90">
        <v>720952.58</v>
      </c>
      <c r="L41" s="89">
        <v>0.67792521968412178</v>
      </c>
      <c r="M41" s="90">
        <v>1039249.46</v>
      </c>
      <c r="N41" s="89">
        <v>0</v>
      </c>
      <c r="O41" s="90">
        <v>0</v>
      </c>
      <c r="P41" s="91">
        <v>0.50395280234828577</v>
      </c>
      <c r="Q41" s="92">
        <v>203061.98</v>
      </c>
      <c r="R41" s="91">
        <v>0.50395280165619361</v>
      </c>
      <c r="S41" s="92">
        <v>113123.53</v>
      </c>
      <c r="T41" s="91">
        <v>0.50395280112943897</v>
      </c>
      <c r="U41" s="92">
        <v>44654.02</v>
      </c>
      <c r="V41" s="91">
        <v>0</v>
      </c>
      <c r="W41" s="92">
        <v>0</v>
      </c>
      <c r="X41" s="97">
        <v>0</v>
      </c>
      <c r="Y41" s="98">
        <v>0</v>
      </c>
      <c r="Z41" s="99">
        <v>0.56975631804667615</v>
      </c>
      <c r="AA41" s="94">
        <v>40650746.296753652</v>
      </c>
    </row>
    <row r="42" spans="2:27" x14ac:dyDescent="0.3">
      <c r="B42" s="95">
        <v>38</v>
      </c>
      <c r="C42" s="100" t="s">
        <v>50</v>
      </c>
      <c r="D42" s="89">
        <v>0.43740069449622815</v>
      </c>
      <c r="E42" s="90">
        <v>24336547.870000001</v>
      </c>
      <c r="F42" s="89">
        <v>0.4138958450054756</v>
      </c>
      <c r="G42" s="90">
        <v>3880077.4803277412</v>
      </c>
      <c r="H42" s="89">
        <v>6.7915149515097403E-2</v>
      </c>
      <c r="I42" s="90">
        <v>196432.09</v>
      </c>
      <c r="J42" s="89">
        <v>0.48298023624725261</v>
      </c>
      <c r="K42" s="90">
        <v>513634.6</v>
      </c>
      <c r="L42" s="89">
        <v>0.48298023770994908</v>
      </c>
      <c r="M42" s="90">
        <v>740401.65</v>
      </c>
      <c r="N42" s="89">
        <v>0</v>
      </c>
      <c r="O42" s="90">
        <v>0</v>
      </c>
      <c r="P42" s="91">
        <v>0.39340605297889142</v>
      </c>
      <c r="Q42" s="92">
        <v>158518.44</v>
      </c>
      <c r="R42" s="91">
        <v>0.39340606052057003</v>
      </c>
      <c r="S42" s="92">
        <v>88308.83</v>
      </c>
      <c r="T42" s="91">
        <v>0.39340611900946054</v>
      </c>
      <c r="U42" s="92">
        <v>34858.75</v>
      </c>
      <c r="V42" s="91">
        <v>0</v>
      </c>
      <c r="W42" s="92">
        <v>0</v>
      </c>
      <c r="X42" s="97">
        <v>0</v>
      </c>
      <c r="Y42" s="98">
        <v>0</v>
      </c>
      <c r="Z42" s="99">
        <v>0.41975875013910918</v>
      </c>
      <c r="AA42" s="94">
        <v>29948779.710327741</v>
      </c>
    </row>
    <row r="43" spans="2:27" x14ac:dyDescent="0.3">
      <c r="B43" s="95">
        <v>39</v>
      </c>
      <c r="C43" s="100" t="s">
        <v>51</v>
      </c>
      <c r="D43" s="89">
        <v>0.43411933842831912</v>
      </c>
      <c r="E43" s="90">
        <v>24153976.420000002</v>
      </c>
      <c r="F43" s="89">
        <v>0.70441736891127316</v>
      </c>
      <c r="G43" s="90">
        <v>6603579.1439950094</v>
      </c>
      <c r="H43" s="89">
        <v>1.3805033116479499</v>
      </c>
      <c r="I43" s="90">
        <v>3992852.15</v>
      </c>
      <c r="J43" s="89">
        <v>0.48477640488128237</v>
      </c>
      <c r="K43" s="90">
        <v>515544.77</v>
      </c>
      <c r="L43" s="89">
        <v>0.48477639963737318</v>
      </c>
      <c r="M43" s="90">
        <v>743155.14</v>
      </c>
      <c r="N43" s="89">
        <v>0</v>
      </c>
      <c r="O43" s="90">
        <v>0</v>
      </c>
      <c r="P43" s="91">
        <v>0.36910261634684305</v>
      </c>
      <c r="Q43" s="92">
        <v>148725.65</v>
      </c>
      <c r="R43" s="91">
        <v>0.36910263477178656</v>
      </c>
      <c r="S43" s="92">
        <v>82853.38</v>
      </c>
      <c r="T43" s="91">
        <v>0.36910265789558516</v>
      </c>
      <c r="U43" s="92">
        <v>32705.279999999999</v>
      </c>
      <c r="V43" s="91">
        <v>0</v>
      </c>
      <c r="W43" s="92">
        <v>0</v>
      </c>
      <c r="X43" s="97">
        <v>0</v>
      </c>
      <c r="Y43" s="98">
        <v>0</v>
      </c>
      <c r="Z43" s="99">
        <v>0.50840380839520916</v>
      </c>
      <c r="AA43" s="94">
        <v>36273391.933995016</v>
      </c>
    </row>
    <row r="44" spans="2:27" x14ac:dyDescent="0.3">
      <c r="B44" s="95">
        <v>40</v>
      </c>
      <c r="C44" s="100" t="s">
        <v>52</v>
      </c>
      <c r="D44" s="89">
        <v>1.0385319357548883</v>
      </c>
      <c r="E44" s="90">
        <v>57782903.609999999</v>
      </c>
      <c r="F44" s="89">
        <v>0.99670047398316586</v>
      </c>
      <c r="G44" s="90">
        <v>9343594.7966158148</v>
      </c>
      <c r="H44" s="89">
        <v>0.15618903060699854</v>
      </c>
      <c r="I44" s="90">
        <v>451748.07</v>
      </c>
      <c r="J44" s="89">
        <v>1.0089972811640144</v>
      </c>
      <c r="K44" s="90">
        <v>1073037.52</v>
      </c>
      <c r="L44" s="89">
        <v>1.0089972846799349</v>
      </c>
      <c r="M44" s="90">
        <v>1546778.1</v>
      </c>
      <c r="N44" s="89">
        <v>0</v>
      </c>
      <c r="O44" s="90">
        <v>0</v>
      </c>
      <c r="P44" s="91">
        <v>0.96988746924556613</v>
      </c>
      <c r="Q44" s="92">
        <v>390804.99</v>
      </c>
      <c r="R44" s="91">
        <v>0.96988744450919206</v>
      </c>
      <c r="S44" s="92">
        <v>217713.03</v>
      </c>
      <c r="T44" s="91">
        <v>0.9698875075467619</v>
      </c>
      <c r="U44" s="92">
        <v>85939.35</v>
      </c>
      <c r="V44" s="91">
        <v>0</v>
      </c>
      <c r="W44" s="92">
        <v>0</v>
      </c>
      <c r="X44" s="97">
        <v>0</v>
      </c>
      <c r="Y44" s="98">
        <v>0</v>
      </c>
      <c r="Z44" s="99">
        <v>0.99362163177744567</v>
      </c>
      <c r="AA44" s="94">
        <v>70892519.466615781</v>
      </c>
    </row>
    <row r="45" spans="2:27" x14ac:dyDescent="0.3">
      <c r="B45" s="95">
        <v>41</v>
      </c>
      <c r="C45" s="100" t="s">
        <v>53</v>
      </c>
      <c r="D45" s="89">
        <v>0.67932456859895229</v>
      </c>
      <c r="E45" s="90">
        <v>37796956.18</v>
      </c>
      <c r="F45" s="89">
        <v>0.65304097457198051</v>
      </c>
      <c r="G45" s="90">
        <v>6121949.7845756374</v>
      </c>
      <c r="H45" s="89">
        <v>0.12904884487341439</v>
      </c>
      <c r="I45" s="90">
        <v>373250.07</v>
      </c>
      <c r="J45" s="89">
        <v>0.86927517019092759</v>
      </c>
      <c r="K45" s="90">
        <v>924447.36</v>
      </c>
      <c r="L45" s="89">
        <v>0.86927516414419259</v>
      </c>
      <c r="M45" s="90">
        <v>1332586.1299999999</v>
      </c>
      <c r="N45" s="89">
        <v>0</v>
      </c>
      <c r="O45" s="90">
        <v>0</v>
      </c>
      <c r="P45" s="91">
        <v>0.52743484809764285</v>
      </c>
      <c r="Q45" s="92">
        <v>212523.8</v>
      </c>
      <c r="R45" s="91">
        <v>0.52743483491864496</v>
      </c>
      <c r="S45" s="92">
        <v>118394.6</v>
      </c>
      <c r="T45" s="91">
        <v>0.527434887485427</v>
      </c>
      <c r="U45" s="92">
        <v>46734.71</v>
      </c>
      <c r="V45" s="91">
        <v>0</v>
      </c>
      <c r="W45" s="92">
        <v>0</v>
      </c>
      <c r="X45" s="97">
        <v>0</v>
      </c>
      <c r="Y45" s="98">
        <v>0</v>
      </c>
      <c r="Z45" s="99">
        <v>0.65772138306761641</v>
      </c>
      <c r="AA45" s="94">
        <v>46926842.634575635</v>
      </c>
    </row>
    <row r="46" spans="2:27" x14ac:dyDescent="0.3">
      <c r="B46" s="95">
        <v>42</v>
      </c>
      <c r="C46" s="100" t="s">
        <v>54</v>
      </c>
      <c r="D46" s="89">
        <v>0.28521895772969103</v>
      </c>
      <c r="E46" s="90">
        <v>15869304.52</v>
      </c>
      <c r="F46" s="89">
        <v>0.20523096297603677</v>
      </c>
      <c r="G46" s="90">
        <v>1923943.0579419369</v>
      </c>
      <c r="H46" s="89">
        <v>3.2605020377913969E-2</v>
      </c>
      <c r="I46" s="90">
        <v>94304.03</v>
      </c>
      <c r="J46" s="89">
        <v>0.21902661823680539</v>
      </c>
      <c r="K46" s="90">
        <v>232928.06</v>
      </c>
      <c r="L46" s="89">
        <v>0.21902661389610079</v>
      </c>
      <c r="M46" s="90">
        <v>335764.6</v>
      </c>
      <c r="N46" s="89">
        <v>0</v>
      </c>
      <c r="O46" s="90">
        <v>0</v>
      </c>
      <c r="P46" s="91">
        <v>0.29768151638835899</v>
      </c>
      <c r="Q46" s="92">
        <v>119947.34</v>
      </c>
      <c r="R46" s="91">
        <v>0.29768149336666749</v>
      </c>
      <c r="S46" s="92">
        <v>66821.3</v>
      </c>
      <c r="T46" s="91">
        <v>0.29768153826721583</v>
      </c>
      <c r="U46" s="92">
        <v>26376.83</v>
      </c>
      <c r="V46" s="91">
        <v>0</v>
      </c>
      <c r="W46" s="92">
        <v>0</v>
      </c>
      <c r="X46" s="97">
        <v>0</v>
      </c>
      <c r="Y46" s="98">
        <v>0</v>
      </c>
      <c r="Z46" s="99">
        <v>0.26166808057144236</v>
      </c>
      <c r="AA46" s="94">
        <v>18669389.737941936</v>
      </c>
    </row>
    <row r="47" spans="2:27" x14ac:dyDescent="0.3">
      <c r="B47" s="95">
        <v>43</v>
      </c>
      <c r="C47" s="100" t="s">
        <v>55</v>
      </c>
      <c r="D47" s="89">
        <v>0.29061125232460039</v>
      </c>
      <c r="E47" s="90">
        <v>16169326.529999999</v>
      </c>
      <c r="F47" s="89">
        <v>0.21936224621056225</v>
      </c>
      <c r="G47" s="90">
        <v>2056417.1441355057</v>
      </c>
      <c r="H47" s="89">
        <v>3.0966433998018527E-2</v>
      </c>
      <c r="I47" s="90">
        <v>89564.72</v>
      </c>
      <c r="J47" s="89">
        <v>0.21044085938547327</v>
      </c>
      <c r="K47" s="90">
        <v>223797.37</v>
      </c>
      <c r="L47" s="89">
        <v>0.21044085694661224</v>
      </c>
      <c r="M47" s="90">
        <v>322602.76</v>
      </c>
      <c r="N47" s="89">
        <v>6.6728612738183157</v>
      </c>
      <c r="O47" s="90">
        <v>862539.52</v>
      </c>
      <c r="P47" s="91">
        <v>0.2869077379244126</v>
      </c>
      <c r="Q47" s="92">
        <v>115606.17</v>
      </c>
      <c r="R47" s="91">
        <v>0.28690774457140483</v>
      </c>
      <c r="S47" s="92">
        <v>64402.89</v>
      </c>
      <c r="T47" s="91">
        <v>0.28690773778810535</v>
      </c>
      <c r="U47" s="92">
        <v>25422.19</v>
      </c>
      <c r="V47" s="91">
        <v>0</v>
      </c>
      <c r="W47" s="92">
        <v>0</v>
      </c>
      <c r="X47" s="97">
        <v>0</v>
      </c>
      <c r="Y47" s="98">
        <v>0</v>
      </c>
      <c r="Z47" s="99">
        <v>0.2793321581745361</v>
      </c>
      <c r="AA47" s="94">
        <v>19929679.294135511</v>
      </c>
    </row>
    <row r="48" spans="2:27" x14ac:dyDescent="0.3">
      <c r="B48" s="95">
        <v>44</v>
      </c>
      <c r="C48" s="100" t="s">
        <v>56</v>
      </c>
      <c r="D48" s="89">
        <v>0.44838937443247573</v>
      </c>
      <c r="E48" s="90">
        <v>24947947.300000001</v>
      </c>
      <c r="F48" s="89">
        <v>1.0040001847935585</v>
      </c>
      <c r="G48" s="90">
        <v>9412026.1275172755</v>
      </c>
      <c r="H48" s="89">
        <v>7.8186505590095184E-2</v>
      </c>
      <c r="I48" s="90">
        <v>226140.1</v>
      </c>
      <c r="J48" s="89">
        <v>0.52481982170284203</v>
      </c>
      <c r="K48" s="90">
        <v>558129.71</v>
      </c>
      <c r="L48" s="89">
        <v>0.52481982095127511</v>
      </c>
      <c r="M48" s="90">
        <v>804541.12</v>
      </c>
      <c r="N48" s="89">
        <v>0</v>
      </c>
      <c r="O48" s="90">
        <v>0</v>
      </c>
      <c r="P48" s="91">
        <v>0.43488280567021209</v>
      </c>
      <c r="Q48" s="92">
        <v>175231.02</v>
      </c>
      <c r="R48" s="91">
        <v>0.43488281716891547</v>
      </c>
      <c r="S48" s="92">
        <v>97619.22</v>
      </c>
      <c r="T48" s="91">
        <v>0.43488283570979031</v>
      </c>
      <c r="U48" s="92">
        <v>38533.9</v>
      </c>
      <c r="V48" s="91">
        <v>0</v>
      </c>
      <c r="W48" s="92">
        <v>0</v>
      </c>
      <c r="X48" s="97">
        <v>0</v>
      </c>
      <c r="Y48" s="98">
        <v>0</v>
      </c>
      <c r="Z48" s="99">
        <v>0.50821847018703759</v>
      </c>
      <c r="AA48" s="94">
        <v>36260168.49751728</v>
      </c>
    </row>
    <row r="49" spans="2:27" x14ac:dyDescent="0.3">
      <c r="B49" s="95">
        <v>45</v>
      </c>
      <c r="C49" s="100" t="s">
        <v>57</v>
      </c>
      <c r="D49" s="89">
        <v>0.36943736933801885</v>
      </c>
      <c r="E49" s="90">
        <v>20555134.77</v>
      </c>
      <c r="F49" s="89">
        <v>0.22036873016525754</v>
      </c>
      <c r="G49" s="90">
        <v>2065852.4544292651</v>
      </c>
      <c r="H49" s="89">
        <v>1.5477467281962341E-2</v>
      </c>
      <c r="I49" s="90">
        <v>44765.73</v>
      </c>
      <c r="J49" s="89">
        <v>0.10802451187178436</v>
      </c>
      <c r="K49" s="90">
        <v>114880.74</v>
      </c>
      <c r="L49" s="89">
        <v>0.10802451259362748</v>
      </c>
      <c r="M49" s="90">
        <v>165600</v>
      </c>
      <c r="N49" s="89">
        <v>3.3351917464240128</v>
      </c>
      <c r="O49" s="90">
        <v>431109.62</v>
      </c>
      <c r="P49" s="91">
        <v>0.30276705689407069</v>
      </c>
      <c r="Q49" s="92">
        <v>121996.5</v>
      </c>
      <c r="R49" s="91">
        <v>0.30276706132752101</v>
      </c>
      <c r="S49" s="92">
        <v>67962.87</v>
      </c>
      <c r="T49" s="91">
        <v>0.30276699690491377</v>
      </c>
      <c r="U49" s="92">
        <v>26827.439999999999</v>
      </c>
      <c r="V49" s="91">
        <v>0</v>
      </c>
      <c r="W49" s="92">
        <v>0</v>
      </c>
      <c r="X49" s="97">
        <v>0</v>
      </c>
      <c r="Y49" s="98">
        <v>0</v>
      </c>
      <c r="Z49" s="99">
        <v>0.33069269157015518</v>
      </c>
      <c r="AA49" s="94">
        <v>23594130.124429267</v>
      </c>
    </row>
    <row r="50" spans="2:27" x14ac:dyDescent="0.3">
      <c r="B50" s="95">
        <v>46</v>
      </c>
      <c r="C50" s="100" t="s">
        <v>58</v>
      </c>
      <c r="D50" s="89">
        <v>0.69756398369948547</v>
      </c>
      <c r="E50" s="90">
        <v>38811779.439999998</v>
      </c>
      <c r="F50" s="89">
        <v>0.67595548085540402</v>
      </c>
      <c r="G50" s="90">
        <v>6336762.4261520803</v>
      </c>
      <c r="H50" s="89">
        <v>0.11242724267553603</v>
      </c>
      <c r="I50" s="90">
        <v>325175.14</v>
      </c>
      <c r="J50" s="89">
        <v>0.73782048256533572</v>
      </c>
      <c r="K50" s="90">
        <v>784649.35</v>
      </c>
      <c r="L50" s="89">
        <v>0.73782048049963345</v>
      </c>
      <c r="M50" s="90">
        <v>1131068.02</v>
      </c>
      <c r="N50" s="89">
        <v>0</v>
      </c>
      <c r="O50" s="90">
        <v>0</v>
      </c>
      <c r="P50" s="91">
        <v>0.47429651393767724</v>
      </c>
      <c r="Q50" s="92">
        <v>191112.32000000001</v>
      </c>
      <c r="R50" s="91">
        <v>0.47429651458946825</v>
      </c>
      <c r="S50" s="92">
        <v>106466.51</v>
      </c>
      <c r="T50" s="91">
        <v>0.47429652265274408</v>
      </c>
      <c r="U50" s="92">
        <v>42026.25</v>
      </c>
      <c r="V50" s="91">
        <v>0</v>
      </c>
      <c r="W50" s="92">
        <v>0</v>
      </c>
      <c r="X50" s="97">
        <v>0</v>
      </c>
      <c r="Y50" s="98">
        <v>0</v>
      </c>
      <c r="Z50" s="99">
        <v>0.66896488408660371</v>
      </c>
      <c r="AA50" s="94">
        <v>47729039.456152081</v>
      </c>
    </row>
    <row r="51" spans="2:27" x14ac:dyDescent="0.3">
      <c r="B51" s="95">
        <v>47</v>
      </c>
      <c r="C51" s="100" t="s">
        <v>59</v>
      </c>
      <c r="D51" s="89">
        <v>0.39557869385428596</v>
      </c>
      <c r="E51" s="90">
        <v>22009612.559999999</v>
      </c>
      <c r="F51" s="89">
        <v>0.60180154299524491</v>
      </c>
      <c r="G51" s="90">
        <v>5641604.386174608</v>
      </c>
      <c r="H51" s="89">
        <v>5.9236382083619685E-2</v>
      </c>
      <c r="I51" s="90">
        <v>171330.35</v>
      </c>
      <c r="J51" s="89">
        <v>0.41042318351841506</v>
      </c>
      <c r="K51" s="90">
        <v>436472.41</v>
      </c>
      <c r="L51" s="89">
        <v>0.41042317980493426</v>
      </c>
      <c r="M51" s="90">
        <v>629172.74</v>
      </c>
      <c r="N51" s="89">
        <v>0</v>
      </c>
      <c r="O51" s="90">
        <v>0</v>
      </c>
      <c r="P51" s="91">
        <v>0.3529292047702618</v>
      </c>
      <c r="Q51" s="92">
        <v>142208.76</v>
      </c>
      <c r="R51" s="91">
        <v>0.35292920377219877</v>
      </c>
      <c r="S51" s="92">
        <v>79222.89</v>
      </c>
      <c r="T51" s="91">
        <v>0.35292920431244557</v>
      </c>
      <c r="U51" s="92">
        <v>31272.19</v>
      </c>
      <c r="V51" s="91">
        <v>0</v>
      </c>
      <c r="W51" s="92">
        <v>0</v>
      </c>
      <c r="X51" s="97">
        <v>0</v>
      </c>
      <c r="Y51" s="98">
        <v>0</v>
      </c>
      <c r="Z51" s="99">
        <v>0.40843554633379092</v>
      </c>
      <c r="AA51" s="94">
        <v>29140896.28617461</v>
      </c>
    </row>
    <row r="52" spans="2:27" x14ac:dyDescent="0.3">
      <c r="B52" s="95">
        <v>48</v>
      </c>
      <c r="C52" s="100" t="s">
        <v>60</v>
      </c>
      <c r="D52" s="89">
        <v>0.59455577961817496</v>
      </c>
      <c r="E52" s="90">
        <v>33080503.469999999</v>
      </c>
      <c r="F52" s="89">
        <v>0.4689464634432553</v>
      </c>
      <c r="G52" s="90">
        <v>4396150.9501537513</v>
      </c>
      <c r="H52" s="89">
        <v>6.1007208498157821E-2</v>
      </c>
      <c r="I52" s="90">
        <v>176452.14</v>
      </c>
      <c r="J52" s="89">
        <v>0.38830693393646798</v>
      </c>
      <c r="K52" s="90">
        <v>412952.46</v>
      </c>
      <c r="L52" s="89">
        <v>0.38830693516705478</v>
      </c>
      <c r="M52" s="90">
        <v>595268.86</v>
      </c>
      <c r="N52" s="89">
        <v>13.146255377306131</v>
      </c>
      <c r="O52" s="90">
        <v>1699295.75</v>
      </c>
      <c r="P52" s="91">
        <v>0.50670235354305726</v>
      </c>
      <c r="Q52" s="92">
        <v>204169.88</v>
      </c>
      <c r="R52" s="91">
        <v>0.50670235932277452</v>
      </c>
      <c r="S52" s="92">
        <v>113740.73</v>
      </c>
      <c r="T52" s="91">
        <v>0.50670234128146041</v>
      </c>
      <c r="U52" s="92">
        <v>44897.65</v>
      </c>
      <c r="V52" s="91">
        <v>0</v>
      </c>
      <c r="W52" s="92">
        <v>0</v>
      </c>
      <c r="X52" s="97">
        <v>0</v>
      </c>
      <c r="Y52" s="98">
        <v>0</v>
      </c>
      <c r="Z52" s="99">
        <v>0.57077507120235893</v>
      </c>
      <c r="AA52" s="94">
        <v>40723431.890153751</v>
      </c>
    </row>
    <row r="53" spans="2:27" x14ac:dyDescent="0.3">
      <c r="B53" s="95">
        <v>49</v>
      </c>
      <c r="C53" s="100" t="s">
        <v>61</v>
      </c>
      <c r="D53" s="89">
        <v>0.49115325823392919</v>
      </c>
      <c r="E53" s="90">
        <v>27327288.07</v>
      </c>
      <c r="F53" s="89">
        <v>0.31144454851678993</v>
      </c>
      <c r="G53" s="90">
        <v>2919645.1079494418</v>
      </c>
      <c r="H53" s="89">
        <v>6.8674074133489013E-2</v>
      </c>
      <c r="I53" s="90">
        <v>198627.14</v>
      </c>
      <c r="J53" s="89">
        <v>0.49759808335103489</v>
      </c>
      <c r="K53" s="90">
        <v>529180.23</v>
      </c>
      <c r="L53" s="89">
        <v>0.49759808083337809</v>
      </c>
      <c r="M53" s="90">
        <v>762810.59</v>
      </c>
      <c r="N53" s="89">
        <v>0</v>
      </c>
      <c r="O53" s="90">
        <v>0</v>
      </c>
      <c r="P53" s="91">
        <v>0.3631248056533381</v>
      </c>
      <c r="Q53" s="92">
        <v>146316.96</v>
      </c>
      <c r="R53" s="91">
        <v>0.36312479703607958</v>
      </c>
      <c r="S53" s="92">
        <v>81511.520000000004</v>
      </c>
      <c r="T53" s="91">
        <v>0.36312483731633516</v>
      </c>
      <c r="U53" s="92">
        <v>32175.599999999999</v>
      </c>
      <c r="V53" s="91">
        <v>0</v>
      </c>
      <c r="W53" s="92">
        <v>0</v>
      </c>
      <c r="X53" s="97">
        <v>0</v>
      </c>
      <c r="Y53" s="98">
        <v>0</v>
      </c>
      <c r="Z53" s="99">
        <v>0.44847415873715435</v>
      </c>
      <c r="AA53" s="94">
        <v>31997555.217949446</v>
      </c>
    </row>
    <row r="54" spans="2:27" x14ac:dyDescent="0.3">
      <c r="B54" s="95">
        <v>50</v>
      </c>
      <c r="C54" s="100" t="s">
        <v>62</v>
      </c>
      <c r="D54" s="89">
        <v>0.37037854975335932</v>
      </c>
      <c r="E54" s="90">
        <v>20607501.129999999</v>
      </c>
      <c r="F54" s="89">
        <v>0.15669908332047866</v>
      </c>
      <c r="G54" s="90">
        <v>1468979.6762075399</v>
      </c>
      <c r="H54" s="89">
        <v>1.4129226054471949E-2</v>
      </c>
      <c r="I54" s="90">
        <v>40866.19</v>
      </c>
      <c r="J54" s="89">
        <v>9.3173362287181441E-2</v>
      </c>
      <c r="K54" s="90">
        <v>99087</v>
      </c>
      <c r="L54" s="89">
        <v>9.3173360006585937E-2</v>
      </c>
      <c r="M54" s="90">
        <v>142833.4</v>
      </c>
      <c r="N54" s="89">
        <v>0</v>
      </c>
      <c r="O54" s="90">
        <v>0</v>
      </c>
      <c r="P54" s="91">
        <v>0.23454957247424779</v>
      </c>
      <c r="Q54" s="92">
        <v>94509.05</v>
      </c>
      <c r="R54" s="91">
        <v>0.23454956445378303</v>
      </c>
      <c r="S54" s="92">
        <v>52649.919999999998</v>
      </c>
      <c r="T54" s="91">
        <v>0.23454955483248704</v>
      </c>
      <c r="U54" s="92">
        <v>20782.86</v>
      </c>
      <c r="V54" s="91">
        <v>0</v>
      </c>
      <c r="W54" s="92">
        <v>0</v>
      </c>
      <c r="X54" s="97">
        <v>0</v>
      </c>
      <c r="Y54" s="98">
        <v>0</v>
      </c>
      <c r="Z54" s="99">
        <v>0.31573884747144526</v>
      </c>
      <c r="AA54" s="94">
        <v>22527209.226207539</v>
      </c>
    </row>
    <row r="55" spans="2:27" x14ac:dyDescent="0.3">
      <c r="B55" s="95">
        <v>51</v>
      </c>
      <c r="C55" s="100" t="s">
        <v>63</v>
      </c>
      <c r="D55" s="89">
        <v>0.76552402914525741</v>
      </c>
      <c r="E55" s="90">
        <v>42593010.060000002</v>
      </c>
      <c r="F55" s="89">
        <v>0.69909331865387481</v>
      </c>
      <c r="G55" s="90">
        <v>6553668.69488772</v>
      </c>
      <c r="H55" s="89">
        <v>0.13779085573497168</v>
      </c>
      <c r="I55" s="90">
        <v>398534.73</v>
      </c>
      <c r="J55" s="89">
        <v>0.9011217063763346</v>
      </c>
      <c r="K55" s="90">
        <v>958315.17</v>
      </c>
      <c r="L55" s="89">
        <v>0.90112171023072374</v>
      </c>
      <c r="M55" s="90">
        <v>1381406.42</v>
      </c>
      <c r="N55" s="89">
        <v>0</v>
      </c>
      <c r="O55" s="90">
        <v>0</v>
      </c>
      <c r="P55" s="91">
        <v>0.64452123088774893</v>
      </c>
      <c r="Q55" s="92">
        <v>259702.41</v>
      </c>
      <c r="R55" s="91">
        <v>0.64452121987768207</v>
      </c>
      <c r="S55" s="92">
        <v>144677.26999999999</v>
      </c>
      <c r="T55" s="91">
        <v>0.64452119336475489</v>
      </c>
      <c r="U55" s="92">
        <v>57109.440000000002</v>
      </c>
      <c r="V55" s="91">
        <v>0</v>
      </c>
      <c r="W55" s="92">
        <v>0</v>
      </c>
      <c r="X55" s="97">
        <v>0</v>
      </c>
      <c r="Y55" s="98">
        <v>0</v>
      </c>
      <c r="Z55" s="99">
        <v>0.73368163266833941</v>
      </c>
      <c r="AA55" s="94">
        <v>52346424.19488772</v>
      </c>
    </row>
    <row r="56" spans="2:27" x14ac:dyDescent="0.3">
      <c r="B56" s="95">
        <v>52</v>
      </c>
      <c r="C56" s="100" t="s">
        <v>64</v>
      </c>
      <c r="D56" s="89">
        <v>1.3766147489707985</v>
      </c>
      <c r="E56" s="90">
        <v>76593501.469999999</v>
      </c>
      <c r="F56" s="89">
        <v>1.7028996775593377</v>
      </c>
      <c r="G56" s="90">
        <v>15963877.79652136</v>
      </c>
      <c r="H56" s="89">
        <v>7.6005951607418281</v>
      </c>
      <c r="I56" s="90">
        <v>21983324.829999998</v>
      </c>
      <c r="J56" s="89">
        <v>2.6070202028035498</v>
      </c>
      <c r="K56" s="90">
        <v>2772485.66</v>
      </c>
      <c r="L56" s="89">
        <v>2.6070202010026455</v>
      </c>
      <c r="M56" s="90">
        <v>3996523.89</v>
      </c>
      <c r="N56" s="89">
        <v>0</v>
      </c>
      <c r="O56" s="90">
        <v>0</v>
      </c>
      <c r="P56" s="91">
        <v>1.1668558464108354</v>
      </c>
      <c r="Q56" s="92">
        <v>470171.13</v>
      </c>
      <c r="R56" s="91">
        <v>1.1668558747986191</v>
      </c>
      <c r="S56" s="92">
        <v>261927.02</v>
      </c>
      <c r="T56" s="91">
        <v>1.1668558379182707</v>
      </c>
      <c r="U56" s="92">
        <v>103392.23</v>
      </c>
      <c r="V56" s="91">
        <v>0</v>
      </c>
      <c r="W56" s="92">
        <v>0</v>
      </c>
      <c r="X56" s="97">
        <v>0</v>
      </c>
      <c r="Y56" s="98">
        <v>0</v>
      </c>
      <c r="Z56" s="99">
        <v>1.7119735319291915</v>
      </c>
      <c r="AA56" s="94">
        <v>122145204.02652135</v>
      </c>
    </row>
    <row r="57" spans="2:27" x14ac:dyDescent="0.3">
      <c r="B57" s="95">
        <v>53</v>
      </c>
      <c r="C57" s="100" t="s">
        <v>65</v>
      </c>
      <c r="D57" s="89">
        <v>0.23345342524191795</v>
      </c>
      <c r="E57" s="90">
        <v>12989120.800000001</v>
      </c>
      <c r="F57" s="89">
        <v>0.19194466116743525</v>
      </c>
      <c r="G57" s="90">
        <v>1799390.2723402586</v>
      </c>
      <c r="H57" s="89">
        <v>2.2333664302916202E-2</v>
      </c>
      <c r="I57" s="90">
        <v>64596.02</v>
      </c>
      <c r="J57" s="89">
        <v>0.14768837843999499</v>
      </c>
      <c r="K57" s="90">
        <v>157062.04</v>
      </c>
      <c r="L57" s="89">
        <v>0.14768837386587649</v>
      </c>
      <c r="M57" s="90">
        <v>226404.12</v>
      </c>
      <c r="N57" s="89">
        <v>0</v>
      </c>
      <c r="O57" s="90">
        <v>0</v>
      </c>
      <c r="P57" s="91">
        <v>0.19086488972070084</v>
      </c>
      <c r="Q57" s="92">
        <v>76906.81</v>
      </c>
      <c r="R57" s="91">
        <v>0.19086487557810308</v>
      </c>
      <c r="S57" s="92">
        <v>42843.91</v>
      </c>
      <c r="T57" s="91">
        <v>0.190864899720051</v>
      </c>
      <c r="U57" s="92">
        <v>16912.07</v>
      </c>
      <c r="V57" s="91">
        <v>0</v>
      </c>
      <c r="W57" s="92">
        <v>0</v>
      </c>
      <c r="X57" s="97">
        <v>0</v>
      </c>
      <c r="Y57" s="98">
        <v>0</v>
      </c>
      <c r="Z57" s="99">
        <v>0.21546955866455347</v>
      </c>
      <c r="AA57" s="94">
        <v>15373236.042340258</v>
      </c>
    </row>
    <row r="58" spans="2:27" x14ac:dyDescent="0.3">
      <c r="B58" s="95">
        <v>54</v>
      </c>
      <c r="C58" s="100" t="s">
        <v>66</v>
      </c>
      <c r="D58" s="89">
        <v>0.52633928521091489</v>
      </c>
      <c r="E58" s="90">
        <v>29285004.280000001</v>
      </c>
      <c r="F58" s="89">
        <v>0.52484609462278542</v>
      </c>
      <c r="G58" s="90">
        <v>4920183.5122478502</v>
      </c>
      <c r="H58" s="89">
        <v>8.4053799683090222E-2</v>
      </c>
      <c r="I58" s="90">
        <v>243110.17</v>
      </c>
      <c r="J58" s="89">
        <v>0.58522473110931617</v>
      </c>
      <c r="K58" s="90">
        <v>622368.47</v>
      </c>
      <c r="L58" s="89">
        <v>0.58522472784890733</v>
      </c>
      <c r="M58" s="90">
        <v>897140.96</v>
      </c>
      <c r="N58" s="89">
        <v>0</v>
      </c>
      <c r="O58" s="90">
        <v>0</v>
      </c>
      <c r="P58" s="91">
        <v>0.44302787024209794</v>
      </c>
      <c r="Q58" s="92">
        <v>178512.98</v>
      </c>
      <c r="R58" s="91">
        <v>0.44302786944389383</v>
      </c>
      <c r="S58" s="92">
        <v>99447.56</v>
      </c>
      <c r="T58" s="91">
        <v>0.44302785324915467</v>
      </c>
      <c r="U58" s="92">
        <v>39255.61</v>
      </c>
      <c r="V58" s="91">
        <v>0</v>
      </c>
      <c r="W58" s="92">
        <v>0</v>
      </c>
      <c r="X58" s="97">
        <v>0</v>
      </c>
      <c r="Y58" s="98">
        <v>0</v>
      </c>
      <c r="Z58" s="99">
        <v>0.50856683571684103</v>
      </c>
      <c r="AA58" s="94">
        <v>36285023.542247854</v>
      </c>
    </row>
    <row r="59" spans="2:27" x14ac:dyDescent="0.3">
      <c r="B59" s="95">
        <v>55</v>
      </c>
      <c r="C59" s="100" t="s">
        <v>67</v>
      </c>
      <c r="D59" s="89">
        <v>0.24777338160386181</v>
      </c>
      <c r="E59" s="90">
        <v>13785869.199999999</v>
      </c>
      <c r="F59" s="89">
        <v>0.13789627232364718</v>
      </c>
      <c r="G59" s="90">
        <v>1292712.2301917446</v>
      </c>
      <c r="H59" s="89">
        <v>1.6509491359054808E-2</v>
      </c>
      <c r="I59" s="90">
        <v>47750.67</v>
      </c>
      <c r="J59" s="89">
        <v>0.10496004133081474</v>
      </c>
      <c r="K59" s="90">
        <v>111621.77</v>
      </c>
      <c r="L59" s="89">
        <v>0.10496004112613221</v>
      </c>
      <c r="M59" s="90">
        <v>160902.21</v>
      </c>
      <c r="N59" s="89">
        <v>0</v>
      </c>
      <c r="O59" s="90">
        <v>0</v>
      </c>
      <c r="P59" s="91">
        <v>0.26232018844754301</v>
      </c>
      <c r="Q59" s="92">
        <v>105698.9</v>
      </c>
      <c r="R59" s="91">
        <v>0.26232018598403656</v>
      </c>
      <c r="S59" s="92">
        <v>58883.66</v>
      </c>
      <c r="T59" s="91">
        <v>0.26232021508236375</v>
      </c>
      <c r="U59" s="92">
        <v>23243.55</v>
      </c>
      <c r="V59" s="91">
        <v>0</v>
      </c>
      <c r="W59" s="92">
        <v>0</v>
      </c>
      <c r="X59" s="97">
        <v>0</v>
      </c>
      <c r="Y59" s="98">
        <v>0</v>
      </c>
      <c r="Z59" s="99">
        <v>0.21846119602376285</v>
      </c>
      <c r="AA59" s="94">
        <v>15586682.190191746</v>
      </c>
    </row>
    <row r="60" spans="2:27" x14ac:dyDescent="0.3">
      <c r="B60" s="95">
        <v>56</v>
      </c>
      <c r="C60" s="100" t="s">
        <v>68</v>
      </c>
      <c r="D60" s="89">
        <v>0.21225290555567033</v>
      </c>
      <c r="E60" s="90">
        <v>11809544.57</v>
      </c>
      <c r="F60" s="89">
        <v>0.11177286389435245</v>
      </c>
      <c r="G60" s="90">
        <v>1047817.6510867781</v>
      </c>
      <c r="H60" s="89">
        <v>0.87565636616256926</v>
      </c>
      <c r="I60" s="90">
        <v>2532675.13</v>
      </c>
      <c r="J60" s="89">
        <v>0.27110087726418403</v>
      </c>
      <c r="K60" s="90">
        <v>288307.43</v>
      </c>
      <c r="L60" s="89">
        <v>0.27110087390695647</v>
      </c>
      <c r="M60" s="90">
        <v>415593.68</v>
      </c>
      <c r="N60" s="89">
        <v>0</v>
      </c>
      <c r="O60" s="90">
        <v>0</v>
      </c>
      <c r="P60" s="91">
        <v>0.19022233506789979</v>
      </c>
      <c r="Q60" s="92">
        <v>76647.899999999994</v>
      </c>
      <c r="R60" s="91">
        <v>0.19022234689655579</v>
      </c>
      <c r="S60" s="92">
        <v>42699.68</v>
      </c>
      <c r="T60" s="91">
        <v>0.1902222907792141</v>
      </c>
      <c r="U60" s="92">
        <v>16855.13</v>
      </c>
      <c r="V60" s="91">
        <v>0</v>
      </c>
      <c r="W60" s="92">
        <v>0</v>
      </c>
      <c r="X60" s="97">
        <v>0</v>
      </c>
      <c r="Y60" s="98">
        <v>0</v>
      </c>
      <c r="Z60" s="99">
        <v>0.2274798452040879</v>
      </c>
      <c r="AA60" s="94">
        <v>16230141.171086777</v>
      </c>
    </row>
    <row r="61" spans="2:27" x14ac:dyDescent="0.3">
      <c r="B61" s="95">
        <v>57</v>
      </c>
      <c r="C61" s="100" t="s">
        <v>69</v>
      </c>
      <c r="D61" s="89">
        <v>0.97429054484345301</v>
      </c>
      <c r="E61" s="90">
        <v>54208575.299999997</v>
      </c>
      <c r="F61" s="89">
        <v>1.1582290911928841</v>
      </c>
      <c r="G61" s="90">
        <v>10857849.065236501</v>
      </c>
      <c r="H61" s="89">
        <v>0.20975935177939237</v>
      </c>
      <c r="I61" s="90">
        <v>606690.38</v>
      </c>
      <c r="J61" s="89">
        <v>1.3731724863464303</v>
      </c>
      <c r="K61" s="90">
        <v>1460326.63</v>
      </c>
      <c r="L61" s="89">
        <v>1.3731724896003803</v>
      </c>
      <c r="M61" s="90">
        <v>2105053.37</v>
      </c>
      <c r="N61" s="89">
        <v>0</v>
      </c>
      <c r="O61" s="90">
        <v>0</v>
      </c>
      <c r="P61" s="91">
        <v>0.82313511914814652</v>
      </c>
      <c r="Q61" s="92">
        <v>331672.82</v>
      </c>
      <c r="R61" s="91">
        <v>0.82313510537368162</v>
      </c>
      <c r="S61" s="92">
        <v>184771.17</v>
      </c>
      <c r="T61" s="91">
        <v>0.82313510461366612</v>
      </c>
      <c r="U61" s="92">
        <v>72935.98</v>
      </c>
      <c r="V61" s="91">
        <v>0</v>
      </c>
      <c r="W61" s="92">
        <v>0</v>
      </c>
      <c r="X61" s="97">
        <v>0</v>
      </c>
      <c r="Y61" s="98">
        <v>0</v>
      </c>
      <c r="Z61" s="99">
        <v>0.97869968989855771</v>
      </c>
      <c r="AA61" s="94">
        <v>69827874.7152365</v>
      </c>
    </row>
    <row r="62" spans="2:27" x14ac:dyDescent="0.3">
      <c r="B62" s="95">
        <v>58</v>
      </c>
      <c r="C62" s="100" t="s">
        <v>70</v>
      </c>
      <c r="D62" s="89">
        <v>0.21718752911266562</v>
      </c>
      <c r="E62" s="90">
        <v>12084102.210000001</v>
      </c>
      <c r="F62" s="89">
        <v>0.11457258199857544</v>
      </c>
      <c r="G62" s="90">
        <v>1074063.68205942</v>
      </c>
      <c r="H62" s="89">
        <v>0.2545972841362551</v>
      </c>
      <c r="I62" s="90">
        <v>736375.86</v>
      </c>
      <c r="J62" s="89">
        <v>8.9254772031553839E-2</v>
      </c>
      <c r="K62" s="90">
        <v>94919.7</v>
      </c>
      <c r="L62" s="89">
        <v>8.925477081225211E-2</v>
      </c>
      <c r="M62" s="90">
        <v>136826.26</v>
      </c>
      <c r="N62" s="89">
        <v>0</v>
      </c>
      <c r="O62" s="90">
        <v>0</v>
      </c>
      <c r="P62" s="91">
        <v>0.24507691133747131</v>
      </c>
      <c r="Q62" s="92">
        <v>98750.92</v>
      </c>
      <c r="R62" s="91">
        <v>0.24507691332270315</v>
      </c>
      <c r="S62" s="92">
        <v>55013.02</v>
      </c>
      <c r="T62" s="91">
        <v>0.24507687516990662</v>
      </c>
      <c r="U62" s="92">
        <v>21715.66</v>
      </c>
      <c r="V62" s="91">
        <v>0</v>
      </c>
      <c r="W62" s="92">
        <v>0</v>
      </c>
      <c r="X62" s="97">
        <v>0</v>
      </c>
      <c r="Y62" s="98">
        <v>0</v>
      </c>
      <c r="Z62" s="99">
        <v>0.20045197265984807</v>
      </c>
      <c r="AA62" s="94">
        <v>14301767.312059419</v>
      </c>
    </row>
    <row r="63" spans="2:27" x14ac:dyDescent="0.3">
      <c r="B63" s="95">
        <v>59</v>
      </c>
      <c r="C63" s="100" t="s">
        <v>71</v>
      </c>
      <c r="D63" s="89">
        <v>2.3347137472993578</v>
      </c>
      <c r="E63" s="90">
        <v>129901194.92</v>
      </c>
      <c r="F63" s="89">
        <v>3.2236305320638601</v>
      </c>
      <c r="G63" s="90">
        <v>30220009.172096051</v>
      </c>
      <c r="H63" s="89">
        <v>13.630038351832839</v>
      </c>
      <c r="I63" s="90">
        <v>39422381.299999997</v>
      </c>
      <c r="J63" s="89">
        <v>4.6574027932625155</v>
      </c>
      <c r="K63" s="90">
        <v>4953004.37</v>
      </c>
      <c r="L63" s="89">
        <v>4.6574027893184216</v>
      </c>
      <c r="M63" s="90">
        <v>7139730.4500000002</v>
      </c>
      <c r="N63" s="89">
        <v>0</v>
      </c>
      <c r="O63" s="90">
        <v>0</v>
      </c>
      <c r="P63" s="91">
        <v>2.2033092576684399</v>
      </c>
      <c r="Q63" s="92">
        <v>887798.1</v>
      </c>
      <c r="R63" s="91">
        <v>2.2033092550769942</v>
      </c>
      <c r="S63" s="92">
        <v>494582.27</v>
      </c>
      <c r="T63" s="91">
        <v>2.2033092351594812</v>
      </c>
      <c r="U63" s="92">
        <v>195229.82</v>
      </c>
      <c r="V63" s="91">
        <v>0</v>
      </c>
      <c r="W63" s="92">
        <v>0</v>
      </c>
      <c r="X63" s="97">
        <v>0</v>
      </c>
      <c r="Y63" s="98">
        <v>0</v>
      </c>
      <c r="Z63" s="99">
        <v>2.988382625385154</v>
      </c>
      <c r="AA63" s="94">
        <v>213213930.40209603</v>
      </c>
    </row>
    <row r="64" spans="2:27" x14ac:dyDescent="0.3">
      <c r="B64" s="95">
        <v>60</v>
      </c>
      <c r="C64" s="100" t="s">
        <v>72</v>
      </c>
      <c r="D64" s="89">
        <v>0.30042748251320267</v>
      </c>
      <c r="E64" s="90">
        <v>16715492</v>
      </c>
      <c r="F64" s="89">
        <v>0.26404253870333066</v>
      </c>
      <c r="G64" s="90">
        <v>2475273.7207540842</v>
      </c>
      <c r="H64" s="89">
        <v>0.86482129233897509</v>
      </c>
      <c r="I64" s="90">
        <v>2501336.67</v>
      </c>
      <c r="J64" s="89">
        <v>0.27751362534608809</v>
      </c>
      <c r="K64" s="90">
        <v>295127.19</v>
      </c>
      <c r="L64" s="89">
        <v>0.2775136225466216</v>
      </c>
      <c r="M64" s="90">
        <v>425424.33</v>
      </c>
      <c r="N64" s="89">
        <v>0</v>
      </c>
      <c r="O64" s="90">
        <v>0</v>
      </c>
      <c r="P64" s="91">
        <v>0.30403474418560356</v>
      </c>
      <c r="Q64" s="92">
        <v>122507.3</v>
      </c>
      <c r="R64" s="91">
        <v>0.30403474462240482</v>
      </c>
      <c r="S64" s="92">
        <v>68247.429999999993</v>
      </c>
      <c r="T64" s="91">
        <v>0.30403472191938885</v>
      </c>
      <c r="U64" s="92">
        <v>26939.77</v>
      </c>
      <c r="V64" s="91">
        <v>0</v>
      </c>
      <c r="W64" s="92">
        <v>0</v>
      </c>
      <c r="X64" s="97">
        <v>0</v>
      </c>
      <c r="Y64" s="98">
        <v>0</v>
      </c>
      <c r="Z64" s="99">
        <v>0.31718443475795144</v>
      </c>
      <c r="AA64" s="94">
        <v>22630348.410754081</v>
      </c>
    </row>
    <row r="65" spans="2:27" x14ac:dyDescent="0.3">
      <c r="B65" s="95">
        <v>61</v>
      </c>
      <c r="C65" s="100" t="s">
        <v>73</v>
      </c>
      <c r="D65" s="89">
        <v>1.1327180586409644</v>
      </c>
      <c r="E65" s="90">
        <v>63023327.590000004</v>
      </c>
      <c r="F65" s="89">
        <v>1.2146930612109617</v>
      </c>
      <c r="G65" s="90">
        <v>11387172.036609035</v>
      </c>
      <c r="H65" s="89">
        <v>0.26476990273715423</v>
      </c>
      <c r="I65" s="90">
        <v>765798.29</v>
      </c>
      <c r="J65" s="89">
        <v>1.7569295564491236</v>
      </c>
      <c r="K65" s="90">
        <v>1868440.45</v>
      </c>
      <c r="L65" s="89">
        <v>1.7569295575428032</v>
      </c>
      <c r="M65" s="90">
        <v>2693347.35</v>
      </c>
      <c r="N65" s="89">
        <v>0</v>
      </c>
      <c r="O65" s="90">
        <v>0</v>
      </c>
      <c r="P65" s="91">
        <v>1.1438947982987364</v>
      </c>
      <c r="Q65" s="92">
        <v>460919.24</v>
      </c>
      <c r="R65" s="91">
        <v>1.1438947962891328</v>
      </c>
      <c r="S65" s="92">
        <v>256772.89</v>
      </c>
      <c r="T65" s="91">
        <v>1.1438948132903903</v>
      </c>
      <c r="U65" s="92">
        <v>101357.71</v>
      </c>
      <c r="V65" s="91">
        <v>0</v>
      </c>
      <c r="W65" s="92">
        <v>0</v>
      </c>
      <c r="X65" s="97">
        <v>0</v>
      </c>
      <c r="Y65" s="98">
        <v>0</v>
      </c>
      <c r="Z65" s="99">
        <v>1.129079811033775</v>
      </c>
      <c r="AA65" s="94">
        <v>80557135.556609035</v>
      </c>
    </row>
    <row r="66" spans="2:27" x14ac:dyDescent="0.3">
      <c r="B66" s="95">
        <v>62</v>
      </c>
      <c r="C66" s="100" t="s">
        <v>74</v>
      </c>
      <c r="D66" s="89">
        <v>0.44332532013706305</v>
      </c>
      <c r="E66" s="90">
        <v>24666188.260000002</v>
      </c>
      <c r="F66" s="89">
        <v>0.39762743325284139</v>
      </c>
      <c r="G66" s="90">
        <v>3727568.8266560426</v>
      </c>
      <c r="H66" s="89">
        <v>5.2112838778448467E-2</v>
      </c>
      <c r="I66" s="90">
        <v>150726.81</v>
      </c>
      <c r="J66" s="89">
        <v>0.3589142817260072</v>
      </c>
      <c r="K66" s="90">
        <v>381694.28</v>
      </c>
      <c r="L66" s="89">
        <v>0.35891428721596808</v>
      </c>
      <c r="M66" s="90">
        <v>550210.36</v>
      </c>
      <c r="N66" s="89">
        <v>11.229635167098584</v>
      </c>
      <c r="O66" s="90">
        <v>1451551.85</v>
      </c>
      <c r="P66" s="91">
        <v>0.34461473468835246</v>
      </c>
      <c r="Q66" s="92">
        <v>138858.54</v>
      </c>
      <c r="R66" s="91">
        <v>0.34461473205771931</v>
      </c>
      <c r="S66" s="92">
        <v>77356.52</v>
      </c>
      <c r="T66" s="91">
        <v>0.34461478810427265</v>
      </c>
      <c r="U66" s="92">
        <v>30535.47</v>
      </c>
      <c r="V66" s="91">
        <v>0</v>
      </c>
      <c r="W66" s="92">
        <v>0</v>
      </c>
      <c r="X66" s="97">
        <v>0</v>
      </c>
      <c r="Y66" s="98">
        <v>0</v>
      </c>
      <c r="Z66" s="99">
        <v>0.43694098463170328</v>
      </c>
      <c r="AA66" s="94">
        <v>31174690.916656043</v>
      </c>
    </row>
    <row r="67" spans="2:27" x14ac:dyDescent="0.3">
      <c r="B67" s="95">
        <v>63</v>
      </c>
      <c r="C67" s="100" t="s">
        <v>75</v>
      </c>
      <c r="D67" s="89">
        <v>0.20731973277896848</v>
      </c>
      <c r="E67" s="90">
        <v>11535067.65</v>
      </c>
      <c r="F67" s="89">
        <v>0.27314274404605271</v>
      </c>
      <c r="G67" s="90">
        <v>2560583.8349838778</v>
      </c>
      <c r="H67" s="89">
        <v>1.0584700095590524E-2</v>
      </c>
      <c r="I67" s="90">
        <v>30614.3</v>
      </c>
      <c r="J67" s="89">
        <v>6.7425601758762096E-2</v>
      </c>
      <c r="K67" s="90">
        <v>71705.05</v>
      </c>
      <c r="L67" s="89">
        <v>6.7425606535165716E-2</v>
      </c>
      <c r="M67" s="90">
        <v>103362.47</v>
      </c>
      <c r="N67" s="89">
        <v>0</v>
      </c>
      <c r="O67" s="90">
        <v>0</v>
      </c>
      <c r="P67" s="91">
        <v>0.24026473761946981</v>
      </c>
      <c r="Q67" s="92">
        <v>96811.91</v>
      </c>
      <c r="R67" s="91">
        <v>0.24026474191725797</v>
      </c>
      <c r="S67" s="92">
        <v>53932.82</v>
      </c>
      <c r="T67" s="91">
        <v>0.24026475668934022</v>
      </c>
      <c r="U67" s="92">
        <v>21289.27</v>
      </c>
      <c r="V67" s="91">
        <v>0</v>
      </c>
      <c r="W67" s="92">
        <v>0</v>
      </c>
      <c r="X67" s="97">
        <v>0</v>
      </c>
      <c r="Y67" s="98">
        <v>0</v>
      </c>
      <c r="Z67" s="99">
        <v>0.20285709898721599</v>
      </c>
      <c r="AA67" s="94">
        <v>14473367.30498388</v>
      </c>
    </row>
    <row r="68" spans="2:27" x14ac:dyDescent="0.3">
      <c r="B68" s="95">
        <v>64</v>
      </c>
      <c r="C68" s="100" t="s">
        <v>76</v>
      </c>
      <c r="D68" s="89">
        <v>0.66880609047391637</v>
      </c>
      <c r="E68" s="90">
        <v>37211718.32</v>
      </c>
      <c r="F68" s="89">
        <v>0.68585515662326446</v>
      </c>
      <c r="G68" s="90">
        <v>6429567.1969004152</v>
      </c>
      <c r="H68" s="89">
        <v>3.506390218947546</v>
      </c>
      <c r="I68" s="90">
        <v>10141589.380000001</v>
      </c>
      <c r="J68" s="89">
        <v>1.0914453021613904</v>
      </c>
      <c r="K68" s="90">
        <v>1160718.45</v>
      </c>
      <c r="L68" s="89">
        <v>1.0914452978799873</v>
      </c>
      <c r="M68" s="90">
        <v>1673169.7</v>
      </c>
      <c r="N68" s="89">
        <v>0</v>
      </c>
      <c r="O68" s="90">
        <v>0</v>
      </c>
      <c r="P68" s="91">
        <v>0.68968886952262431</v>
      </c>
      <c r="Q68" s="92">
        <v>277902.19</v>
      </c>
      <c r="R68" s="91">
        <v>0.68968889684738044</v>
      </c>
      <c r="S68" s="92">
        <v>154816.17000000001</v>
      </c>
      <c r="T68" s="91">
        <v>0.68968890504402225</v>
      </c>
      <c r="U68" s="92">
        <v>61111.64</v>
      </c>
      <c r="V68" s="91">
        <v>0</v>
      </c>
      <c r="W68" s="92">
        <v>0</v>
      </c>
      <c r="X68" s="97">
        <v>0</v>
      </c>
      <c r="Y68" s="98">
        <v>0</v>
      </c>
      <c r="Z68" s="99">
        <v>0.80045569098106928</v>
      </c>
      <c r="AA68" s="94">
        <v>57110593.046900421</v>
      </c>
    </row>
    <row r="69" spans="2:27" x14ac:dyDescent="0.3">
      <c r="B69" s="95">
        <v>65</v>
      </c>
      <c r="C69" s="100" t="s">
        <v>77</v>
      </c>
      <c r="D69" s="89">
        <v>1.9445380114189217</v>
      </c>
      <c r="E69" s="90">
        <v>108192197.67</v>
      </c>
      <c r="F69" s="89">
        <v>1.665864720231429</v>
      </c>
      <c r="G69" s="90">
        <v>15616692.615401659</v>
      </c>
      <c r="H69" s="89">
        <v>0.34446563817461712</v>
      </c>
      <c r="I69" s="90">
        <v>996303.56</v>
      </c>
      <c r="J69" s="89">
        <v>2.310161268520821</v>
      </c>
      <c r="K69" s="90">
        <v>2456785.33</v>
      </c>
      <c r="L69" s="89">
        <v>2.3101612734609005</v>
      </c>
      <c r="M69" s="90">
        <v>3541443.49</v>
      </c>
      <c r="N69" s="89">
        <v>0</v>
      </c>
      <c r="O69" s="90">
        <v>0</v>
      </c>
      <c r="P69" s="91">
        <v>1.6556941332997646</v>
      </c>
      <c r="Q69" s="92">
        <v>667142.89</v>
      </c>
      <c r="R69" s="91">
        <v>1.65569412808933</v>
      </c>
      <c r="S69" s="92">
        <v>371657.75</v>
      </c>
      <c r="T69" s="91">
        <v>1.6556941246447374</v>
      </c>
      <c r="U69" s="92">
        <v>146706.99</v>
      </c>
      <c r="V69" s="91">
        <v>0</v>
      </c>
      <c r="W69" s="92">
        <v>0</v>
      </c>
      <c r="X69" s="97">
        <v>0</v>
      </c>
      <c r="Y69" s="98">
        <v>0</v>
      </c>
      <c r="Z69" s="99">
        <v>1.8499420994402012</v>
      </c>
      <c r="AA69" s="94">
        <v>131988930.29540165</v>
      </c>
    </row>
    <row r="70" spans="2:27" x14ac:dyDescent="0.3">
      <c r="B70" s="95">
        <v>66</v>
      </c>
      <c r="C70" s="100" t="s">
        <v>78</v>
      </c>
      <c r="D70" s="89">
        <v>0.36759152765959768</v>
      </c>
      <c r="E70" s="90">
        <v>20452433.940000001</v>
      </c>
      <c r="F70" s="89">
        <v>0.49452461068362513</v>
      </c>
      <c r="G70" s="90">
        <v>4635933.9639082216</v>
      </c>
      <c r="H70" s="89">
        <v>1.7451055929600989</v>
      </c>
      <c r="I70" s="90">
        <v>5047397.25</v>
      </c>
      <c r="J70" s="89">
        <v>0.51790441683907729</v>
      </c>
      <c r="K70" s="90">
        <v>550775.39</v>
      </c>
      <c r="L70" s="89">
        <v>0.51790441259742359</v>
      </c>
      <c r="M70" s="90">
        <v>793939.9</v>
      </c>
      <c r="N70" s="89">
        <v>0</v>
      </c>
      <c r="O70" s="90">
        <v>0</v>
      </c>
      <c r="P70" s="91">
        <v>0.35244032121591745</v>
      </c>
      <c r="Q70" s="92">
        <v>142011.76999999999</v>
      </c>
      <c r="R70" s="91">
        <v>0.35244032422208438</v>
      </c>
      <c r="S70" s="92">
        <v>79113.149999999994</v>
      </c>
      <c r="T70" s="91">
        <v>0.35244030688854228</v>
      </c>
      <c r="U70" s="92">
        <v>31228.87</v>
      </c>
      <c r="V70" s="91">
        <v>0</v>
      </c>
      <c r="W70" s="92">
        <v>0</v>
      </c>
      <c r="X70" s="97">
        <v>0</v>
      </c>
      <c r="Y70" s="98">
        <v>0</v>
      </c>
      <c r="Z70" s="99">
        <v>0.44476385900302462</v>
      </c>
      <c r="AA70" s="94">
        <v>31732834.233908221</v>
      </c>
    </row>
    <row r="71" spans="2:27" x14ac:dyDescent="0.3">
      <c r="B71" s="95">
        <v>67</v>
      </c>
      <c r="C71" s="100" t="s">
        <v>79</v>
      </c>
      <c r="D71" s="89">
        <v>0.32266484640593279</v>
      </c>
      <c r="E71" s="90">
        <v>17952757.23</v>
      </c>
      <c r="F71" s="89">
        <v>0.31490045092458901</v>
      </c>
      <c r="G71" s="90">
        <v>2952042.5559270466</v>
      </c>
      <c r="H71" s="89">
        <v>0.73332409140480104</v>
      </c>
      <c r="I71" s="90">
        <v>2121005.1800000002</v>
      </c>
      <c r="J71" s="89">
        <v>0.25525873517016173</v>
      </c>
      <c r="K71" s="90">
        <v>271459.8</v>
      </c>
      <c r="L71" s="89">
        <v>0.25525873340447491</v>
      </c>
      <c r="M71" s="90">
        <v>391307.91</v>
      </c>
      <c r="N71" s="89">
        <v>0</v>
      </c>
      <c r="O71" s="90">
        <v>0</v>
      </c>
      <c r="P71" s="91">
        <v>0.20117983884545657</v>
      </c>
      <c r="Q71" s="92">
        <v>81063.100000000006</v>
      </c>
      <c r="R71" s="91">
        <v>0.20117985987481657</v>
      </c>
      <c r="S71" s="92">
        <v>45159.34</v>
      </c>
      <c r="T71" s="91">
        <v>0.20117982279251534</v>
      </c>
      <c r="U71" s="92">
        <v>17826.05</v>
      </c>
      <c r="V71" s="91">
        <v>0</v>
      </c>
      <c r="W71" s="92">
        <v>0</v>
      </c>
      <c r="X71" s="97">
        <v>0</v>
      </c>
      <c r="Y71" s="98">
        <v>0</v>
      </c>
      <c r="Z71" s="99">
        <v>0.33403535536035833</v>
      </c>
      <c r="AA71" s="94">
        <v>23832621.165927049</v>
      </c>
    </row>
    <row r="72" spans="2:27" x14ac:dyDescent="0.3">
      <c r="B72" s="95">
        <v>68</v>
      </c>
      <c r="C72" s="100" t="s">
        <v>80</v>
      </c>
      <c r="D72" s="89">
        <v>0.75218115174333777</v>
      </c>
      <c r="E72" s="90">
        <v>41850625.380000003</v>
      </c>
      <c r="F72" s="89">
        <v>0.60294966936909244</v>
      </c>
      <c r="G72" s="90">
        <v>5652367.5270504896</v>
      </c>
      <c r="H72" s="89">
        <v>8.9423769182300675E-2</v>
      </c>
      <c r="I72" s="90">
        <v>258641.82</v>
      </c>
      <c r="J72" s="89">
        <v>0.57649930671658589</v>
      </c>
      <c r="K72" s="90">
        <v>613089.25</v>
      </c>
      <c r="L72" s="89">
        <v>0.57649930877293143</v>
      </c>
      <c r="M72" s="90">
        <v>883765.02</v>
      </c>
      <c r="N72" s="89">
        <v>19.269652474740607</v>
      </c>
      <c r="O72" s="90">
        <v>2490811.08</v>
      </c>
      <c r="P72" s="91">
        <v>0.63250830546870795</v>
      </c>
      <c r="Q72" s="92">
        <v>254861.94</v>
      </c>
      <c r="R72" s="91">
        <v>0.63250829907895845</v>
      </c>
      <c r="S72" s="92">
        <v>141980.70000000001</v>
      </c>
      <c r="T72" s="91">
        <v>0.6325083336019337</v>
      </c>
      <c r="U72" s="92">
        <v>56045.01</v>
      </c>
      <c r="V72" s="91">
        <v>0</v>
      </c>
      <c r="W72" s="92">
        <v>0</v>
      </c>
      <c r="X72" s="97">
        <v>0</v>
      </c>
      <c r="Y72" s="98">
        <v>0</v>
      </c>
      <c r="Z72" s="99">
        <v>0.73166003045117267</v>
      </c>
      <c r="AA72" s="94">
        <v>52202187.727050491</v>
      </c>
    </row>
    <row r="73" spans="2:27" x14ac:dyDescent="0.3">
      <c r="B73" s="95">
        <v>69</v>
      </c>
      <c r="C73" s="100" t="s">
        <v>81</v>
      </c>
      <c r="D73" s="89">
        <v>0.85746074809993555</v>
      </c>
      <c r="E73" s="90">
        <v>47708279.399999999</v>
      </c>
      <c r="F73" s="89">
        <v>0.91559767380921542</v>
      </c>
      <c r="G73" s="90">
        <v>8583294.4641920794</v>
      </c>
      <c r="H73" s="89">
        <v>0.15386913560269008</v>
      </c>
      <c r="I73" s="90">
        <v>445038.2</v>
      </c>
      <c r="J73" s="89">
        <v>1.03589749633148</v>
      </c>
      <c r="K73" s="90">
        <v>1101645.07</v>
      </c>
      <c r="L73" s="89">
        <v>1.035897495315601</v>
      </c>
      <c r="M73" s="90">
        <v>1588015.73</v>
      </c>
      <c r="N73" s="89">
        <v>0</v>
      </c>
      <c r="O73" s="90">
        <v>0</v>
      </c>
      <c r="P73" s="91">
        <v>0.68205832517250942</v>
      </c>
      <c r="Q73" s="92">
        <v>274827.55</v>
      </c>
      <c r="R73" s="91">
        <v>0.68205833973590413</v>
      </c>
      <c r="S73" s="92">
        <v>153103.32</v>
      </c>
      <c r="T73" s="91">
        <v>0.68205829065750911</v>
      </c>
      <c r="U73" s="92">
        <v>60435.51</v>
      </c>
      <c r="V73" s="91">
        <v>0</v>
      </c>
      <c r="W73" s="92">
        <v>0</v>
      </c>
      <c r="X73" s="97">
        <v>0</v>
      </c>
      <c r="Y73" s="98">
        <v>0</v>
      </c>
      <c r="Z73" s="99">
        <v>0.83975688917651936</v>
      </c>
      <c r="AA73" s="94">
        <v>59914639.244192071</v>
      </c>
    </row>
    <row r="74" spans="2:27" x14ac:dyDescent="0.3">
      <c r="B74" s="95">
        <v>70</v>
      </c>
      <c r="C74" s="100" t="s">
        <v>82</v>
      </c>
      <c r="D74" s="89">
        <v>0.32251477997135714</v>
      </c>
      <c r="E74" s="90">
        <v>17944407.68</v>
      </c>
      <c r="F74" s="89">
        <v>0.21792113465502175</v>
      </c>
      <c r="G74" s="90">
        <v>2042907.405971261</v>
      </c>
      <c r="H74" s="89">
        <v>4.0593856338126608E-2</v>
      </c>
      <c r="I74" s="90">
        <v>117410.27</v>
      </c>
      <c r="J74" s="89">
        <v>0.27251251195558029</v>
      </c>
      <c r="K74" s="90">
        <v>289808.65999999997</v>
      </c>
      <c r="L74" s="89">
        <v>0.27251250509957564</v>
      </c>
      <c r="M74" s="90">
        <v>417757.69</v>
      </c>
      <c r="N74" s="89">
        <v>0</v>
      </c>
      <c r="O74" s="90">
        <v>0</v>
      </c>
      <c r="P74" s="91">
        <v>0.20675947461912297</v>
      </c>
      <c r="Q74" s="92">
        <v>83311.350000000006</v>
      </c>
      <c r="R74" s="91">
        <v>0.20675947505735492</v>
      </c>
      <c r="S74" s="92">
        <v>46411.81</v>
      </c>
      <c r="T74" s="91">
        <v>0.20675948314288012</v>
      </c>
      <c r="U74" s="92">
        <v>18320.45</v>
      </c>
      <c r="V74" s="91">
        <v>0</v>
      </c>
      <c r="W74" s="92">
        <v>0</v>
      </c>
      <c r="X74" s="97">
        <v>0</v>
      </c>
      <c r="Y74" s="98">
        <v>0</v>
      </c>
      <c r="Z74" s="99">
        <v>0.29377771781782036</v>
      </c>
      <c r="AA74" s="94">
        <v>20960335.315971263</v>
      </c>
    </row>
    <row r="75" spans="2:27" x14ac:dyDescent="0.3">
      <c r="B75" s="95">
        <v>71</v>
      </c>
      <c r="C75" s="100" t="s">
        <v>83</v>
      </c>
      <c r="D75" s="89">
        <v>0.67509224581900096</v>
      </c>
      <c r="E75" s="90">
        <v>37561473.869999997</v>
      </c>
      <c r="F75" s="89">
        <v>0.58515873824732134</v>
      </c>
      <c r="G75" s="90">
        <v>5485585.975525775</v>
      </c>
      <c r="H75" s="89">
        <v>8.3254630502806737E-2</v>
      </c>
      <c r="I75" s="90">
        <v>240798.72</v>
      </c>
      <c r="J75" s="89">
        <v>0.57400985988716136</v>
      </c>
      <c r="K75" s="90">
        <v>610441.80000000005</v>
      </c>
      <c r="L75" s="89">
        <v>0.57400986561519707</v>
      </c>
      <c r="M75" s="90">
        <v>879948.74</v>
      </c>
      <c r="N75" s="89">
        <v>0</v>
      </c>
      <c r="O75" s="90">
        <v>0</v>
      </c>
      <c r="P75" s="91">
        <v>0.4548579637841475</v>
      </c>
      <c r="Q75" s="92">
        <v>183279.78</v>
      </c>
      <c r="R75" s="91">
        <v>0.45485796158636915</v>
      </c>
      <c r="S75" s="92">
        <v>102103.09</v>
      </c>
      <c r="T75" s="91">
        <v>0.45485799719265457</v>
      </c>
      <c r="U75" s="92">
        <v>40303.85</v>
      </c>
      <c r="V75" s="91">
        <v>0</v>
      </c>
      <c r="W75" s="92">
        <v>0</v>
      </c>
      <c r="X75" s="97">
        <v>0</v>
      </c>
      <c r="Y75" s="98">
        <v>0</v>
      </c>
      <c r="Z75" s="99">
        <v>0.63217172491166251</v>
      </c>
      <c r="AA75" s="94">
        <v>45103935.825525776</v>
      </c>
    </row>
    <row r="76" spans="2:27" x14ac:dyDescent="0.3">
      <c r="B76" s="95">
        <v>72</v>
      </c>
      <c r="C76" s="100" t="s">
        <v>84</v>
      </c>
      <c r="D76" s="89">
        <v>0.38641455220347404</v>
      </c>
      <c r="E76" s="90">
        <v>21499728.66</v>
      </c>
      <c r="F76" s="89">
        <v>1.0735239178304414</v>
      </c>
      <c r="G76" s="90">
        <v>10063778.190650837</v>
      </c>
      <c r="H76" s="89">
        <v>7.1249819445357548E-2</v>
      </c>
      <c r="I76" s="90">
        <v>206077.01</v>
      </c>
      <c r="J76" s="89">
        <v>0.49749619981632487</v>
      </c>
      <c r="K76" s="90">
        <v>529071.88</v>
      </c>
      <c r="L76" s="89">
        <v>0.49749620119342114</v>
      </c>
      <c r="M76" s="90">
        <v>762654.41</v>
      </c>
      <c r="N76" s="89">
        <v>0</v>
      </c>
      <c r="O76" s="90">
        <v>0</v>
      </c>
      <c r="P76" s="91">
        <v>0.38618026023483787</v>
      </c>
      <c r="Q76" s="92">
        <v>155606.89000000001</v>
      </c>
      <c r="R76" s="91">
        <v>0.38618027464951088</v>
      </c>
      <c r="S76" s="92">
        <v>86686.84</v>
      </c>
      <c r="T76" s="91">
        <v>0.38618021056988122</v>
      </c>
      <c r="U76" s="92">
        <v>34218.480000000003</v>
      </c>
      <c r="V76" s="91">
        <v>0</v>
      </c>
      <c r="W76" s="92">
        <v>0</v>
      </c>
      <c r="X76" s="97">
        <v>0</v>
      </c>
      <c r="Y76" s="98">
        <v>0</v>
      </c>
      <c r="Z76" s="99">
        <v>0.46725919325656906</v>
      </c>
      <c r="AA76" s="94">
        <v>33337822.360650841</v>
      </c>
    </row>
    <row r="77" spans="2:27" x14ac:dyDescent="0.3">
      <c r="B77" s="95">
        <v>73</v>
      </c>
      <c r="C77" s="100" t="s">
        <v>85</v>
      </c>
      <c r="D77" s="89">
        <v>0.28018815006329933</v>
      </c>
      <c r="E77" s="90">
        <v>15589395.289999999</v>
      </c>
      <c r="F77" s="89">
        <v>0.1977612091293261</v>
      </c>
      <c r="G77" s="90">
        <v>1853917.6541260805</v>
      </c>
      <c r="H77" s="89">
        <v>2.7534022335397257E-2</v>
      </c>
      <c r="I77" s="90">
        <v>79637.100000000006</v>
      </c>
      <c r="J77" s="89">
        <v>0.18534775816208848</v>
      </c>
      <c r="K77" s="90">
        <v>197111.63</v>
      </c>
      <c r="L77" s="89">
        <v>0.18534776072367457</v>
      </c>
      <c r="M77" s="90">
        <v>284135.40999999997</v>
      </c>
      <c r="N77" s="89">
        <v>0</v>
      </c>
      <c r="O77" s="90">
        <v>0</v>
      </c>
      <c r="P77" s="91">
        <v>0.27643028260574626</v>
      </c>
      <c r="Q77" s="92">
        <v>111384.4</v>
      </c>
      <c r="R77" s="91">
        <v>0.27643029046247453</v>
      </c>
      <c r="S77" s="92">
        <v>62050.99</v>
      </c>
      <c r="T77" s="91">
        <v>0.27643030033650418</v>
      </c>
      <c r="U77" s="92">
        <v>24493.81</v>
      </c>
      <c r="V77" s="91">
        <v>0</v>
      </c>
      <c r="W77" s="92">
        <v>0</v>
      </c>
      <c r="X77" s="97">
        <v>0</v>
      </c>
      <c r="Y77" s="98">
        <v>0</v>
      </c>
      <c r="Z77" s="99">
        <v>0.25511896821172275</v>
      </c>
      <c r="AA77" s="94">
        <v>18202126.284126077</v>
      </c>
    </row>
    <row r="78" spans="2:27" x14ac:dyDescent="0.3">
      <c r="B78" s="95">
        <v>74</v>
      </c>
      <c r="C78" s="100" t="s">
        <v>86</v>
      </c>
      <c r="D78" s="89">
        <v>0.87649395354017179</v>
      </c>
      <c r="E78" s="90">
        <v>48767268.380000003</v>
      </c>
      <c r="F78" s="89">
        <v>0.70479056353775649</v>
      </c>
      <c r="G78" s="90">
        <v>6607077.6668322664</v>
      </c>
      <c r="H78" s="89">
        <v>0.12966116035070088</v>
      </c>
      <c r="I78" s="90">
        <v>375021.08</v>
      </c>
      <c r="J78" s="89">
        <v>0.73795121507877126</v>
      </c>
      <c r="K78" s="90">
        <v>784788.38</v>
      </c>
      <c r="L78" s="89">
        <v>0.73795121886203696</v>
      </c>
      <c r="M78" s="90">
        <v>1131268.44</v>
      </c>
      <c r="N78" s="89">
        <v>27.94028368379529</v>
      </c>
      <c r="O78" s="90">
        <v>3611583.98</v>
      </c>
      <c r="P78" s="91">
        <v>0.69766172418621042</v>
      </c>
      <c r="Q78" s="92">
        <v>281114.76</v>
      </c>
      <c r="R78" s="91">
        <v>0.69766172310260832</v>
      </c>
      <c r="S78" s="92">
        <v>156605.85</v>
      </c>
      <c r="T78" s="91">
        <v>0.69766170248438464</v>
      </c>
      <c r="U78" s="92">
        <v>61818.09</v>
      </c>
      <c r="V78" s="91">
        <v>0</v>
      </c>
      <c r="W78" s="92">
        <v>0</v>
      </c>
      <c r="X78" s="97">
        <v>0</v>
      </c>
      <c r="Y78" s="98">
        <v>0</v>
      </c>
      <c r="Z78" s="99">
        <v>0.8658531750142463</v>
      </c>
      <c r="AA78" s="94">
        <v>61776546.626832269</v>
      </c>
    </row>
    <row r="79" spans="2:27" x14ac:dyDescent="0.3">
      <c r="B79" s="95">
        <v>75</v>
      </c>
      <c r="C79" s="100" t="s">
        <v>88</v>
      </c>
      <c r="D79" s="89">
        <v>0.49345272343140822</v>
      </c>
      <c r="E79" s="90">
        <v>27455228.07</v>
      </c>
      <c r="F79" s="89">
        <v>0.39447320558270821</v>
      </c>
      <c r="G79" s="90">
        <v>3697999.4364377172</v>
      </c>
      <c r="H79" s="89">
        <v>1.7493428059672067</v>
      </c>
      <c r="I79" s="90">
        <v>5059652.6100000003</v>
      </c>
      <c r="J79" s="89">
        <v>0.59993290523058118</v>
      </c>
      <c r="K79" s="90">
        <v>638010.16</v>
      </c>
      <c r="L79" s="89">
        <v>0.59993290451402692</v>
      </c>
      <c r="M79" s="90">
        <v>919688.38</v>
      </c>
      <c r="N79" s="89">
        <v>0</v>
      </c>
      <c r="O79" s="90">
        <v>0</v>
      </c>
      <c r="P79" s="91">
        <v>0.47729002296478557</v>
      </c>
      <c r="Q79" s="92">
        <v>192318.52</v>
      </c>
      <c r="R79" s="91">
        <v>0.47729002199328507</v>
      </c>
      <c r="S79" s="92">
        <v>107138.47</v>
      </c>
      <c r="T79" s="91">
        <v>0.47729006008788616</v>
      </c>
      <c r="U79" s="92">
        <v>42291.5</v>
      </c>
      <c r="V79" s="91">
        <v>0</v>
      </c>
      <c r="W79" s="92">
        <v>0</v>
      </c>
      <c r="X79" s="97">
        <v>0</v>
      </c>
      <c r="Y79" s="98">
        <v>0</v>
      </c>
      <c r="Z79" s="99">
        <v>0.53417811886220812</v>
      </c>
      <c r="AA79" s="94">
        <v>38112327.146437719</v>
      </c>
    </row>
    <row r="80" spans="2:27" x14ac:dyDescent="0.3">
      <c r="B80" s="95">
        <v>76</v>
      </c>
      <c r="C80" s="100" t="s">
        <v>89</v>
      </c>
      <c r="D80" s="89">
        <v>0.45283979593275192</v>
      </c>
      <c r="E80" s="90">
        <v>25195564.41</v>
      </c>
      <c r="F80" s="89">
        <v>0.82457270475442079</v>
      </c>
      <c r="G80" s="90">
        <v>7729978.498740999</v>
      </c>
      <c r="H80" s="89">
        <v>1.8725715438421877</v>
      </c>
      <c r="I80" s="90">
        <v>5416069.0899999999</v>
      </c>
      <c r="J80" s="89">
        <v>0.59877770486083493</v>
      </c>
      <c r="K80" s="90">
        <v>636781.64</v>
      </c>
      <c r="L80" s="89">
        <v>0.59877770759764981</v>
      </c>
      <c r="M80" s="90">
        <v>917917.48</v>
      </c>
      <c r="N80" s="89">
        <v>0</v>
      </c>
      <c r="O80" s="90">
        <v>0</v>
      </c>
      <c r="P80" s="91">
        <v>0.39495569397674979</v>
      </c>
      <c r="Q80" s="92">
        <v>159142.85</v>
      </c>
      <c r="R80" s="91">
        <v>0.39495569375828904</v>
      </c>
      <c r="S80" s="92">
        <v>88656.68</v>
      </c>
      <c r="T80" s="91">
        <v>0.39495564847164727</v>
      </c>
      <c r="U80" s="92">
        <v>34996.050000000003</v>
      </c>
      <c r="V80" s="91">
        <v>0</v>
      </c>
      <c r="W80" s="92">
        <v>0</v>
      </c>
      <c r="X80" s="97">
        <v>0</v>
      </c>
      <c r="Y80" s="98">
        <v>0</v>
      </c>
      <c r="Z80" s="99">
        <v>0.56314587013885598</v>
      </c>
      <c r="AA80" s="94">
        <v>40179106.698740996</v>
      </c>
    </row>
    <row r="81" spans="2:27" x14ac:dyDescent="0.3">
      <c r="B81" s="95">
        <v>77</v>
      </c>
      <c r="C81" s="100" t="s">
        <v>90</v>
      </c>
      <c r="D81" s="89">
        <v>0.84252701569807154</v>
      </c>
      <c r="E81" s="90">
        <v>46877381.100000001</v>
      </c>
      <c r="F81" s="89">
        <v>0.83681579172592735</v>
      </c>
      <c r="G81" s="90">
        <v>7844751.6394262072</v>
      </c>
      <c r="H81" s="89">
        <v>4.0187655147862067</v>
      </c>
      <c r="I81" s="90">
        <v>11623540.77</v>
      </c>
      <c r="J81" s="89">
        <v>1.358960499614144</v>
      </c>
      <c r="K81" s="90">
        <v>1445212.62</v>
      </c>
      <c r="L81" s="89">
        <v>1.3589604950926231</v>
      </c>
      <c r="M81" s="90">
        <v>2083266.59</v>
      </c>
      <c r="N81" s="89">
        <v>0</v>
      </c>
      <c r="O81" s="90">
        <v>0</v>
      </c>
      <c r="P81" s="91">
        <v>0.71521403109569814</v>
      </c>
      <c r="Q81" s="92">
        <v>288187.26</v>
      </c>
      <c r="R81" s="91">
        <v>0.71521403143362849</v>
      </c>
      <c r="S81" s="92">
        <v>160545.85999999999</v>
      </c>
      <c r="T81" s="91">
        <v>0.71521404543161726</v>
      </c>
      <c r="U81" s="92">
        <v>63373.36</v>
      </c>
      <c r="V81" s="91">
        <v>0</v>
      </c>
      <c r="W81" s="92">
        <v>0</v>
      </c>
      <c r="X81" s="97">
        <v>0</v>
      </c>
      <c r="Y81" s="98">
        <v>0</v>
      </c>
      <c r="Z81" s="99">
        <v>0.98652594443872921</v>
      </c>
      <c r="AA81" s="94">
        <v>70386259.199426219</v>
      </c>
    </row>
    <row r="82" spans="2:27" x14ac:dyDescent="0.3">
      <c r="B82" s="95">
        <v>78</v>
      </c>
      <c r="C82" s="100" t="s">
        <v>91</v>
      </c>
      <c r="D82" s="89">
        <v>3.6616975777784728</v>
      </c>
      <c r="E82" s="90">
        <v>203733280.50999999</v>
      </c>
      <c r="F82" s="89">
        <v>3.6410390011768605</v>
      </c>
      <c r="G82" s="90">
        <v>34133015.839466691</v>
      </c>
      <c r="H82" s="89">
        <v>0.60251445705526541</v>
      </c>
      <c r="I82" s="90">
        <v>1742662.35</v>
      </c>
      <c r="J82" s="89">
        <v>3.5055934949627194</v>
      </c>
      <c r="K82" s="90">
        <v>3728090.67</v>
      </c>
      <c r="L82" s="89">
        <v>3.5055934981726247</v>
      </c>
      <c r="M82" s="90">
        <v>5374023.6299999999</v>
      </c>
      <c r="N82" s="89">
        <v>0</v>
      </c>
      <c r="O82" s="90">
        <v>0</v>
      </c>
      <c r="P82" s="91">
        <v>4.6516955755804545</v>
      </c>
      <c r="Q82" s="92">
        <v>1874347.18</v>
      </c>
      <c r="R82" s="91">
        <v>4.6516956016722624</v>
      </c>
      <c r="S82" s="92">
        <v>1044177.6</v>
      </c>
      <c r="T82" s="91">
        <v>4.6516955712032848</v>
      </c>
      <c r="U82" s="92">
        <v>412175.32</v>
      </c>
      <c r="V82" s="91">
        <v>0</v>
      </c>
      <c r="W82" s="92">
        <v>0</v>
      </c>
      <c r="X82" s="97">
        <v>0</v>
      </c>
      <c r="Y82" s="98">
        <v>0</v>
      </c>
      <c r="Z82" s="99">
        <v>3.532589330262208</v>
      </c>
      <c r="AA82" s="94">
        <v>252041773.09946665</v>
      </c>
    </row>
    <row r="83" spans="2:27" x14ac:dyDescent="0.3">
      <c r="B83" s="95">
        <v>79</v>
      </c>
      <c r="C83" s="100" t="s">
        <v>92</v>
      </c>
      <c r="D83" s="89">
        <v>0.61997717598142699</v>
      </c>
      <c r="E83" s="90">
        <v>34494925.159999996</v>
      </c>
      <c r="F83" s="89">
        <v>0.66899099196604384</v>
      </c>
      <c r="G83" s="90">
        <v>6271473.6419623243</v>
      </c>
      <c r="H83" s="89">
        <v>0.11270033867680031</v>
      </c>
      <c r="I83" s="90">
        <v>325965.02</v>
      </c>
      <c r="J83" s="89">
        <v>0.7346241417252638</v>
      </c>
      <c r="K83" s="90">
        <v>781250.14</v>
      </c>
      <c r="L83" s="89">
        <v>0.7346241421527856</v>
      </c>
      <c r="M83" s="90">
        <v>1126168.08</v>
      </c>
      <c r="N83" s="89">
        <v>0</v>
      </c>
      <c r="O83" s="90">
        <v>0</v>
      </c>
      <c r="P83" s="91">
        <v>0.6013832320742547</v>
      </c>
      <c r="Q83" s="92">
        <v>242320.45</v>
      </c>
      <c r="R83" s="91">
        <v>0.60138323501503332</v>
      </c>
      <c r="S83" s="92">
        <v>134993.98000000001</v>
      </c>
      <c r="T83" s="91">
        <v>0.60138321856658183</v>
      </c>
      <c r="U83" s="92">
        <v>53287.09</v>
      </c>
      <c r="V83" s="91">
        <v>0</v>
      </c>
      <c r="W83" s="92">
        <v>0</v>
      </c>
      <c r="X83" s="97">
        <v>0</v>
      </c>
      <c r="Y83" s="98">
        <v>0</v>
      </c>
      <c r="Z83" s="99">
        <v>0.60871540337734575</v>
      </c>
      <c r="AA83" s="94">
        <v>43430383.561962329</v>
      </c>
    </row>
    <row r="84" spans="2:27" x14ac:dyDescent="0.3">
      <c r="B84" s="95">
        <v>80</v>
      </c>
      <c r="C84" s="100" t="s">
        <v>93</v>
      </c>
      <c r="D84" s="89">
        <v>0.41124604336236981</v>
      </c>
      <c r="E84" s="90">
        <v>22881328.600000001</v>
      </c>
      <c r="F84" s="89">
        <v>0.44210226132095976</v>
      </c>
      <c r="G84" s="90">
        <v>4144499.2716240785</v>
      </c>
      <c r="H84" s="89">
        <v>5.9262257539049144E-2</v>
      </c>
      <c r="I84" s="90">
        <v>171405.19</v>
      </c>
      <c r="J84" s="89">
        <v>0.42004594467476747</v>
      </c>
      <c r="K84" s="90">
        <v>446705.91999999998</v>
      </c>
      <c r="L84" s="89">
        <v>0.42004593945922486</v>
      </c>
      <c r="M84" s="90">
        <v>643924.29</v>
      </c>
      <c r="N84" s="89">
        <v>0</v>
      </c>
      <c r="O84" s="90">
        <v>0</v>
      </c>
      <c r="P84" s="91">
        <v>0.48645353082920534</v>
      </c>
      <c r="Q84" s="92">
        <v>196010.85</v>
      </c>
      <c r="R84" s="91">
        <v>0.4864535510565553</v>
      </c>
      <c r="S84" s="92">
        <v>109195.43</v>
      </c>
      <c r="T84" s="91">
        <v>0.48645350106984137</v>
      </c>
      <c r="U84" s="92">
        <v>43103.45</v>
      </c>
      <c r="V84" s="91">
        <v>0</v>
      </c>
      <c r="W84" s="92">
        <v>0</v>
      </c>
      <c r="X84" s="97">
        <v>0</v>
      </c>
      <c r="Y84" s="98">
        <v>0</v>
      </c>
      <c r="Z84" s="99">
        <v>0.40136140117201069</v>
      </c>
      <c r="AA84" s="94">
        <v>28636173.001624081</v>
      </c>
    </row>
    <row r="85" spans="2:27" x14ac:dyDescent="0.3">
      <c r="B85" s="95">
        <v>81</v>
      </c>
      <c r="C85" s="100" t="s">
        <v>94</v>
      </c>
      <c r="D85" s="89">
        <v>0.64117725137519632</v>
      </c>
      <c r="E85" s="90">
        <v>35674476.670000002</v>
      </c>
      <c r="F85" s="89">
        <v>1.6741032769474309</v>
      </c>
      <c r="G85" s="90">
        <v>15693925.181927519</v>
      </c>
      <c r="H85" s="89">
        <v>2.8624875767850946</v>
      </c>
      <c r="I85" s="90">
        <v>8279219.3099999996</v>
      </c>
      <c r="J85" s="89">
        <v>0.95627722063406517</v>
      </c>
      <c r="K85" s="90">
        <v>1016971.36</v>
      </c>
      <c r="L85" s="89">
        <v>0.95627721942926736</v>
      </c>
      <c r="M85" s="90">
        <v>1465959.01</v>
      </c>
      <c r="N85" s="89">
        <v>0</v>
      </c>
      <c r="O85" s="90">
        <v>0</v>
      </c>
      <c r="P85" s="91">
        <v>0.53495470557774527</v>
      </c>
      <c r="Q85" s="92">
        <v>215553.84</v>
      </c>
      <c r="R85" s="91">
        <v>0.53495473258028681</v>
      </c>
      <c r="S85" s="92">
        <v>120082.61</v>
      </c>
      <c r="T85" s="91">
        <v>0.53495467609394542</v>
      </c>
      <c r="U85" s="92">
        <v>47401.02</v>
      </c>
      <c r="V85" s="91">
        <v>0</v>
      </c>
      <c r="W85" s="92">
        <v>0</v>
      </c>
      <c r="X85" s="97">
        <v>0</v>
      </c>
      <c r="Y85" s="98">
        <v>0</v>
      </c>
      <c r="Z85" s="99">
        <v>0.87618347859128509</v>
      </c>
      <c r="AA85" s="94">
        <v>62513589.001927525</v>
      </c>
    </row>
    <row r="86" spans="2:27" x14ac:dyDescent="0.3">
      <c r="B86" s="95">
        <v>82</v>
      </c>
      <c r="C86" s="100" t="s">
        <v>95</v>
      </c>
      <c r="D86" s="89">
        <v>0.33544991675802815</v>
      </c>
      <c r="E86" s="90">
        <v>18664106.07</v>
      </c>
      <c r="F86" s="89">
        <v>0.21386243052921136</v>
      </c>
      <c r="G86" s="90">
        <v>2004858.977440499</v>
      </c>
      <c r="H86" s="89">
        <v>1.4232122859361123</v>
      </c>
      <c r="I86" s="90">
        <v>4116380.01</v>
      </c>
      <c r="J86" s="89">
        <v>0.36884087867133525</v>
      </c>
      <c r="K86" s="90">
        <v>392250.91</v>
      </c>
      <c r="L86" s="89">
        <v>0.36884087885836703</v>
      </c>
      <c r="M86" s="90">
        <v>565427.68000000005</v>
      </c>
      <c r="N86" s="89">
        <v>0</v>
      </c>
      <c r="O86" s="90">
        <v>0</v>
      </c>
      <c r="P86" s="91">
        <v>0.28387653083552195</v>
      </c>
      <c r="Q86" s="92">
        <v>114384.78</v>
      </c>
      <c r="R86" s="91">
        <v>0.28387654880423857</v>
      </c>
      <c r="S86" s="92">
        <v>63722.47</v>
      </c>
      <c r="T86" s="91">
        <v>0.28387650604558012</v>
      </c>
      <c r="U86" s="92">
        <v>25153.599999999999</v>
      </c>
      <c r="V86" s="91">
        <v>0</v>
      </c>
      <c r="W86" s="92">
        <v>0</v>
      </c>
      <c r="X86" s="97">
        <v>0</v>
      </c>
      <c r="Y86" s="98">
        <v>0</v>
      </c>
      <c r="Z86" s="99">
        <v>0.363660224447929</v>
      </c>
      <c r="AA86" s="94">
        <v>25946284.497440498</v>
      </c>
    </row>
    <row r="87" spans="2:27" x14ac:dyDescent="0.3">
      <c r="B87" s="95">
        <v>83</v>
      </c>
      <c r="C87" s="100" t="s">
        <v>96</v>
      </c>
      <c r="D87" s="89">
        <v>0.36536272922972379</v>
      </c>
      <c r="E87" s="90">
        <v>20328425.77</v>
      </c>
      <c r="F87" s="89">
        <v>0.26784297457120487</v>
      </c>
      <c r="G87" s="90">
        <v>2510901.0067109498</v>
      </c>
      <c r="H87" s="89">
        <v>5.3294348583887798E-2</v>
      </c>
      <c r="I87" s="90">
        <v>154144.10999999999</v>
      </c>
      <c r="J87" s="89">
        <v>0.37263466982473192</v>
      </c>
      <c r="K87" s="90">
        <v>396285.49</v>
      </c>
      <c r="L87" s="89">
        <v>0.3726346658199145</v>
      </c>
      <c r="M87" s="90">
        <v>571243.5</v>
      </c>
      <c r="N87" s="89">
        <v>0</v>
      </c>
      <c r="O87" s="90">
        <v>0</v>
      </c>
      <c r="P87" s="91">
        <v>0.34123446687598075</v>
      </c>
      <c r="Q87" s="92">
        <v>137496.5</v>
      </c>
      <c r="R87" s="91">
        <v>0.34123445116619583</v>
      </c>
      <c r="S87" s="92">
        <v>76597.740000000005</v>
      </c>
      <c r="T87" s="91">
        <v>0.34123448901822639</v>
      </c>
      <c r="U87" s="92">
        <v>30235.95</v>
      </c>
      <c r="V87" s="91">
        <v>0</v>
      </c>
      <c r="W87" s="92">
        <v>0</v>
      </c>
      <c r="X87" s="97">
        <v>0</v>
      </c>
      <c r="Y87" s="98">
        <v>0</v>
      </c>
      <c r="Z87" s="99">
        <v>0.33925920166968959</v>
      </c>
      <c r="AA87" s="94">
        <v>24205330.066710945</v>
      </c>
    </row>
    <row r="88" spans="2:27" x14ac:dyDescent="0.3">
      <c r="B88" s="95">
        <v>84</v>
      </c>
      <c r="C88" s="100" t="s">
        <v>97</v>
      </c>
      <c r="D88" s="89">
        <v>0.40246941659470292</v>
      </c>
      <c r="E88" s="90">
        <v>22393005.649999999</v>
      </c>
      <c r="F88" s="89">
        <v>0.35763355419428572</v>
      </c>
      <c r="G88" s="90">
        <v>3352645.1559823249</v>
      </c>
      <c r="H88" s="89">
        <v>2.3233448345365986E-2</v>
      </c>
      <c r="I88" s="90">
        <v>67198.48</v>
      </c>
      <c r="J88" s="89">
        <v>0.16246567539131565</v>
      </c>
      <c r="K88" s="90">
        <v>172777.24</v>
      </c>
      <c r="L88" s="89">
        <v>0.16246567708654894</v>
      </c>
      <c r="M88" s="90">
        <v>249057.51</v>
      </c>
      <c r="N88" s="89">
        <v>5.0065043684544159</v>
      </c>
      <c r="O88" s="90">
        <v>647144.86</v>
      </c>
      <c r="P88" s="91">
        <v>0.26737587327957196</v>
      </c>
      <c r="Q88" s="92">
        <v>107736.03</v>
      </c>
      <c r="R88" s="91">
        <v>0.26737586163778909</v>
      </c>
      <c r="S88" s="92">
        <v>60018.52</v>
      </c>
      <c r="T88" s="91">
        <v>0.26737587941721991</v>
      </c>
      <c r="U88" s="92">
        <v>23691.52</v>
      </c>
      <c r="V88" s="91">
        <v>0</v>
      </c>
      <c r="W88" s="92">
        <v>0</v>
      </c>
      <c r="X88" s="97">
        <v>0</v>
      </c>
      <c r="Y88" s="98">
        <v>0</v>
      </c>
      <c r="Z88" s="99">
        <v>0.37945599693246435</v>
      </c>
      <c r="AA88" s="94">
        <v>27073274.965982322</v>
      </c>
    </row>
    <row r="89" spans="2:27" x14ac:dyDescent="0.3">
      <c r="B89" s="95">
        <v>85</v>
      </c>
      <c r="C89" s="100" t="s">
        <v>98</v>
      </c>
      <c r="D89" s="89">
        <v>0.32002042710040823</v>
      </c>
      <c r="E89" s="90">
        <v>17805624.32</v>
      </c>
      <c r="F89" s="89">
        <v>0.31381842040431801</v>
      </c>
      <c r="G89" s="90">
        <v>2941899.032368178</v>
      </c>
      <c r="H89" s="89">
        <v>3.0779576837584945E-2</v>
      </c>
      <c r="I89" s="90">
        <v>89024.27</v>
      </c>
      <c r="J89" s="89">
        <v>0.20226803210250829</v>
      </c>
      <c r="K89" s="90">
        <v>215105.82</v>
      </c>
      <c r="L89" s="89">
        <v>0.20226803282901989</v>
      </c>
      <c r="M89" s="90">
        <v>310073.94</v>
      </c>
      <c r="N89" s="89">
        <v>0</v>
      </c>
      <c r="O89" s="90">
        <v>0</v>
      </c>
      <c r="P89" s="91">
        <v>0.36245656469774268</v>
      </c>
      <c r="Q89" s="92">
        <v>146047.70000000001</v>
      </c>
      <c r="R89" s="91">
        <v>0.36245656364335899</v>
      </c>
      <c r="S89" s="92">
        <v>81361.52</v>
      </c>
      <c r="T89" s="91">
        <v>0.36245660978934269</v>
      </c>
      <c r="U89" s="92">
        <v>32116.39</v>
      </c>
      <c r="V89" s="91">
        <v>0</v>
      </c>
      <c r="W89" s="92">
        <v>0</v>
      </c>
      <c r="X89" s="97">
        <v>0</v>
      </c>
      <c r="Y89" s="98">
        <v>0</v>
      </c>
      <c r="Z89" s="99">
        <v>0.30304106612357939</v>
      </c>
      <c r="AA89" s="94">
        <v>21621252.99236818</v>
      </c>
    </row>
    <row r="90" spans="2:27" x14ac:dyDescent="0.3">
      <c r="B90" s="95">
        <v>86</v>
      </c>
      <c r="C90" s="100" t="s">
        <v>99</v>
      </c>
      <c r="D90" s="89">
        <v>0.40842446171217833</v>
      </c>
      <c r="E90" s="90">
        <v>22724338.550000001</v>
      </c>
      <c r="F90" s="89">
        <v>0.42734144962085041</v>
      </c>
      <c r="G90" s="90">
        <v>4006123.6542795873</v>
      </c>
      <c r="H90" s="89">
        <v>6.9134027295186876E-2</v>
      </c>
      <c r="I90" s="90">
        <v>199957.47</v>
      </c>
      <c r="J90" s="89">
        <v>0.44074765398043364</v>
      </c>
      <c r="K90" s="90">
        <v>468721.55</v>
      </c>
      <c r="L90" s="89">
        <v>0.44074765659508947</v>
      </c>
      <c r="M90" s="90">
        <v>675659.72</v>
      </c>
      <c r="N90" s="89">
        <v>0</v>
      </c>
      <c r="O90" s="90">
        <v>0</v>
      </c>
      <c r="P90" s="91">
        <v>0.39938458338522831</v>
      </c>
      <c r="Q90" s="92">
        <v>160927.42000000001</v>
      </c>
      <c r="R90" s="91">
        <v>0.39938456648966969</v>
      </c>
      <c r="S90" s="92">
        <v>89650.84</v>
      </c>
      <c r="T90" s="91">
        <v>0.39938461673195697</v>
      </c>
      <c r="U90" s="92">
        <v>35388.49</v>
      </c>
      <c r="V90" s="91">
        <v>0</v>
      </c>
      <c r="W90" s="92">
        <v>0</v>
      </c>
      <c r="X90" s="97">
        <v>0</v>
      </c>
      <c r="Y90" s="98">
        <v>0</v>
      </c>
      <c r="Z90" s="99">
        <v>0.39750135115625873</v>
      </c>
      <c r="AA90" s="94">
        <v>28360767.694279585</v>
      </c>
    </row>
    <row r="91" spans="2:27" x14ac:dyDescent="0.3">
      <c r="B91" s="95">
        <v>87</v>
      </c>
      <c r="C91" s="100" t="s">
        <v>100</v>
      </c>
      <c r="D91" s="89">
        <v>0.66661969735272053</v>
      </c>
      <c r="E91" s="90">
        <v>37090069.539999999</v>
      </c>
      <c r="F91" s="89">
        <v>0.64347619140301837</v>
      </c>
      <c r="G91" s="90">
        <v>6032284.4733000025</v>
      </c>
      <c r="H91" s="89">
        <v>0.11153032830545481</v>
      </c>
      <c r="I91" s="90">
        <v>322580.98</v>
      </c>
      <c r="J91" s="89">
        <v>0.75670063463118387</v>
      </c>
      <c r="K91" s="90">
        <v>804727.81</v>
      </c>
      <c r="L91" s="89">
        <v>0.75670063429188805</v>
      </c>
      <c r="M91" s="90">
        <v>1160011.02</v>
      </c>
      <c r="N91" s="89">
        <v>0</v>
      </c>
      <c r="O91" s="90">
        <v>0</v>
      </c>
      <c r="P91" s="91">
        <v>0.56001406404246401</v>
      </c>
      <c r="Q91" s="92">
        <v>225651.22</v>
      </c>
      <c r="R91" s="91">
        <v>0.56001406394291575</v>
      </c>
      <c r="S91" s="92">
        <v>125707.74</v>
      </c>
      <c r="T91" s="91">
        <v>0.56001405478522259</v>
      </c>
      <c r="U91" s="92">
        <v>49621.47</v>
      </c>
      <c r="V91" s="91">
        <v>0</v>
      </c>
      <c r="W91" s="92">
        <v>0</v>
      </c>
      <c r="X91" s="97">
        <v>0</v>
      </c>
      <c r="Y91" s="98">
        <v>0</v>
      </c>
      <c r="Z91" s="99">
        <v>0.6420770114312494</v>
      </c>
      <c r="AA91" s="94">
        <v>45810654.253300004</v>
      </c>
    </row>
    <row r="92" spans="2:27" x14ac:dyDescent="0.3">
      <c r="B92" s="95">
        <v>88</v>
      </c>
      <c r="C92" s="100" t="s">
        <v>101</v>
      </c>
      <c r="D92" s="89">
        <v>0.28830796732613323</v>
      </c>
      <c r="E92" s="90">
        <v>16041174</v>
      </c>
      <c r="F92" s="89">
        <v>0.11843418631483887</v>
      </c>
      <c r="G92" s="90">
        <v>1110264.393243829</v>
      </c>
      <c r="H92" s="89">
        <v>6.5629752813070518E-3</v>
      </c>
      <c r="I92" s="90">
        <v>18982.2</v>
      </c>
      <c r="J92" s="89">
        <v>4.4794160946244638E-2</v>
      </c>
      <c r="K92" s="90">
        <v>47637.21</v>
      </c>
      <c r="L92" s="89">
        <v>4.4794158032271499E-2</v>
      </c>
      <c r="M92" s="90">
        <v>68668.789999999994</v>
      </c>
      <c r="N92" s="89">
        <v>1.4142352647925334</v>
      </c>
      <c r="O92" s="90">
        <v>182805.21</v>
      </c>
      <c r="P92" s="91">
        <v>0.22945978814459614</v>
      </c>
      <c r="Q92" s="92">
        <v>92458.18</v>
      </c>
      <c r="R92" s="91">
        <v>0.22945980889700174</v>
      </c>
      <c r="S92" s="92">
        <v>51507.41</v>
      </c>
      <c r="T92" s="91">
        <v>0.22945980762089521</v>
      </c>
      <c r="U92" s="92">
        <v>20331.87</v>
      </c>
      <c r="V92" s="91">
        <v>0</v>
      </c>
      <c r="W92" s="92">
        <v>0</v>
      </c>
      <c r="X92" s="97">
        <v>0</v>
      </c>
      <c r="Y92" s="98">
        <v>0</v>
      </c>
      <c r="Z92" s="99">
        <v>0.24715378066483087</v>
      </c>
      <c r="AA92" s="94">
        <v>17633829.263243832</v>
      </c>
    </row>
    <row r="93" spans="2:27" x14ac:dyDescent="0.3">
      <c r="B93" s="95">
        <v>89</v>
      </c>
      <c r="C93" s="100" t="s">
        <v>102</v>
      </c>
      <c r="D93" s="89">
        <v>7.6494646168421392</v>
      </c>
      <c r="E93" s="90">
        <v>425608747.69999999</v>
      </c>
      <c r="F93" s="89">
        <v>6.5487483540340694</v>
      </c>
      <c r="G93" s="90">
        <v>61391413.611520551</v>
      </c>
      <c r="H93" s="89">
        <v>1.0008493809440968</v>
      </c>
      <c r="I93" s="90">
        <v>2894772.92</v>
      </c>
      <c r="J93" s="89">
        <v>5.9354459227127032</v>
      </c>
      <c r="K93" s="90">
        <v>6312163.8600000003</v>
      </c>
      <c r="L93" s="89">
        <v>5.9354459250640454</v>
      </c>
      <c r="M93" s="90">
        <v>9098951.9100000001</v>
      </c>
      <c r="N93" s="89">
        <v>0</v>
      </c>
      <c r="O93" s="90">
        <v>0</v>
      </c>
      <c r="P93" s="91">
        <v>8.2731242176826978</v>
      </c>
      <c r="Q93" s="92">
        <v>3333560.16</v>
      </c>
      <c r="R93" s="91">
        <v>8.2731242387181716</v>
      </c>
      <c r="S93" s="92">
        <v>1857088.63</v>
      </c>
      <c r="T93" s="91">
        <v>8.2731242387217083</v>
      </c>
      <c r="U93" s="92">
        <v>733061.22</v>
      </c>
      <c r="V93" s="91">
        <v>0</v>
      </c>
      <c r="W93" s="92">
        <v>0</v>
      </c>
      <c r="X93" s="97">
        <v>0</v>
      </c>
      <c r="Y93" s="98">
        <v>0</v>
      </c>
      <c r="Z93" s="99">
        <v>7.1653391948504286</v>
      </c>
      <c r="AA93" s="94">
        <v>511229760.01152062</v>
      </c>
    </row>
    <row r="94" spans="2:27" x14ac:dyDescent="0.3">
      <c r="B94" s="95">
        <v>90</v>
      </c>
      <c r="C94" s="100" t="s">
        <v>103</v>
      </c>
      <c r="D94" s="89">
        <v>0.24578827939566941</v>
      </c>
      <c r="E94" s="90">
        <v>13675420.050000001</v>
      </c>
      <c r="F94" s="89">
        <v>0.13602032571648659</v>
      </c>
      <c r="G94" s="90">
        <v>1275126.1194042715</v>
      </c>
      <c r="H94" s="89">
        <v>1.1036030410436297E-2</v>
      </c>
      <c r="I94" s="90">
        <v>31919.69</v>
      </c>
      <c r="J94" s="89">
        <v>7.3760839367512945E-2</v>
      </c>
      <c r="K94" s="90">
        <v>78442.38</v>
      </c>
      <c r="L94" s="89">
        <v>7.3760833235962317E-2</v>
      </c>
      <c r="M94" s="90">
        <v>113074.28</v>
      </c>
      <c r="N94" s="89">
        <v>0</v>
      </c>
      <c r="O94" s="90">
        <v>0</v>
      </c>
      <c r="P94" s="91">
        <v>0.22687132853575537</v>
      </c>
      <c r="Q94" s="92">
        <v>91415.19</v>
      </c>
      <c r="R94" s="91">
        <v>0.22687134002695927</v>
      </c>
      <c r="S94" s="92">
        <v>50926.37</v>
      </c>
      <c r="T94" s="91">
        <v>0.22687131470431013</v>
      </c>
      <c r="U94" s="92">
        <v>20102.509999999998</v>
      </c>
      <c r="V94" s="91">
        <v>0</v>
      </c>
      <c r="W94" s="92">
        <v>0</v>
      </c>
      <c r="X94" s="97">
        <v>0</v>
      </c>
      <c r="Y94" s="98">
        <v>0</v>
      </c>
      <c r="Z94" s="99">
        <v>0.21495364148505028</v>
      </c>
      <c r="AA94" s="94">
        <v>15336426.58940427</v>
      </c>
    </row>
    <row r="95" spans="2:27" x14ac:dyDescent="0.3">
      <c r="B95" s="95">
        <v>91</v>
      </c>
      <c r="C95" s="100" t="s">
        <v>104</v>
      </c>
      <c r="D95" s="89">
        <v>0.26568004949624646</v>
      </c>
      <c r="E95" s="90">
        <v>14782178.73</v>
      </c>
      <c r="F95" s="89">
        <v>0.28820314099789213</v>
      </c>
      <c r="G95" s="90">
        <v>2701767.9221468102</v>
      </c>
      <c r="H95" s="89">
        <v>3.7046457249440015E-2</v>
      </c>
      <c r="I95" s="90">
        <v>107150.07</v>
      </c>
      <c r="J95" s="89">
        <v>0.23497838268870952</v>
      </c>
      <c r="K95" s="90">
        <v>249892.27</v>
      </c>
      <c r="L95" s="89">
        <v>0.23497838362313841</v>
      </c>
      <c r="M95" s="90">
        <v>360218.43</v>
      </c>
      <c r="N95" s="89">
        <v>0</v>
      </c>
      <c r="O95" s="90">
        <v>0</v>
      </c>
      <c r="P95" s="91">
        <v>0.28817152883957958</v>
      </c>
      <c r="Q95" s="92">
        <v>116115.4</v>
      </c>
      <c r="R95" s="91">
        <v>0.28817155211261086</v>
      </c>
      <c r="S95" s="92">
        <v>64686.58</v>
      </c>
      <c r="T95" s="91">
        <v>0.28817151280030973</v>
      </c>
      <c r="U95" s="92">
        <v>25534.17</v>
      </c>
      <c r="V95" s="91">
        <v>0</v>
      </c>
      <c r="W95" s="92">
        <v>0</v>
      </c>
      <c r="X95" s="97">
        <v>0</v>
      </c>
      <c r="Y95" s="98">
        <v>0</v>
      </c>
      <c r="Z95" s="99">
        <v>0.2579980739686365</v>
      </c>
      <c r="AA95" s="94">
        <v>18407543.572146807</v>
      </c>
    </row>
    <row r="96" spans="2:27" x14ac:dyDescent="0.3">
      <c r="B96" s="95">
        <v>92</v>
      </c>
      <c r="C96" s="100" t="s">
        <v>105</v>
      </c>
      <c r="D96" s="89">
        <v>0.36604528792800539</v>
      </c>
      <c r="E96" s="90">
        <v>20366402.670000002</v>
      </c>
      <c r="F96" s="89">
        <v>0.44334540029242347</v>
      </c>
      <c r="G96" s="90">
        <v>4156153.1105941953</v>
      </c>
      <c r="H96" s="89">
        <v>6.5836728797013452E-2</v>
      </c>
      <c r="I96" s="90">
        <v>190420.64</v>
      </c>
      <c r="J96" s="89">
        <v>0.45673695595615527</v>
      </c>
      <c r="K96" s="90">
        <v>485725.68</v>
      </c>
      <c r="L96" s="89">
        <v>0.45673695440310236</v>
      </c>
      <c r="M96" s="90">
        <v>700171.08</v>
      </c>
      <c r="N96" s="89">
        <v>0</v>
      </c>
      <c r="O96" s="90">
        <v>0</v>
      </c>
      <c r="P96" s="91">
        <v>0.393529942856717</v>
      </c>
      <c r="Q96" s="92">
        <v>158568.35999999999</v>
      </c>
      <c r="R96" s="91">
        <v>0.39352995099158039</v>
      </c>
      <c r="S96" s="92">
        <v>88336.639999999999</v>
      </c>
      <c r="T96" s="91">
        <v>0.39352992336634468</v>
      </c>
      <c r="U96" s="92">
        <v>34869.72</v>
      </c>
      <c r="V96" s="91">
        <v>0</v>
      </c>
      <c r="W96" s="92">
        <v>0</v>
      </c>
      <c r="X96" s="97">
        <v>0</v>
      </c>
      <c r="Y96" s="98">
        <v>0</v>
      </c>
      <c r="Z96" s="99">
        <v>0.36694503572029674</v>
      </c>
      <c r="AA96" s="94">
        <v>26180647.900594193</v>
      </c>
    </row>
    <row r="97" spans="2:27" x14ac:dyDescent="0.3">
      <c r="B97" s="95">
        <v>93</v>
      </c>
      <c r="C97" s="100" t="s">
        <v>106</v>
      </c>
      <c r="D97" s="89">
        <v>0.57969836918732687</v>
      </c>
      <c r="E97" s="90">
        <v>32253851.649999999</v>
      </c>
      <c r="F97" s="89">
        <v>0.79825776908739932</v>
      </c>
      <c r="G97" s="90">
        <v>7483288.442510711</v>
      </c>
      <c r="H97" s="89">
        <v>2.6089856223898704</v>
      </c>
      <c r="I97" s="90">
        <v>7546011.4900000002</v>
      </c>
      <c r="J97" s="89">
        <v>0.91357139475535065</v>
      </c>
      <c r="K97" s="90">
        <v>971555.03</v>
      </c>
      <c r="L97" s="89">
        <v>0.91357139831953282</v>
      </c>
      <c r="M97" s="90">
        <v>1400491.61</v>
      </c>
      <c r="N97" s="89">
        <v>0</v>
      </c>
      <c r="O97" s="90">
        <v>0</v>
      </c>
      <c r="P97" s="91">
        <v>0.50955566747404446</v>
      </c>
      <c r="Q97" s="92">
        <v>205319.59</v>
      </c>
      <c r="R97" s="91">
        <v>0.5095556713607986</v>
      </c>
      <c r="S97" s="92">
        <v>114381.22</v>
      </c>
      <c r="T97" s="91">
        <v>0.50955571006459699</v>
      </c>
      <c r="U97" s="92">
        <v>45150.48</v>
      </c>
      <c r="V97" s="91">
        <v>0</v>
      </c>
      <c r="W97" s="92">
        <v>0</v>
      </c>
      <c r="X97" s="97">
        <v>0</v>
      </c>
      <c r="Y97" s="98">
        <v>0</v>
      </c>
      <c r="Z97" s="99">
        <v>0.70107542505404075</v>
      </c>
      <c r="AA97" s="94">
        <v>50020049.512510709</v>
      </c>
    </row>
    <row r="98" spans="2:27" x14ac:dyDescent="0.3">
      <c r="B98" s="95">
        <v>94</v>
      </c>
      <c r="C98" s="100" t="s">
        <v>107</v>
      </c>
      <c r="D98" s="89">
        <v>0.62984515563969057</v>
      </c>
      <c r="E98" s="90">
        <v>35043969.920000002</v>
      </c>
      <c r="F98" s="89">
        <v>0.66018126257504461</v>
      </c>
      <c r="G98" s="90">
        <v>6188886.6021785708</v>
      </c>
      <c r="H98" s="89">
        <v>0.12411583312515069</v>
      </c>
      <c r="I98" s="90">
        <v>358982.24</v>
      </c>
      <c r="J98" s="89">
        <v>0.88933700200204036</v>
      </c>
      <c r="K98" s="90">
        <v>945782.5</v>
      </c>
      <c r="L98" s="89">
        <v>0.88933699912342401</v>
      </c>
      <c r="M98" s="90">
        <v>1363340.63</v>
      </c>
      <c r="N98" s="89">
        <v>0</v>
      </c>
      <c r="O98" s="90">
        <v>0</v>
      </c>
      <c r="P98" s="91">
        <v>0.56732977125513973</v>
      </c>
      <c r="Q98" s="92">
        <v>228599</v>
      </c>
      <c r="R98" s="91">
        <v>0.56732979402863504</v>
      </c>
      <c r="S98" s="92">
        <v>127349.92</v>
      </c>
      <c r="T98" s="91">
        <v>0.56732979756215807</v>
      </c>
      <c r="U98" s="92">
        <v>50269.7</v>
      </c>
      <c r="V98" s="91">
        <v>0</v>
      </c>
      <c r="W98" s="92">
        <v>0</v>
      </c>
      <c r="X98" s="97">
        <v>0</v>
      </c>
      <c r="Y98" s="98">
        <v>0</v>
      </c>
      <c r="Z98" s="99">
        <v>0.62100449146401793</v>
      </c>
      <c r="AA98" s="94">
        <v>44307180.512178585</v>
      </c>
    </row>
    <row r="99" spans="2:27" x14ac:dyDescent="0.3">
      <c r="B99" s="95">
        <v>96</v>
      </c>
      <c r="C99" s="100" t="s">
        <v>108</v>
      </c>
      <c r="D99" s="89">
        <v>0.86680211086711356</v>
      </c>
      <c r="E99" s="90">
        <v>48228023.710000001</v>
      </c>
      <c r="F99" s="89">
        <v>1.8416482288083336</v>
      </c>
      <c r="G99" s="90">
        <v>17264579.737905204</v>
      </c>
      <c r="H99" s="89">
        <v>5.0428569219758463</v>
      </c>
      <c r="I99" s="90">
        <v>14585536.98</v>
      </c>
      <c r="J99" s="89">
        <v>1.6784119925297845</v>
      </c>
      <c r="K99" s="90">
        <v>1784939.44</v>
      </c>
      <c r="L99" s="89">
        <v>1.6784119927498797</v>
      </c>
      <c r="M99" s="90">
        <v>2572981.0699999998</v>
      </c>
      <c r="N99" s="89">
        <v>0</v>
      </c>
      <c r="O99" s="90">
        <v>0</v>
      </c>
      <c r="P99" s="91">
        <v>0.78496219580291082</v>
      </c>
      <c r="Q99" s="92">
        <v>316291.48</v>
      </c>
      <c r="R99" s="91">
        <v>0.78496218371673232</v>
      </c>
      <c r="S99" s="92">
        <v>176202.4</v>
      </c>
      <c r="T99" s="91">
        <v>0.78496216981253919</v>
      </c>
      <c r="U99" s="92">
        <v>69553.570000000007</v>
      </c>
      <c r="V99" s="91">
        <v>0</v>
      </c>
      <c r="W99" s="92">
        <v>0</v>
      </c>
      <c r="X99" s="97">
        <v>0</v>
      </c>
      <c r="Y99" s="98">
        <v>0</v>
      </c>
      <c r="Z99" s="99">
        <v>1.1913239900319521</v>
      </c>
      <c r="AA99" s="94">
        <v>84998108.387905195</v>
      </c>
    </row>
    <row r="100" spans="2:27" x14ac:dyDescent="0.3">
      <c r="B100" s="95">
        <v>97</v>
      </c>
      <c r="C100" s="100" t="s">
        <v>109</v>
      </c>
      <c r="D100" s="89">
        <v>1.4412551409481085</v>
      </c>
      <c r="E100" s="90">
        <v>80190029.810000002</v>
      </c>
      <c r="F100" s="89">
        <v>1.3132637077367093</v>
      </c>
      <c r="G100" s="90">
        <v>12311225.153887464</v>
      </c>
      <c r="H100" s="89">
        <v>0.25636136163457218</v>
      </c>
      <c r="I100" s="90">
        <v>741478.13</v>
      </c>
      <c r="J100" s="89">
        <v>1.6241584131942799</v>
      </c>
      <c r="K100" s="90">
        <v>1727242.43</v>
      </c>
      <c r="L100" s="89">
        <v>1.624158409952861</v>
      </c>
      <c r="M100" s="90">
        <v>2489811.12</v>
      </c>
      <c r="N100" s="89">
        <v>0</v>
      </c>
      <c r="O100" s="90">
        <v>0</v>
      </c>
      <c r="P100" s="91">
        <v>1.2421757796859312</v>
      </c>
      <c r="Q100" s="92">
        <v>500520.43</v>
      </c>
      <c r="R100" s="91">
        <v>1.2421757571102274</v>
      </c>
      <c r="S100" s="92">
        <v>278834.26</v>
      </c>
      <c r="T100" s="91">
        <v>1.2421757226450159</v>
      </c>
      <c r="U100" s="92">
        <v>110066.14</v>
      </c>
      <c r="V100" s="91">
        <v>0</v>
      </c>
      <c r="W100" s="92">
        <v>0</v>
      </c>
      <c r="X100" s="97">
        <v>0</v>
      </c>
      <c r="Y100" s="98">
        <v>0</v>
      </c>
      <c r="Z100" s="99">
        <v>1.3784515030565556</v>
      </c>
      <c r="AA100" s="94">
        <v>98349207.473887488</v>
      </c>
    </row>
    <row r="101" spans="2:27" x14ac:dyDescent="0.3">
      <c r="B101" s="95">
        <v>98</v>
      </c>
      <c r="C101" s="100" t="s">
        <v>110</v>
      </c>
      <c r="D101" s="89">
        <v>0.32098311957522591</v>
      </c>
      <c r="E101" s="90">
        <v>17859187.59</v>
      </c>
      <c r="F101" s="89">
        <v>0.16348509295414196</v>
      </c>
      <c r="G101" s="90">
        <v>1532595.3019225448</v>
      </c>
      <c r="H101" s="89">
        <v>0.45566107917209525</v>
      </c>
      <c r="I101" s="90">
        <v>1317915.94</v>
      </c>
      <c r="J101" s="89">
        <v>0.15526027623032349</v>
      </c>
      <c r="K101" s="90">
        <v>165114.51999999999</v>
      </c>
      <c r="L101" s="89">
        <v>0.15526027249285063</v>
      </c>
      <c r="M101" s="90">
        <v>238011.73</v>
      </c>
      <c r="N101" s="89">
        <v>0</v>
      </c>
      <c r="O101" s="90">
        <v>0</v>
      </c>
      <c r="P101" s="91">
        <v>0.38902632740213811</v>
      </c>
      <c r="Q101" s="92">
        <v>156753.68</v>
      </c>
      <c r="R101" s="91">
        <v>0.38902632521800073</v>
      </c>
      <c r="S101" s="92">
        <v>87325.7</v>
      </c>
      <c r="T101" s="91">
        <v>0.38902635649172279</v>
      </c>
      <c r="U101" s="92">
        <v>34470.67</v>
      </c>
      <c r="V101" s="91">
        <v>0</v>
      </c>
      <c r="W101" s="92">
        <v>0</v>
      </c>
      <c r="X101" s="97">
        <v>0</v>
      </c>
      <c r="Y101" s="98">
        <v>0</v>
      </c>
      <c r="Z101" s="99">
        <v>0.29981912371662262</v>
      </c>
      <c r="AA101" s="94">
        <v>21391375.131922547</v>
      </c>
    </row>
    <row r="102" spans="2:27" x14ac:dyDescent="0.3">
      <c r="B102" s="95">
        <v>99</v>
      </c>
      <c r="C102" s="100" t="s">
        <v>111</v>
      </c>
      <c r="D102" s="89">
        <v>1.009620703571505</v>
      </c>
      <c r="E102" s="90">
        <v>56174310.859999999</v>
      </c>
      <c r="F102" s="89">
        <v>1.1286912642002189</v>
      </c>
      <c r="G102" s="90">
        <v>10580945.929544138</v>
      </c>
      <c r="H102" s="89">
        <v>0.22111447592746836</v>
      </c>
      <c r="I102" s="90">
        <v>639532.99</v>
      </c>
      <c r="J102" s="89">
        <v>1.5165094082052932</v>
      </c>
      <c r="K102" s="90">
        <v>1612761.03</v>
      </c>
      <c r="L102" s="89">
        <v>1.516509406481664</v>
      </c>
      <c r="M102" s="90">
        <v>2324786.77</v>
      </c>
      <c r="N102" s="89">
        <v>0</v>
      </c>
      <c r="O102" s="90">
        <v>0</v>
      </c>
      <c r="P102" s="91">
        <v>0.80693800668347959</v>
      </c>
      <c r="Q102" s="92">
        <v>325146.38</v>
      </c>
      <c r="R102" s="91">
        <v>0.80693801891199146</v>
      </c>
      <c r="S102" s="92">
        <v>181135.37</v>
      </c>
      <c r="T102" s="91">
        <v>0.80693806387411016</v>
      </c>
      <c r="U102" s="92">
        <v>71500.800000000003</v>
      </c>
      <c r="V102" s="91">
        <v>0</v>
      </c>
      <c r="W102" s="92">
        <v>0</v>
      </c>
      <c r="X102" s="97">
        <v>0</v>
      </c>
      <c r="Y102" s="98">
        <v>0</v>
      </c>
      <c r="Z102" s="99">
        <v>1.0078842089690041</v>
      </c>
      <c r="AA102" s="94">
        <v>71910120.129544124</v>
      </c>
    </row>
    <row r="103" spans="2:27" x14ac:dyDescent="0.3">
      <c r="B103" s="95">
        <v>100</v>
      </c>
      <c r="C103" s="100" t="s">
        <v>112</v>
      </c>
      <c r="D103" s="89">
        <v>0.51517842378657519</v>
      </c>
      <c r="E103" s="90">
        <v>28664024.84</v>
      </c>
      <c r="F103" s="89">
        <v>1.4181528805581849</v>
      </c>
      <c r="G103" s="90">
        <v>13294511.462039284</v>
      </c>
      <c r="H103" s="89">
        <v>2.2130537171958116</v>
      </c>
      <c r="I103" s="90">
        <v>6400851.21</v>
      </c>
      <c r="J103" s="89">
        <v>0.74009553672365846</v>
      </c>
      <c r="K103" s="90">
        <v>787068.8</v>
      </c>
      <c r="L103" s="89">
        <v>0.74009553805311723</v>
      </c>
      <c r="M103" s="90">
        <v>1134555.6499999999</v>
      </c>
      <c r="N103" s="89">
        <v>0</v>
      </c>
      <c r="O103" s="90">
        <v>0</v>
      </c>
      <c r="P103" s="91">
        <v>0.47587030254193063</v>
      </c>
      <c r="Q103" s="92">
        <v>191746.46</v>
      </c>
      <c r="R103" s="91">
        <v>0.47587029332711095</v>
      </c>
      <c r="S103" s="92">
        <v>106819.78</v>
      </c>
      <c r="T103" s="91">
        <v>0.47587031641459349</v>
      </c>
      <c r="U103" s="92">
        <v>42165.7</v>
      </c>
      <c r="V103" s="91">
        <v>0</v>
      </c>
      <c r="W103" s="92">
        <v>0</v>
      </c>
      <c r="X103" s="97">
        <v>0</v>
      </c>
      <c r="Y103" s="98">
        <v>0</v>
      </c>
      <c r="Z103" s="99">
        <v>0.7095087063882759</v>
      </c>
      <c r="AA103" s="94">
        <v>50621743.902039282</v>
      </c>
    </row>
    <row r="104" spans="2:27" x14ac:dyDescent="0.3">
      <c r="B104" s="95">
        <v>101</v>
      </c>
      <c r="C104" s="100" t="s">
        <v>113</v>
      </c>
      <c r="D104" s="89">
        <v>20.507407663435576</v>
      </c>
      <c r="E104" s="90">
        <v>1141012153.3199999</v>
      </c>
      <c r="F104" s="89">
        <v>14.28553012478447</v>
      </c>
      <c r="G104" s="90">
        <v>133920077.72145304</v>
      </c>
      <c r="H104" s="89">
        <v>1.7211208021547804</v>
      </c>
      <c r="I104" s="90">
        <v>4978025.6500000004</v>
      </c>
      <c r="J104" s="89">
        <v>9.3016301507447725</v>
      </c>
      <c r="K104" s="90">
        <v>9891997.0700000003</v>
      </c>
      <c r="L104" s="89">
        <v>9.3016301563014103</v>
      </c>
      <c r="M104" s="90">
        <v>14259263.17</v>
      </c>
      <c r="N104" s="89">
        <v>0</v>
      </c>
      <c r="O104" s="90">
        <v>0</v>
      </c>
      <c r="P104" s="91">
        <v>23.303686962069193</v>
      </c>
      <c r="Q104" s="92">
        <v>9389952.3800000008</v>
      </c>
      <c r="R104" s="91">
        <v>23.30368698215468</v>
      </c>
      <c r="S104" s="92">
        <v>5231036.17</v>
      </c>
      <c r="T104" s="91">
        <v>23.303686986290927</v>
      </c>
      <c r="U104" s="92">
        <v>2064882.47</v>
      </c>
      <c r="V104" s="91">
        <v>0</v>
      </c>
      <c r="W104" s="92">
        <v>0</v>
      </c>
      <c r="X104" s="97">
        <v>0</v>
      </c>
      <c r="Y104" s="98">
        <v>0</v>
      </c>
      <c r="Z104" s="99">
        <v>18.511447817849277</v>
      </c>
      <c r="AA104" s="94">
        <v>1320747387.9514532</v>
      </c>
    </row>
    <row r="105" spans="2:27" x14ac:dyDescent="0.3">
      <c r="B105" s="95">
        <v>102</v>
      </c>
      <c r="C105" s="100" t="s">
        <v>115</v>
      </c>
      <c r="D105" s="89">
        <v>0.65966006470512561</v>
      </c>
      <c r="E105" s="90">
        <v>36702842.369999997</v>
      </c>
      <c r="F105" s="89">
        <v>0.66793752727026934</v>
      </c>
      <c r="G105" s="90">
        <v>6261597.9094761936</v>
      </c>
      <c r="H105" s="89">
        <v>0.12022921801787848</v>
      </c>
      <c r="I105" s="90">
        <v>347740.92</v>
      </c>
      <c r="J105" s="89">
        <v>0.79061867417880194</v>
      </c>
      <c r="K105" s="90">
        <v>840798.6</v>
      </c>
      <c r="L105" s="89">
        <v>0.79061866782535051</v>
      </c>
      <c r="M105" s="90">
        <v>1212006.8700000001</v>
      </c>
      <c r="N105" s="89">
        <v>0</v>
      </c>
      <c r="O105" s="90">
        <v>0</v>
      </c>
      <c r="P105" s="91">
        <v>0.596875521701839</v>
      </c>
      <c r="Q105" s="92">
        <v>240504.12</v>
      </c>
      <c r="R105" s="91">
        <v>0.59687551074331158</v>
      </c>
      <c r="S105" s="92">
        <v>133982.12</v>
      </c>
      <c r="T105" s="91">
        <v>0.59687547597527379</v>
      </c>
      <c r="U105" s="92">
        <v>52887.67</v>
      </c>
      <c r="V105" s="91">
        <v>0</v>
      </c>
      <c r="W105" s="92">
        <v>0</v>
      </c>
      <c r="X105" s="97">
        <v>0</v>
      </c>
      <c r="Y105" s="98">
        <v>0</v>
      </c>
      <c r="Z105" s="99">
        <v>0.64182060934295027</v>
      </c>
      <c r="AA105" s="94">
        <v>45792360.579476185</v>
      </c>
    </row>
    <row r="106" spans="2:27" x14ac:dyDescent="0.3">
      <c r="B106" s="95">
        <v>103</v>
      </c>
      <c r="C106" s="100" t="s">
        <v>116</v>
      </c>
      <c r="D106" s="89">
        <v>0.4962319538716416</v>
      </c>
      <c r="E106" s="90">
        <v>27609861.739999998</v>
      </c>
      <c r="F106" s="89">
        <v>0.41145024588334705</v>
      </c>
      <c r="G106" s="90">
        <v>3857151.1470625335</v>
      </c>
      <c r="H106" s="89">
        <v>9.128658415471641E-2</v>
      </c>
      <c r="I106" s="90">
        <v>264029.67</v>
      </c>
      <c r="J106" s="89">
        <v>0.62170984079776015</v>
      </c>
      <c r="K106" s="90">
        <v>661169.26</v>
      </c>
      <c r="L106" s="89">
        <v>0.62170983737370167</v>
      </c>
      <c r="M106" s="90">
        <v>953072.1</v>
      </c>
      <c r="N106" s="89">
        <v>0</v>
      </c>
      <c r="O106" s="90">
        <v>0</v>
      </c>
      <c r="P106" s="91">
        <v>0.4488502477815921</v>
      </c>
      <c r="Q106" s="92">
        <v>180859.04</v>
      </c>
      <c r="R106" s="91">
        <v>0.44885023154356118</v>
      </c>
      <c r="S106" s="92">
        <v>100754.52</v>
      </c>
      <c r="T106" s="91">
        <v>0.44885026945335504</v>
      </c>
      <c r="U106" s="92">
        <v>39771.519999999997</v>
      </c>
      <c r="V106" s="91">
        <v>0</v>
      </c>
      <c r="W106" s="92">
        <v>0</v>
      </c>
      <c r="X106" s="97">
        <v>0</v>
      </c>
      <c r="Y106" s="98">
        <v>0</v>
      </c>
      <c r="Z106" s="99">
        <v>0.4718682709693422</v>
      </c>
      <c r="AA106" s="94">
        <v>33666668.997062542</v>
      </c>
    </row>
    <row r="107" spans="2:27" x14ac:dyDescent="0.3">
      <c r="B107" s="95">
        <v>104</v>
      </c>
      <c r="C107" s="100" t="s">
        <v>117</v>
      </c>
      <c r="D107" s="89">
        <v>0.36719229186638624</v>
      </c>
      <c r="E107" s="90">
        <v>20430220.850000001</v>
      </c>
      <c r="F107" s="89">
        <v>0.32138988036512606</v>
      </c>
      <c r="G107" s="90">
        <v>3012877.8828244945</v>
      </c>
      <c r="H107" s="89">
        <v>4.4029141130553048E-2</v>
      </c>
      <c r="I107" s="90">
        <v>127346.2</v>
      </c>
      <c r="J107" s="89">
        <v>0.29723065168103263</v>
      </c>
      <c r="K107" s="90">
        <v>316095.64</v>
      </c>
      <c r="L107" s="89">
        <v>0.29723065319694753</v>
      </c>
      <c r="M107" s="90">
        <v>455650.25</v>
      </c>
      <c r="N107" s="89">
        <v>0</v>
      </c>
      <c r="O107" s="90">
        <v>0</v>
      </c>
      <c r="P107" s="91">
        <v>0.33116300404756865</v>
      </c>
      <c r="Q107" s="92">
        <v>133438.32</v>
      </c>
      <c r="R107" s="91">
        <v>0.33116301566668249</v>
      </c>
      <c r="S107" s="92">
        <v>74336.98</v>
      </c>
      <c r="T107" s="91">
        <v>0.33116299894284412</v>
      </c>
      <c r="U107" s="92">
        <v>29343.54</v>
      </c>
      <c r="V107" s="91">
        <v>0</v>
      </c>
      <c r="W107" s="92">
        <v>0</v>
      </c>
      <c r="X107" s="97">
        <v>0</v>
      </c>
      <c r="Y107" s="98">
        <v>0</v>
      </c>
      <c r="Z107" s="99">
        <v>0.34450085790278206</v>
      </c>
      <c r="AA107" s="94">
        <v>24579309.662824497</v>
      </c>
    </row>
    <row r="108" spans="2:27" x14ac:dyDescent="0.3">
      <c r="B108" s="95">
        <v>105</v>
      </c>
      <c r="C108" s="100" t="s">
        <v>118</v>
      </c>
      <c r="D108" s="89">
        <v>0.32378505781840672</v>
      </c>
      <c r="E108" s="90">
        <v>18015084.699999999</v>
      </c>
      <c r="F108" s="89">
        <v>0.26163704892092676</v>
      </c>
      <c r="G108" s="90">
        <v>2452723.3935485999</v>
      </c>
      <c r="H108" s="89">
        <v>4.412687940547759E-2</v>
      </c>
      <c r="I108" s="90">
        <v>127628.89</v>
      </c>
      <c r="J108" s="89">
        <v>0.2940165482200961</v>
      </c>
      <c r="K108" s="90">
        <v>312677.53999999998</v>
      </c>
      <c r="L108" s="89">
        <v>0.29401655212378364</v>
      </c>
      <c r="M108" s="90">
        <v>450723.08</v>
      </c>
      <c r="N108" s="89">
        <v>0</v>
      </c>
      <c r="O108" s="90">
        <v>0</v>
      </c>
      <c r="P108" s="91">
        <v>0.31859182964779659</v>
      </c>
      <c r="Q108" s="92">
        <v>128372.91</v>
      </c>
      <c r="R108" s="91">
        <v>0.3185918081427872</v>
      </c>
      <c r="S108" s="92">
        <v>71515.09</v>
      </c>
      <c r="T108" s="91">
        <v>0.31859183457336332</v>
      </c>
      <c r="U108" s="92">
        <v>28229.64</v>
      </c>
      <c r="V108" s="91">
        <v>0</v>
      </c>
      <c r="W108" s="92">
        <v>0</v>
      </c>
      <c r="X108" s="97">
        <v>0</v>
      </c>
      <c r="Y108" s="98">
        <v>0</v>
      </c>
      <c r="Z108" s="99">
        <v>0.30256035270833037</v>
      </c>
      <c r="AA108" s="94">
        <v>21586955.243548598</v>
      </c>
    </row>
    <row r="109" spans="2:27" x14ac:dyDescent="0.3">
      <c r="B109" s="95">
        <v>106</v>
      </c>
      <c r="C109" s="100" t="s">
        <v>119</v>
      </c>
      <c r="D109" s="89">
        <v>0.91311465143391024</v>
      </c>
      <c r="E109" s="90">
        <v>50804808.280000001</v>
      </c>
      <c r="F109" s="89">
        <v>0.98086621453164724</v>
      </c>
      <c r="G109" s="90">
        <v>9195156.1151047908</v>
      </c>
      <c r="H109" s="89">
        <v>0.18688236860375279</v>
      </c>
      <c r="I109" s="90">
        <v>540522.91</v>
      </c>
      <c r="J109" s="89">
        <v>1.3051670182346489</v>
      </c>
      <c r="K109" s="90">
        <v>1388004.91</v>
      </c>
      <c r="L109" s="89">
        <v>1.3051670210499082</v>
      </c>
      <c r="M109" s="90">
        <v>2000801.98</v>
      </c>
      <c r="N109" s="89">
        <v>0</v>
      </c>
      <c r="O109" s="90">
        <v>0</v>
      </c>
      <c r="P109" s="91">
        <v>0.72445018032077402</v>
      </c>
      <c r="Q109" s="92">
        <v>291908.86</v>
      </c>
      <c r="R109" s="91">
        <v>0.72445017519224109</v>
      </c>
      <c r="S109" s="92">
        <v>162619.12</v>
      </c>
      <c r="T109" s="91">
        <v>0.7244501664553531</v>
      </c>
      <c r="U109" s="92">
        <v>64191.75</v>
      </c>
      <c r="V109" s="91">
        <v>0</v>
      </c>
      <c r="W109" s="92">
        <v>0</v>
      </c>
      <c r="X109" s="97">
        <v>0</v>
      </c>
      <c r="Y109" s="98">
        <v>0</v>
      </c>
      <c r="Z109" s="99">
        <v>0.90329616217454356</v>
      </c>
      <c r="AA109" s="94">
        <v>64448013.925104782</v>
      </c>
    </row>
    <row r="110" spans="2:27" x14ac:dyDescent="0.3">
      <c r="B110" s="95">
        <v>107</v>
      </c>
      <c r="C110" s="100" t="s">
        <v>120</v>
      </c>
      <c r="D110" s="89">
        <v>0.95298892758997189</v>
      </c>
      <c r="E110" s="90">
        <v>53023374.100000001</v>
      </c>
      <c r="F110" s="89">
        <v>1.0038792300883075</v>
      </c>
      <c r="G110" s="90">
        <v>9410892.2344530001</v>
      </c>
      <c r="H110" s="89">
        <v>0.19531678170432767</v>
      </c>
      <c r="I110" s="90">
        <v>564917.9</v>
      </c>
      <c r="J110" s="89">
        <v>1.3526888087453628</v>
      </c>
      <c r="K110" s="90">
        <v>1438542.87</v>
      </c>
      <c r="L110" s="89">
        <v>1.3526888045483882</v>
      </c>
      <c r="M110" s="90">
        <v>2073652.18</v>
      </c>
      <c r="N110" s="89">
        <v>0</v>
      </c>
      <c r="O110" s="90">
        <v>0</v>
      </c>
      <c r="P110" s="91">
        <v>0.75034778087552434</v>
      </c>
      <c r="Q110" s="92">
        <v>302344</v>
      </c>
      <c r="R110" s="91">
        <v>0.75034778307159167</v>
      </c>
      <c r="S110" s="92">
        <v>168432.42</v>
      </c>
      <c r="T110" s="91">
        <v>0.75034773562847001</v>
      </c>
      <c r="U110" s="92">
        <v>66486.47</v>
      </c>
      <c r="V110" s="91">
        <v>0</v>
      </c>
      <c r="W110" s="92">
        <v>0</v>
      </c>
      <c r="X110" s="97">
        <v>0</v>
      </c>
      <c r="Y110" s="98">
        <v>0</v>
      </c>
      <c r="Z110" s="99">
        <v>0.93974627714021008</v>
      </c>
      <c r="AA110" s="94">
        <v>67048642.174452998</v>
      </c>
    </row>
    <row r="111" spans="2:27" x14ac:dyDescent="0.3">
      <c r="B111" s="95">
        <v>108</v>
      </c>
      <c r="C111" s="100" t="s">
        <v>121</v>
      </c>
      <c r="D111" s="89">
        <v>1.5139465269109182</v>
      </c>
      <c r="E111" s="90">
        <v>84234507.599999994</v>
      </c>
      <c r="F111" s="89">
        <v>1.6168985486925807</v>
      </c>
      <c r="G111" s="90">
        <v>15157657.952989822</v>
      </c>
      <c r="H111" s="89">
        <v>0.30136502967174844</v>
      </c>
      <c r="I111" s="90">
        <v>871642.97</v>
      </c>
      <c r="J111" s="89">
        <v>1.9610782072110637</v>
      </c>
      <c r="K111" s="90">
        <v>2085546.25</v>
      </c>
      <c r="L111" s="89">
        <v>1.961078214943514</v>
      </c>
      <c r="M111" s="90">
        <v>3006304.26</v>
      </c>
      <c r="N111" s="89">
        <v>0</v>
      </c>
      <c r="O111" s="90">
        <v>0</v>
      </c>
      <c r="P111" s="91">
        <v>1.359121297302452</v>
      </c>
      <c r="Q111" s="92">
        <v>547642.28</v>
      </c>
      <c r="R111" s="91">
        <v>1.359121278470079</v>
      </c>
      <c r="S111" s="92">
        <v>305085.31</v>
      </c>
      <c r="T111" s="91">
        <v>1.3591212955862995</v>
      </c>
      <c r="U111" s="92">
        <v>120428.4</v>
      </c>
      <c r="V111" s="91">
        <v>0</v>
      </c>
      <c r="W111" s="92">
        <v>0</v>
      </c>
      <c r="X111" s="97">
        <v>0</v>
      </c>
      <c r="Y111" s="98">
        <v>0</v>
      </c>
      <c r="Z111" s="99">
        <v>1.4902927908755956</v>
      </c>
      <c r="AA111" s="94">
        <v>106328815.02298982</v>
      </c>
    </row>
    <row r="112" spans="2:27" x14ac:dyDescent="0.3">
      <c r="B112" s="95">
        <v>109</v>
      </c>
      <c r="C112" s="100" t="s">
        <v>122</v>
      </c>
      <c r="D112" s="89">
        <v>0.63152828328576005</v>
      </c>
      <c r="E112" s="90">
        <v>35137617.5</v>
      </c>
      <c r="F112" s="89">
        <v>0.56329533031876788</v>
      </c>
      <c r="G112" s="90">
        <v>5280626.8831104431</v>
      </c>
      <c r="H112" s="89">
        <v>2.3133557435846983</v>
      </c>
      <c r="I112" s="90">
        <v>6690956.3899999997</v>
      </c>
      <c r="J112" s="89">
        <v>0.79935909665532201</v>
      </c>
      <c r="K112" s="90">
        <v>850093.77</v>
      </c>
      <c r="L112" s="89">
        <v>0.79935909682907258</v>
      </c>
      <c r="M112" s="90">
        <v>1225405.82</v>
      </c>
      <c r="N112" s="89">
        <v>0</v>
      </c>
      <c r="O112" s="90">
        <v>0</v>
      </c>
      <c r="P112" s="91">
        <v>0.5384239447867526</v>
      </c>
      <c r="Q112" s="92">
        <v>216951.73</v>
      </c>
      <c r="R112" s="91">
        <v>0.53842393306193503</v>
      </c>
      <c r="S112" s="92">
        <v>120861.35</v>
      </c>
      <c r="T112" s="91">
        <v>0.53842390665968598</v>
      </c>
      <c r="U112" s="92">
        <v>47708.42</v>
      </c>
      <c r="V112" s="91">
        <v>0</v>
      </c>
      <c r="W112" s="92">
        <v>0</v>
      </c>
      <c r="X112" s="97">
        <v>0</v>
      </c>
      <c r="Y112" s="98">
        <v>0</v>
      </c>
      <c r="Z112" s="99">
        <v>0.69477069098084732</v>
      </c>
      <c r="AA112" s="94">
        <v>49570221.863110445</v>
      </c>
    </row>
    <row r="113" spans="2:27" x14ac:dyDescent="0.3">
      <c r="B113" s="95">
        <v>110</v>
      </c>
      <c r="C113" s="100" t="s">
        <v>123</v>
      </c>
      <c r="D113" s="89">
        <v>0.37187964976455595</v>
      </c>
      <c r="E113" s="90">
        <v>20691020.870000001</v>
      </c>
      <c r="F113" s="89">
        <v>0.18001960439338141</v>
      </c>
      <c r="G113" s="90">
        <v>1687598.5141020867</v>
      </c>
      <c r="H113" s="89">
        <v>0.43610770212963212</v>
      </c>
      <c r="I113" s="90">
        <v>1261361.3899999999</v>
      </c>
      <c r="J113" s="89">
        <v>0.15160318861431629</v>
      </c>
      <c r="K113" s="90">
        <v>161225.32</v>
      </c>
      <c r="L113" s="89">
        <v>0.15160319263942054</v>
      </c>
      <c r="M113" s="90">
        <v>232405.48</v>
      </c>
      <c r="N113" s="89">
        <v>0</v>
      </c>
      <c r="O113" s="90">
        <v>0</v>
      </c>
      <c r="P113" s="91">
        <v>0.38871493992275552</v>
      </c>
      <c r="Q113" s="92">
        <v>156628.21</v>
      </c>
      <c r="R113" s="91">
        <v>0.38871492845699296</v>
      </c>
      <c r="S113" s="92">
        <v>87255.8</v>
      </c>
      <c r="T113" s="91">
        <v>0.38871498345558497</v>
      </c>
      <c r="U113" s="92">
        <v>34443.08</v>
      </c>
      <c r="V113" s="91">
        <v>0</v>
      </c>
      <c r="W113" s="92">
        <v>0</v>
      </c>
      <c r="X113" s="97">
        <v>0</v>
      </c>
      <c r="Y113" s="98">
        <v>0</v>
      </c>
      <c r="Z113" s="99">
        <v>0.34075341585897617</v>
      </c>
      <c r="AA113" s="94">
        <v>24311938.664102089</v>
      </c>
    </row>
    <row r="114" spans="2:27" x14ac:dyDescent="0.3">
      <c r="B114" s="95">
        <v>111</v>
      </c>
      <c r="C114" s="100" t="s">
        <v>124</v>
      </c>
      <c r="D114" s="89">
        <v>0.52521515766219051</v>
      </c>
      <c r="E114" s="90">
        <v>29222458.920000002</v>
      </c>
      <c r="F114" s="89">
        <v>0.79966187320125115</v>
      </c>
      <c r="G114" s="90">
        <v>7496451.25343992</v>
      </c>
      <c r="H114" s="89">
        <v>2.7411045430288521</v>
      </c>
      <c r="I114" s="90">
        <v>7928141.1900000004</v>
      </c>
      <c r="J114" s="89">
        <v>0.89872024517074778</v>
      </c>
      <c r="K114" s="90">
        <v>955761.29</v>
      </c>
      <c r="L114" s="89">
        <v>0.89872023920927191</v>
      </c>
      <c r="M114" s="90">
        <v>1377725</v>
      </c>
      <c r="N114" s="89">
        <v>0</v>
      </c>
      <c r="O114" s="90">
        <v>0</v>
      </c>
      <c r="P114" s="91">
        <v>0.57879824632567556</v>
      </c>
      <c r="Q114" s="92">
        <v>233220.09</v>
      </c>
      <c r="R114" s="91">
        <v>0.57879823825897003</v>
      </c>
      <c r="S114" s="92">
        <v>129924.27</v>
      </c>
      <c r="T114" s="91">
        <v>0.57879823415487086</v>
      </c>
      <c r="U114" s="92">
        <v>51285.89</v>
      </c>
      <c r="V114" s="91">
        <v>0</v>
      </c>
      <c r="W114" s="92">
        <v>0</v>
      </c>
      <c r="X114" s="97">
        <v>0</v>
      </c>
      <c r="Y114" s="98">
        <v>0</v>
      </c>
      <c r="Z114" s="99">
        <v>0.66428257453076123</v>
      </c>
      <c r="AA114" s="94">
        <v>47394967.903439924</v>
      </c>
    </row>
    <row r="115" spans="2:27" x14ac:dyDescent="0.3">
      <c r="B115" s="95">
        <v>112</v>
      </c>
      <c r="C115" s="100" t="s">
        <v>125</v>
      </c>
      <c r="D115" s="89">
        <v>0.40669976378285722</v>
      </c>
      <c r="E115" s="90">
        <v>22628378.039999999</v>
      </c>
      <c r="F115" s="89">
        <v>0.26028989154812865</v>
      </c>
      <c r="G115" s="90">
        <v>2440094.43134053</v>
      </c>
      <c r="H115" s="89">
        <v>2.8288808436766608</v>
      </c>
      <c r="I115" s="90">
        <v>8182018.0099999998</v>
      </c>
      <c r="J115" s="89">
        <v>0.82844118039467951</v>
      </c>
      <c r="K115" s="90">
        <v>881021.67</v>
      </c>
      <c r="L115" s="89">
        <v>0.8284411873528913</v>
      </c>
      <c r="M115" s="90">
        <v>1269988.24</v>
      </c>
      <c r="N115" s="89">
        <v>0</v>
      </c>
      <c r="O115" s="90">
        <v>0</v>
      </c>
      <c r="P115" s="91">
        <v>0.44996947568827866</v>
      </c>
      <c r="Q115" s="92">
        <v>181310.02</v>
      </c>
      <c r="R115" s="91">
        <v>0.44996947792747527</v>
      </c>
      <c r="S115" s="92">
        <v>101005.75999999999</v>
      </c>
      <c r="T115" s="91">
        <v>0.44996947438245233</v>
      </c>
      <c r="U115" s="92">
        <v>39870.69</v>
      </c>
      <c r="V115" s="91">
        <v>0</v>
      </c>
      <c r="W115" s="92">
        <v>0</v>
      </c>
      <c r="X115" s="97">
        <v>0</v>
      </c>
      <c r="Y115" s="98">
        <v>0</v>
      </c>
      <c r="Z115" s="99">
        <v>0.50069920351733477</v>
      </c>
      <c r="AA115" s="94">
        <v>35723686.86134053</v>
      </c>
    </row>
    <row r="116" spans="2:27" x14ac:dyDescent="0.3">
      <c r="B116" s="95">
        <v>113</v>
      </c>
      <c r="C116" s="100" t="s">
        <v>126</v>
      </c>
      <c r="D116" s="89">
        <v>0.13431166584948787</v>
      </c>
      <c r="E116" s="90">
        <v>7472970.04</v>
      </c>
      <c r="F116" s="89">
        <v>6.0307400288967354E-2</v>
      </c>
      <c r="G116" s="90">
        <v>565353.30949079059</v>
      </c>
      <c r="H116" s="89">
        <v>1.9295089242108043E-2</v>
      </c>
      <c r="I116" s="90">
        <v>55807.5</v>
      </c>
      <c r="J116" s="89">
        <v>0.13933846093006233</v>
      </c>
      <c r="K116" s="90">
        <v>148182.16</v>
      </c>
      <c r="L116" s="89">
        <v>0.13933846391233129</v>
      </c>
      <c r="M116" s="90">
        <v>213603.83</v>
      </c>
      <c r="N116" s="89">
        <v>0</v>
      </c>
      <c r="O116" s="90">
        <v>0</v>
      </c>
      <c r="P116" s="91">
        <v>0.2269784416592921</v>
      </c>
      <c r="Q116" s="92">
        <v>91458.35</v>
      </c>
      <c r="R116" s="91">
        <v>0.22697843556536595</v>
      </c>
      <c r="S116" s="92">
        <v>50950.41</v>
      </c>
      <c r="T116" s="91">
        <v>0.22697841619444964</v>
      </c>
      <c r="U116" s="92">
        <v>20112</v>
      </c>
      <c r="V116" s="91">
        <v>0</v>
      </c>
      <c r="W116" s="92">
        <v>0</v>
      </c>
      <c r="X116" s="97">
        <v>0</v>
      </c>
      <c r="Y116" s="98">
        <v>0</v>
      </c>
      <c r="Z116" s="99">
        <v>0.12079505842659152</v>
      </c>
      <c r="AA116" s="94">
        <v>8618437.5994907897</v>
      </c>
    </row>
    <row r="117" spans="2:27" x14ac:dyDescent="0.3">
      <c r="B117" s="95">
        <v>114</v>
      </c>
      <c r="C117" s="100" t="s">
        <v>127</v>
      </c>
      <c r="D117" s="89">
        <v>0.29715420333027953</v>
      </c>
      <c r="E117" s="90">
        <v>16533369.939999999</v>
      </c>
      <c r="F117" s="89">
        <v>0.30788361806224784</v>
      </c>
      <c r="G117" s="90">
        <v>2886263.0717864572</v>
      </c>
      <c r="H117" s="89">
        <v>5.8049126018570006E-2</v>
      </c>
      <c r="I117" s="90">
        <v>167896.43</v>
      </c>
      <c r="J117" s="89">
        <v>0.40862093102218344</v>
      </c>
      <c r="K117" s="90">
        <v>434555.77</v>
      </c>
      <c r="L117" s="89">
        <v>0.40862093171384778</v>
      </c>
      <c r="M117" s="90">
        <v>626409.92000000004</v>
      </c>
      <c r="N117" s="89">
        <v>0</v>
      </c>
      <c r="O117" s="90">
        <v>0</v>
      </c>
      <c r="P117" s="91">
        <v>0.33998891695845035</v>
      </c>
      <c r="Q117" s="92">
        <v>136994.62</v>
      </c>
      <c r="R117" s="91">
        <v>0.33998890867105747</v>
      </c>
      <c r="S117" s="92">
        <v>76318.149999999994</v>
      </c>
      <c r="T117" s="91">
        <v>0.33998888401646721</v>
      </c>
      <c r="U117" s="92">
        <v>30125.58</v>
      </c>
      <c r="V117" s="91">
        <v>0</v>
      </c>
      <c r="W117" s="92">
        <v>0</v>
      </c>
      <c r="X117" s="97">
        <v>0</v>
      </c>
      <c r="Y117" s="98">
        <v>0</v>
      </c>
      <c r="Z117" s="99">
        <v>0.29281900535265987</v>
      </c>
      <c r="AA117" s="94">
        <v>20891933.481786456</v>
      </c>
    </row>
    <row r="118" spans="2:27" x14ac:dyDescent="0.3">
      <c r="B118" s="95">
        <v>115</v>
      </c>
      <c r="C118" s="100" t="s">
        <v>128</v>
      </c>
      <c r="D118" s="89">
        <v>0.25919337679593635</v>
      </c>
      <c r="E118" s="90">
        <v>14421266.59</v>
      </c>
      <c r="F118" s="89">
        <v>0.21621313995418825</v>
      </c>
      <c r="G118" s="90">
        <v>2026895.7647451079</v>
      </c>
      <c r="H118" s="89">
        <v>0.8624736790655354</v>
      </c>
      <c r="I118" s="90">
        <v>2494546.63</v>
      </c>
      <c r="J118" s="89">
        <v>0.28289909401867003</v>
      </c>
      <c r="K118" s="90">
        <v>300854.46999999997</v>
      </c>
      <c r="L118" s="89">
        <v>0.28289909460154972</v>
      </c>
      <c r="M118" s="90">
        <v>433680.18</v>
      </c>
      <c r="N118" s="89">
        <v>0</v>
      </c>
      <c r="O118" s="90">
        <v>0</v>
      </c>
      <c r="P118" s="91">
        <v>0.30749164900573273</v>
      </c>
      <c r="Q118" s="92">
        <v>123900.22</v>
      </c>
      <c r="R118" s="91">
        <v>0.30749164960962699</v>
      </c>
      <c r="S118" s="92">
        <v>69023.41</v>
      </c>
      <c r="T118" s="91">
        <v>0.30749165104948639</v>
      </c>
      <c r="U118" s="92">
        <v>27246.080000000002</v>
      </c>
      <c r="V118" s="91">
        <v>0</v>
      </c>
      <c r="W118" s="92">
        <v>0</v>
      </c>
      <c r="X118" s="97">
        <v>0</v>
      </c>
      <c r="Y118" s="98">
        <v>0</v>
      </c>
      <c r="Z118" s="99">
        <v>0.2788799222330664</v>
      </c>
      <c r="AA118" s="94">
        <v>19897413.344745103</v>
      </c>
    </row>
    <row r="119" spans="2:27" x14ac:dyDescent="0.3">
      <c r="B119" s="95">
        <v>116</v>
      </c>
      <c r="C119" s="100" t="s">
        <v>129</v>
      </c>
      <c r="D119" s="89">
        <v>0.22670082264463176</v>
      </c>
      <c r="E119" s="90">
        <v>12613412.58</v>
      </c>
      <c r="F119" s="89">
        <v>0.2187777025088749</v>
      </c>
      <c r="G119" s="90">
        <v>2050937.3238363806</v>
      </c>
      <c r="H119" s="89">
        <v>3.2898242117560782E-2</v>
      </c>
      <c r="I119" s="90">
        <v>95152.12</v>
      </c>
      <c r="J119" s="89">
        <v>0.23779134617818951</v>
      </c>
      <c r="K119" s="90">
        <v>252883.77</v>
      </c>
      <c r="L119" s="89">
        <v>0.23779134584500808</v>
      </c>
      <c r="M119" s="90">
        <v>364530.66</v>
      </c>
      <c r="N119" s="89">
        <v>0</v>
      </c>
      <c r="O119" s="90">
        <v>0</v>
      </c>
      <c r="P119" s="91">
        <v>0.31160567645908832</v>
      </c>
      <c r="Q119" s="92">
        <v>125557.92</v>
      </c>
      <c r="R119" s="91">
        <v>0.31160569531525051</v>
      </c>
      <c r="S119" s="92">
        <v>69946.899999999994</v>
      </c>
      <c r="T119" s="91">
        <v>0.31160563484301079</v>
      </c>
      <c r="U119" s="92">
        <v>27610.61</v>
      </c>
      <c r="V119" s="91">
        <v>0</v>
      </c>
      <c r="W119" s="92">
        <v>0</v>
      </c>
      <c r="X119" s="97">
        <v>0</v>
      </c>
      <c r="Y119" s="98">
        <v>0</v>
      </c>
      <c r="Z119" s="99">
        <v>0.21864830383827855</v>
      </c>
      <c r="AA119" s="94">
        <v>15600031.883836379</v>
      </c>
    </row>
    <row r="120" spans="2:27" x14ac:dyDescent="0.3">
      <c r="B120" s="95">
        <v>117</v>
      </c>
      <c r="C120" s="100" t="s">
        <v>130</v>
      </c>
      <c r="D120" s="89">
        <v>0.20973504849829028</v>
      </c>
      <c r="E120" s="90">
        <v>11669453.460000001</v>
      </c>
      <c r="F120" s="89">
        <v>0.15076967309197542</v>
      </c>
      <c r="G120" s="90">
        <v>1413394.2641362105</v>
      </c>
      <c r="H120" s="89">
        <v>2.2083563712403033E-2</v>
      </c>
      <c r="I120" s="90">
        <v>63872.65</v>
      </c>
      <c r="J120" s="89">
        <v>0.15681971022015753</v>
      </c>
      <c r="K120" s="90">
        <v>166772.93</v>
      </c>
      <c r="L120" s="89">
        <v>0.15681971331293712</v>
      </c>
      <c r="M120" s="90">
        <v>240402.33</v>
      </c>
      <c r="N120" s="89">
        <v>0</v>
      </c>
      <c r="O120" s="90">
        <v>0</v>
      </c>
      <c r="P120" s="91">
        <v>0.26646039855737025</v>
      </c>
      <c r="Q120" s="92">
        <v>107367.15</v>
      </c>
      <c r="R120" s="91">
        <v>0.2664603818897619</v>
      </c>
      <c r="S120" s="92">
        <v>59813.02</v>
      </c>
      <c r="T120" s="91">
        <v>0.26646038174808245</v>
      </c>
      <c r="U120" s="92">
        <v>23610.400000000001</v>
      </c>
      <c r="V120" s="91">
        <v>0</v>
      </c>
      <c r="W120" s="92">
        <v>0</v>
      </c>
      <c r="X120" s="97">
        <v>0</v>
      </c>
      <c r="Y120" s="98">
        <v>0</v>
      </c>
      <c r="Z120" s="99">
        <v>0.19264398609579728</v>
      </c>
      <c r="AA120" s="94">
        <v>13744686.204136211</v>
      </c>
    </row>
    <row r="121" spans="2:27" x14ac:dyDescent="0.3">
      <c r="B121" s="95">
        <v>118</v>
      </c>
      <c r="C121" s="100" t="s">
        <v>131</v>
      </c>
      <c r="D121" s="89">
        <v>0.14316718382804863</v>
      </c>
      <c r="E121" s="90">
        <v>7965682.4199999999</v>
      </c>
      <c r="F121" s="89">
        <v>0.10619758323975427</v>
      </c>
      <c r="G121" s="90">
        <v>995552.03601609019</v>
      </c>
      <c r="H121" s="89">
        <v>0.31478947456480705</v>
      </c>
      <c r="I121" s="90">
        <v>910470.71</v>
      </c>
      <c r="J121" s="89">
        <v>0.10896661721028009</v>
      </c>
      <c r="K121" s="90">
        <v>115882.64</v>
      </c>
      <c r="L121" s="89">
        <v>0.10896662202640658</v>
      </c>
      <c r="M121" s="90">
        <v>167044.24</v>
      </c>
      <c r="N121" s="89">
        <v>0</v>
      </c>
      <c r="O121" s="90">
        <v>0</v>
      </c>
      <c r="P121" s="91">
        <v>0.26776481602101487</v>
      </c>
      <c r="Q121" s="92">
        <v>107892.75</v>
      </c>
      <c r="R121" s="91">
        <v>0.26776481802124535</v>
      </c>
      <c r="S121" s="92">
        <v>60105.83</v>
      </c>
      <c r="T121" s="91">
        <v>0.26776478535507098</v>
      </c>
      <c r="U121" s="92">
        <v>23725.98</v>
      </c>
      <c r="V121" s="91">
        <v>0</v>
      </c>
      <c r="W121" s="92">
        <v>0</v>
      </c>
      <c r="X121" s="97">
        <v>0</v>
      </c>
      <c r="Y121" s="98">
        <v>0</v>
      </c>
      <c r="Z121" s="99">
        <v>0.14501337815567725</v>
      </c>
      <c r="AA121" s="94">
        <v>10346356.606016092</v>
      </c>
    </row>
    <row r="122" spans="2:27" x14ac:dyDescent="0.3">
      <c r="B122" s="95">
        <v>119</v>
      </c>
      <c r="C122" s="100" t="s">
        <v>132</v>
      </c>
      <c r="D122" s="89">
        <v>0.15503210576553894</v>
      </c>
      <c r="E122" s="90">
        <v>8625835.0999999996</v>
      </c>
      <c r="F122" s="89">
        <v>4.9261383386565959E-2</v>
      </c>
      <c r="G122" s="90">
        <v>461802.13363938715</v>
      </c>
      <c r="H122" s="89">
        <v>0.23819016401715365</v>
      </c>
      <c r="I122" s="90">
        <v>688921.28</v>
      </c>
      <c r="J122" s="89">
        <v>7.954887729602543E-2</v>
      </c>
      <c r="K122" s="90">
        <v>84597.78</v>
      </c>
      <c r="L122" s="89">
        <v>7.9548872727224426E-2</v>
      </c>
      <c r="M122" s="90">
        <v>121947.26</v>
      </c>
      <c r="N122" s="89">
        <v>0</v>
      </c>
      <c r="O122" s="90">
        <v>0</v>
      </c>
      <c r="P122" s="91">
        <v>0.34803570350225338</v>
      </c>
      <c r="Q122" s="92">
        <v>140236.98000000001</v>
      </c>
      <c r="R122" s="91">
        <v>0.34803568608841307</v>
      </c>
      <c r="S122" s="92">
        <v>78124.429999999993</v>
      </c>
      <c r="T122" s="91">
        <v>0.34803571578510306</v>
      </c>
      <c r="U122" s="92">
        <v>30838.59</v>
      </c>
      <c r="V122" s="91">
        <v>0</v>
      </c>
      <c r="W122" s="92">
        <v>0</v>
      </c>
      <c r="X122" s="97">
        <v>0</v>
      </c>
      <c r="Y122" s="98">
        <v>0</v>
      </c>
      <c r="Z122" s="99">
        <v>0.14341482331710773</v>
      </c>
      <c r="AA122" s="94">
        <v>10232303.553639386</v>
      </c>
    </row>
    <row r="123" spans="2:27" x14ac:dyDescent="0.3">
      <c r="B123" s="95">
        <v>120</v>
      </c>
      <c r="C123" s="100" t="s">
        <v>133</v>
      </c>
      <c r="D123" s="89">
        <v>0.13608981007908832</v>
      </c>
      <c r="E123" s="90">
        <v>7571904.25</v>
      </c>
      <c r="F123" s="89">
        <v>6.2833723454417081E-2</v>
      </c>
      <c r="G123" s="90">
        <v>589036.39242234814</v>
      </c>
      <c r="H123" s="89">
        <v>1.0314477224131414E-2</v>
      </c>
      <c r="I123" s="90">
        <v>29832.73</v>
      </c>
      <c r="J123" s="89">
        <v>7.3108164135004816E-2</v>
      </c>
      <c r="K123" s="90">
        <v>77748.28</v>
      </c>
      <c r="L123" s="89">
        <v>7.3108165569384403E-2</v>
      </c>
      <c r="M123" s="90">
        <v>112073.75</v>
      </c>
      <c r="N123" s="89">
        <v>0</v>
      </c>
      <c r="O123" s="90">
        <v>0</v>
      </c>
      <c r="P123" s="91">
        <v>0.31806978966781624</v>
      </c>
      <c r="Q123" s="92">
        <v>128162.56</v>
      </c>
      <c r="R123" s="91">
        <v>0.31806978421639387</v>
      </c>
      <c r="S123" s="92">
        <v>71397.91</v>
      </c>
      <c r="T123" s="91">
        <v>0.31806975713038621</v>
      </c>
      <c r="U123" s="92">
        <v>28183.38</v>
      </c>
      <c r="V123" s="91">
        <v>0</v>
      </c>
      <c r="W123" s="92">
        <v>0</v>
      </c>
      <c r="X123" s="97">
        <v>0</v>
      </c>
      <c r="Y123" s="98">
        <v>0</v>
      </c>
      <c r="Z123" s="99">
        <v>0.12065352112240355</v>
      </c>
      <c r="AA123" s="94">
        <v>8608339.2524223495</v>
      </c>
    </row>
    <row r="124" spans="2:27" x14ac:dyDescent="0.3">
      <c r="B124" s="95">
        <v>121</v>
      </c>
      <c r="C124" s="100" t="s">
        <v>134</v>
      </c>
      <c r="D124" s="89">
        <v>0.14153693830989217</v>
      </c>
      <c r="E124" s="90">
        <v>7874977.1500000004</v>
      </c>
      <c r="F124" s="89">
        <v>0.12421877395392575</v>
      </c>
      <c r="G124" s="90">
        <v>1164492.1621432879</v>
      </c>
      <c r="H124" s="89">
        <v>2.0574337322471922E-2</v>
      </c>
      <c r="I124" s="90">
        <v>59507.49</v>
      </c>
      <c r="J124" s="89">
        <v>0.14365868012288752</v>
      </c>
      <c r="K124" s="90">
        <v>152776.57999999999</v>
      </c>
      <c r="L124" s="89">
        <v>0.14365867467619198</v>
      </c>
      <c r="M124" s="90">
        <v>220226.65</v>
      </c>
      <c r="N124" s="89">
        <v>0</v>
      </c>
      <c r="O124" s="90">
        <v>0</v>
      </c>
      <c r="P124" s="91">
        <v>0.21947617991704593</v>
      </c>
      <c r="Q124" s="92">
        <v>88435.4</v>
      </c>
      <c r="R124" s="91">
        <v>0.21947617926529192</v>
      </c>
      <c r="S124" s="92">
        <v>49266.36</v>
      </c>
      <c r="T124" s="91">
        <v>0.21947623331033764</v>
      </c>
      <c r="U124" s="92">
        <v>19447.25</v>
      </c>
      <c r="V124" s="91">
        <v>0</v>
      </c>
      <c r="W124" s="92">
        <v>0</v>
      </c>
      <c r="X124" s="97">
        <v>0</v>
      </c>
      <c r="Y124" s="98">
        <v>0</v>
      </c>
      <c r="Z124" s="99">
        <v>0.13496079675875489</v>
      </c>
      <c r="AA124" s="94">
        <v>9629129.042143289</v>
      </c>
    </row>
    <row r="125" spans="2:27" x14ac:dyDescent="0.3">
      <c r="B125" s="95">
        <v>122</v>
      </c>
      <c r="C125" s="100" t="s">
        <v>135</v>
      </c>
      <c r="D125" s="89">
        <v>0.24905223814196514</v>
      </c>
      <c r="E125" s="90">
        <v>13857023.529999999</v>
      </c>
      <c r="F125" s="89">
        <v>0.24762088538643034</v>
      </c>
      <c r="G125" s="90">
        <v>2321328.5000094515</v>
      </c>
      <c r="H125" s="89">
        <v>3.1794351763536642E-2</v>
      </c>
      <c r="I125" s="90">
        <v>91959.32</v>
      </c>
      <c r="J125" s="89">
        <v>0.22019543442180409</v>
      </c>
      <c r="K125" s="90">
        <v>234171.06</v>
      </c>
      <c r="L125" s="89">
        <v>0.22019543129450064</v>
      </c>
      <c r="M125" s="90">
        <v>337556.38</v>
      </c>
      <c r="N125" s="89">
        <v>0</v>
      </c>
      <c r="O125" s="90">
        <v>0</v>
      </c>
      <c r="P125" s="91">
        <v>0.27499654019151082</v>
      </c>
      <c r="Q125" s="92">
        <v>110806.69</v>
      </c>
      <c r="R125" s="91">
        <v>0.27499652889505322</v>
      </c>
      <c r="S125" s="92">
        <v>61729.15</v>
      </c>
      <c r="T125" s="91">
        <v>0.27499656236945252</v>
      </c>
      <c r="U125" s="92">
        <v>24366.77</v>
      </c>
      <c r="V125" s="91">
        <v>0</v>
      </c>
      <c r="W125" s="92">
        <v>0</v>
      </c>
      <c r="X125" s="97">
        <v>0</v>
      </c>
      <c r="Y125" s="98">
        <v>0</v>
      </c>
      <c r="Z125" s="99">
        <v>0.23881589884261831</v>
      </c>
      <c r="AA125" s="94">
        <v>17038941.40000945</v>
      </c>
    </row>
    <row r="126" spans="2:27" x14ac:dyDescent="0.3">
      <c r="B126" s="95">
        <v>123</v>
      </c>
      <c r="C126" s="100" t="s">
        <v>136</v>
      </c>
      <c r="D126" s="89">
        <v>0.18928661137506933</v>
      </c>
      <c r="E126" s="90">
        <v>10531722.369999999</v>
      </c>
      <c r="F126" s="89">
        <v>0.15999356726456471</v>
      </c>
      <c r="G126" s="90">
        <v>1499863.9025533744</v>
      </c>
      <c r="H126" s="89">
        <v>2.7855992660278689E-2</v>
      </c>
      <c r="I126" s="90">
        <v>80568.34</v>
      </c>
      <c r="J126" s="89">
        <v>0.18272688298336595</v>
      </c>
      <c r="K126" s="90">
        <v>194324.41</v>
      </c>
      <c r="L126" s="89">
        <v>0.18272688121906527</v>
      </c>
      <c r="M126" s="90">
        <v>280117.64</v>
      </c>
      <c r="N126" s="89">
        <v>0</v>
      </c>
      <c r="O126" s="90">
        <v>0</v>
      </c>
      <c r="P126" s="91">
        <v>0.27126664084892937</v>
      </c>
      <c r="Q126" s="92">
        <v>109303.77</v>
      </c>
      <c r="R126" s="91">
        <v>0.27126662829245829</v>
      </c>
      <c r="S126" s="92">
        <v>60891.89</v>
      </c>
      <c r="T126" s="91">
        <v>0.27126663165384662</v>
      </c>
      <c r="U126" s="92">
        <v>24036.27</v>
      </c>
      <c r="V126" s="91">
        <v>0</v>
      </c>
      <c r="W126" s="92">
        <v>0</v>
      </c>
      <c r="X126" s="97">
        <v>0</v>
      </c>
      <c r="Y126" s="98">
        <v>0</v>
      </c>
      <c r="Z126" s="99">
        <v>0.17913466550700019</v>
      </c>
      <c r="AA126" s="94">
        <v>12780828.592553373</v>
      </c>
    </row>
    <row r="127" spans="2:27" x14ac:dyDescent="0.3">
      <c r="B127" s="95">
        <v>124</v>
      </c>
      <c r="C127" s="100" t="s">
        <v>137</v>
      </c>
      <c r="D127" s="89">
        <v>0.30103311426939938</v>
      </c>
      <c r="E127" s="90">
        <v>16749188.76</v>
      </c>
      <c r="F127" s="89">
        <v>0.26220159844317614</v>
      </c>
      <c r="G127" s="90">
        <v>2458015.7778869369</v>
      </c>
      <c r="H127" s="89">
        <v>5.2903385111879864E-2</v>
      </c>
      <c r="I127" s="90">
        <v>153013.32</v>
      </c>
      <c r="J127" s="89">
        <v>0.36701293666732077</v>
      </c>
      <c r="K127" s="90">
        <v>390306.95</v>
      </c>
      <c r="L127" s="89">
        <v>0.36701293580622329</v>
      </c>
      <c r="M127" s="90">
        <v>562625.47</v>
      </c>
      <c r="N127" s="89">
        <v>0</v>
      </c>
      <c r="O127" s="90">
        <v>0</v>
      </c>
      <c r="P127" s="91">
        <v>0.36694275813825228</v>
      </c>
      <c r="Q127" s="92">
        <v>147855.35999999999</v>
      </c>
      <c r="R127" s="91">
        <v>0.36694277079983506</v>
      </c>
      <c r="S127" s="92">
        <v>82368.55</v>
      </c>
      <c r="T127" s="91">
        <v>0.36694279665397356</v>
      </c>
      <c r="U127" s="92">
        <v>32513.9</v>
      </c>
      <c r="V127" s="91">
        <v>0</v>
      </c>
      <c r="W127" s="92">
        <v>0</v>
      </c>
      <c r="X127" s="97">
        <v>0</v>
      </c>
      <c r="Y127" s="98">
        <v>0</v>
      </c>
      <c r="Z127" s="99">
        <v>0.28838934842461023</v>
      </c>
      <c r="AA127" s="94">
        <v>20575888.087886933</v>
      </c>
    </row>
    <row r="128" spans="2:27" x14ac:dyDescent="0.3">
      <c r="B128" s="95">
        <v>125</v>
      </c>
      <c r="C128" s="100" t="s">
        <v>138</v>
      </c>
      <c r="D128" s="89">
        <v>0.19822380476144244</v>
      </c>
      <c r="E128" s="90">
        <v>11028979.09</v>
      </c>
      <c r="F128" s="89">
        <v>0.18838048740644966</v>
      </c>
      <c r="G128" s="90">
        <v>1765977.8317157526</v>
      </c>
      <c r="H128" s="89">
        <v>3.1590245451962276E-2</v>
      </c>
      <c r="I128" s="90">
        <v>91368.98</v>
      </c>
      <c r="J128" s="89">
        <v>0.22390903519365876</v>
      </c>
      <c r="K128" s="90">
        <v>238120.36</v>
      </c>
      <c r="L128" s="89">
        <v>0.22390904136690029</v>
      </c>
      <c r="M128" s="90">
        <v>343249.29</v>
      </c>
      <c r="N128" s="89">
        <v>0</v>
      </c>
      <c r="O128" s="90">
        <v>0</v>
      </c>
      <c r="P128" s="91">
        <v>0.19144994179999994</v>
      </c>
      <c r="Q128" s="92">
        <v>77142.55</v>
      </c>
      <c r="R128" s="91">
        <v>0.19144993618787634</v>
      </c>
      <c r="S128" s="92">
        <v>42975.24</v>
      </c>
      <c r="T128" s="91">
        <v>0.19144995148494362</v>
      </c>
      <c r="U128" s="92">
        <v>16963.91</v>
      </c>
      <c r="V128" s="91">
        <v>0</v>
      </c>
      <c r="W128" s="92">
        <v>0</v>
      </c>
      <c r="X128" s="97">
        <v>0</v>
      </c>
      <c r="Y128" s="98">
        <v>0</v>
      </c>
      <c r="Z128" s="99">
        <v>0.19068303785118379</v>
      </c>
      <c r="AA128" s="94">
        <v>13604777.251715753</v>
      </c>
    </row>
    <row r="129" spans="2:27" x14ac:dyDescent="0.3">
      <c r="B129" s="101">
        <v>126</v>
      </c>
      <c r="C129" s="102" t="s">
        <v>139</v>
      </c>
      <c r="D129" s="89">
        <v>0.23361997776717433</v>
      </c>
      <c r="E129" s="90">
        <v>12998387.619999999</v>
      </c>
      <c r="F129" s="89">
        <v>5.4682832967330557E-2</v>
      </c>
      <c r="G129" s="90">
        <v>512625.65526420245</v>
      </c>
      <c r="H129" s="89">
        <v>4.3983157223924001E-3</v>
      </c>
      <c r="I129" s="90">
        <v>12721.32</v>
      </c>
      <c r="J129" s="89">
        <v>2.796902845521998E-2</v>
      </c>
      <c r="K129" s="90">
        <v>29744.2</v>
      </c>
      <c r="L129" s="89">
        <v>2.7969027081284768E-2</v>
      </c>
      <c r="M129" s="90">
        <v>42876.11</v>
      </c>
      <c r="N129" s="89">
        <v>0</v>
      </c>
      <c r="O129" s="90">
        <v>0</v>
      </c>
      <c r="P129" s="91">
        <v>0.78174383856003715</v>
      </c>
      <c r="Q129" s="92">
        <v>314994.68</v>
      </c>
      <c r="R129" s="91">
        <v>0.78174383805071146</v>
      </c>
      <c r="S129" s="92">
        <v>175479.97</v>
      </c>
      <c r="T129" s="91">
        <v>0.78174382081959093</v>
      </c>
      <c r="U129" s="92">
        <v>69268.399999999994</v>
      </c>
      <c r="V129" s="91">
        <v>0</v>
      </c>
      <c r="W129" s="92">
        <v>0</v>
      </c>
      <c r="X129" s="103">
        <v>0</v>
      </c>
      <c r="Y129" s="98">
        <v>0</v>
      </c>
      <c r="Z129" s="104">
        <v>0.19841028723114787</v>
      </c>
      <c r="AA129" s="94">
        <v>14156097.955264201</v>
      </c>
    </row>
    <row r="130" spans="2:27" x14ac:dyDescent="0.3">
      <c r="B130" s="105"/>
      <c r="C130" s="106" t="s">
        <v>7</v>
      </c>
      <c r="D130" s="107">
        <v>100</v>
      </c>
      <c r="E130" s="108">
        <v>5563902430.0200014</v>
      </c>
      <c r="F130" s="107">
        <v>99.999999999999943</v>
      </c>
      <c r="G130" s="108">
        <v>937452629.00051832</v>
      </c>
      <c r="H130" s="107">
        <v>100.00000000000003</v>
      </c>
      <c r="I130" s="108">
        <v>289231624.16999984</v>
      </c>
      <c r="J130" s="107">
        <v>100</v>
      </c>
      <c r="K130" s="108">
        <v>106346918.86999999</v>
      </c>
      <c r="L130" s="107">
        <v>100.00000000000001</v>
      </c>
      <c r="M130" s="108">
        <v>153298539.40000001</v>
      </c>
      <c r="N130" s="107">
        <v>100</v>
      </c>
      <c r="O130" s="108">
        <v>12926082</v>
      </c>
      <c r="P130" s="109">
        <v>100</v>
      </c>
      <c r="Q130" s="110">
        <v>40293848.760000005</v>
      </c>
      <c r="R130" s="109">
        <v>100.00000000000001</v>
      </c>
      <c r="S130" s="110">
        <v>22447246.969999995</v>
      </c>
      <c r="T130" s="109">
        <v>100.00000000000006</v>
      </c>
      <c r="U130" s="110">
        <v>8860754.3999999966</v>
      </c>
      <c r="V130" s="109">
        <v>0</v>
      </c>
      <c r="W130" s="110">
        <v>0</v>
      </c>
      <c r="X130" s="109">
        <v>0</v>
      </c>
      <c r="Y130" s="110">
        <v>0</v>
      </c>
      <c r="Z130" s="111">
        <v>99.999999999999986</v>
      </c>
      <c r="AA130" s="112">
        <v>7134760073.590517</v>
      </c>
    </row>
    <row r="131" spans="2:27" x14ac:dyDescent="0.3">
      <c r="B131" s="154" t="s">
        <v>221</v>
      </c>
      <c r="C131" s="154"/>
      <c r="D131" s="154"/>
      <c r="E131" s="154"/>
      <c r="F131" s="154"/>
      <c r="G131" s="154"/>
      <c r="H131" s="154"/>
      <c r="I131" s="154"/>
      <c r="J131" s="154"/>
      <c r="K131" s="154"/>
      <c r="L131" s="154"/>
      <c r="M131" s="154"/>
      <c r="N131" s="154"/>
      <c r="O131" s="154"/>
      <c r="P131" s="154"/>
      <c r="Q131" s="154"/>
      <c r="R131" s="154"/>
      <c r="S131" s="154"/>
      <c r="T131" s="154"/>
      <c r="U131" s="154"/>
      <c r="V131" s="154"/>
      <c r="W131" s="154"/>
      <c r="X131" s="154"/>
      <c r="Y131" s="154"/>
      <c r="Z131" s="154"/>
      <c r="AA131" s="154"/>
    </row>
    <row r="132" spans="2:27" ht="12.75" x14ac:dyDescent="0.2">
      <c r="B132" s="115"/>
      <c r="C132" s="116"/>
      <c r="D132" s="113"/>
      <c r="E132" s="113"/>
    </row>
    <row r="133" spans="2:27" x14ac:dyDescent="0.3">
      <c r="B133" s="117"/>
      <c r="C133" s="151" t="s">
        <v>222</v>
      </c>
      <c r="D133" s="151"/>
      <c r="E133" s="151"/>
    </row>
    <row r="134" spans="2:27" x14ac:dyDescent="0.3">
      <c r="B134" s="117"/>
      <c r="C134" s="151" t="s">
        <v>223</v>
      </c>
      <c r="D134" s="151"/>
      <c r="E134" s="151"/>
    </row>
    <row r="135" spans="2:27" x14ac:dyDescent="0.3">
      <c r="B135" s="117"/>
      <c r="C135" s="151" t="s">
        <v>224</v>
      </c>
      <c r="D135" s="151"/>
      <c r="E135" s="151"/>
    </row>
    <row r="136" spans="2:27" x14ac:dyDescent="0.3">
      <c r="B136" s="117"/>
      <c r="C136" s="151" t="s">
        <v>225</v>
      </c>
      <c r="D136" s="151"/>
      <c r="E136" s="151"/>
    </row>
    <row r="137" spans="2:27" x14ac:dyDescent="0.3">
      <c r="B137" s="117"/>
      <c r="C137" s="151" t="s">
        <v>226</v>
      </c>
      <c r="D137" s="151"/>
      <c r="E137" s="151"/>
    </row>
    <row r="138" spans="2:27" x14ac:dyDescent="0.3">
      <c r="B138" s="117"/>
      <c r="C138" s="151" t="s">
        <v>227</v>
      </c>
      <c r="D138" s="151"/>
      <c r="E138" s="151"/>
    </row>
    <row r="139" spans="2:27" x14ac:dyDescent="0.3">
      <c r="C139" s="151" t="s">
        <v>228</v>
      </c>
      <c r="D139" s="151"/>
      <c r="E139" s="151"/>
    </row>
    <row r="140" spans="2:27" x14ac:dyDescent="0.3">
      <c r="C140" s="151" t="s">
        <v>229</v>
      </c>
      <c r="D140" s="151"/>
      <c r="E140" s="151"/>
    </row>
    <row r="141" spans="2:27" x14ac:dyDescent="0.3">
      <c r="C141" s="151" t="s">
        <v>230</v>
      </c>
      <c r="D141" s="151"/>
      <c r="E141" s="151"/>
    </row>
    <row r="142" spans="2:27" x14ac:dyDescent="0.3">
      <c r="C142" s="151" t="s">
        <v>231</v>
      </c>
      <c r="D142" s="151"/>
      <c r="E142" s="151"/>
    </row>
    <row r="143" spans="2:27" ht="11.25" customHeight="1" x14ac:dyDescent="0.3">
      <c r="C143" s="152" t="s">
        <v>232</v>
      </c>
      <c r="D143" s="152"/>
      <c r="E143" s="152"/>
      <c r="F143" s="152"/>
      <c r="G143" s="152"/>
      <c r="H143" s="152"/>
      <c r="I143" s="152"/>
      <c r="J143" s="152"/>
      <c r="K143" s="152"/>
      <c r="L143" s="152"/>
      <c r="M143" s="152"/>
    </row>
  </sheetData>
  <mergeCells count="27">
    <mergeCell ref="C142:E142"/>
    <mergeCell ref="C143:M143"/>
    <mergeCell ref="B1:AA1"/>
    <mergeCell ref="C136:E136"/>
    <mergeCell ref="C137:E137"/>
    <mergeCell ref="C138:E138"/>
    <mergeCell ref="C139:E139"/>
    <mergeCell ref="C140:E140"/>
    <mergeCell ref="C141:E141"/>
    <mergeCell ref="X3:Y3"/>
    <mergeCell ref="Z3:AA3"/>
    <mergeCell ref="B131:AA131"/>
    <mergeCell ref="C133:E133"/>
    <mergeCell ref="C134:E134"/>
    <mergeCell ref="C135:E135"/>
    <mergeCell ref="L3:M3"/>
    <mergeCell ref="N3:O3"/>
    <mergeCell ref="P3:Q3"/>
    <mergeCell ref="R3:S3"/>
    <mergeCell ref="T3:U3"/>
    <mergeCell ref="V3:W3"/>
    <mergeCell ref="J3:K3"/>
    <mergeCell ref="B3:B4"/>
    <mergeCell ref="C3:C4"/>
    <mergeCell ref="D3:E3"/>
    <mergeCell ref="F3:G3"/>
    <mergeCell ref="H3:I3"/>
  </mergeCells>
  <printOptions horizontalCentered="1"/>
  <pageMargins left="0.70866141732283472" right="0.70866141732283472" top="0.47244094488188981" bottom="0.43307086614173229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2"/>
  <sheetViews>
    <sheetView tabSelected="1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B8" sqref="B8"/>
    </sheetView>
  </sheetViews>
  <sheetFormatPr baseColWidth="10" defaultRowHeight="11.25" x14ac:dyDescent="0.3"/>
  <cols>
    <col min="1" max="1" width="4.140625" style="1" bestFit="1" customWidth="1"/>
    <col min="2" max="2" width="22.28515625" style="1" customWidth="1"/>
    <col min="3" max="3" width="9.85546875" style="1" customWidth="1"/>
    <col min="4" max="5" width="10.7109375" style="1" bestFit="1" customWidth="1"/>
    <col min="6" max="6" width="12" style="1" customWidth="1"/>
    <col min="7" max="8" width="10.7109375" style="1" customWidth="1"/>
    <col min="9" max="9" width="12" style="1" customWidth="1"/>
    <col min="10" max="11" width="10.7109375" style="1" customWidth="1"/>
    <col min="12" max="12" width="12" style="1" customWidth="1"/>
    <col min="13" max="14" width="10.7109375" style="1" customWidth="1"/>
    <col min="15" max="15" width="12" style="1" customWidth="1"/>
    <col min="16" max="16" width="14.7109375" style="6" customWidth="1"/>
    <col min="17" max="16384" width="11.42578125" style="6"/>
  </cols>
  <sheetData>
    <row r="1" spans="1:20" s="1" customFormat="1" ht="12.75" x14ac:dyDescent="0.3">
      <c r="A1" s="188" t="s">
        <v>173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1:20" s="1" customFormat="1" x14ac:dyDescent="0.3">
      <c r="A2" s="161" t="s">
        <v>207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</row>
    <row r="3" spans="1:20" s="1" customFormat="1" ht="11.25" customHeight="1" thickBot="1" x14ac:dyDescent="0.35">
      <c r="B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20" s="1" customFormat="1" ht="12.75" customHeight="1" x14ac:dyDescent="0.3">
      <c r="A4" s="179" t="s">
        <v>163</v>
      </c>
      <c r="B4" s="183" t="s">
        <v>1</v>
      </c>
      <c r="C4" s="181" t="s">
        <v>191</v>
      </c>
      <c r="D4" s="190" t="s">
        <v>190</v>
      </c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2"/>
      <c r="P4" s="179" t="s">
        <v>188</v>
      </c>
      <c r="Q4" s="177" t="s">
        <v>189</v>
      </c>
      <c r="R4" s="155"/>
      <c r="S4" s="155"/>
      <c r="T4" s="178"/>
    </row>
    <row r="5" spans="1:20" s="1" customFormat="1" ht="12.75" customHeight="1" x14ac:dyDescent="0.2">
      <c r="A5" s="180"/>
      <c r="B5" s="184"/>
      <c r="C5" s="182"/>
      <c r="D5" s="180" t="s">
        <v>140</v>
      </c>
      <c r="E5" s="189"/>
      <c r="F5" s="189"/>
      <c r="G5" s="189" t="s">
        <v>141</v>
      </c>
      <c r="H5" s="189"/>
      <c r="I5" s="189"/>
      <c r="J5" s="189" t="s">
        <v>142</v>
      </c>
      <c r="K5" s="189"/>
      <c r="L5" s="189"/>
      <c r="M5" s="189" t="s">
        <v>143</v>
      </c>
      <c r="N5" s="189"/>
      <c r="O5" s="184"/>
      <c r="P5" s="180"/>
      <c r="Q5" s="185" t="s">
        <v>4</v>
      </c>
      <c r="R5" s="186"/>
      <c r="S5" s="186"/>
      <c r="T5" s="187" t="s">
        <v>144</v>
      </c>
    </row>
    <row r="6" spans="1:20" s="1" customFormat="1" x14ac:dyDescent="0.3">
      <c r="A6" s="180"/>
      <c r="B6" s="184"/>
      <c r="C6" s="182"/>
      <c r="D6" s="14" t="s">
        <v>5</v>
      </c>
      <c r="E6" s="3" t="s">
        <v>6</v>
      </c>
      <c r="F6" s="2" t="s">
        <v>7</v>
      </c>
      <c r="G6" s="3" t="s">
        <v>5</v>
      </c>
      <c r="H6" s="3" t="s">
        <v>6</v>
      </c>
      <c r="I6" s="2" t="s">
        <v>7</v>
      </c>
      <c r="J6" s="3" t="s">
        <v>5</v>
      </c>
      <c r="K6" s="3" t="s">
        <v>6</v>
      </c>
      <c r="L6" s="2" t="s">
        <v>7</v>
      </c>
      <c r="M6" s="3" t="s">
        <v>5</v>
      </c>
      <c r="N6" s="3" t="s">
        <v>6</v>
      </c>
      <c r="O6" s="15" t="s">
        <v>7</v>
      </c>
      <c r="P6" s="180"/>
      <c r="Q6" s="22" t="s">
        <v>8</v>
      </c>
      <c r="R6" s="9" t="s">
        <v>9</v>
      </c>
      <c r="S6" s="9" t="s">
        <v>145</v>
      </c>
      <c r="T6" s="187"/>
    </row>
    <row r="7" spans="1:20" x14ac:dyDescent="0.2">
      <c r="A7" s="28">
        <v>1</v>
      </c>
      <c r="B7" s="29" t="s">
        <v>10</v>
      </c>
      <c r="C7" s="11">
        <v>18082</v>
      </c>
      <c r="D7" s="16">
        <v>313580.42</v>
      </c>
      <c r="E7" s="6">
        <v>21010</v>
      </c>
      <c r="F7" s="6">
        <f>D7+E7</f>
        <v>334590.42</v>
      </c>
      <c r="G7" s="6">
        <v>274968.51</v>
      </c>
      <c r="H7" s="6">
        <v>24981</v>
      </c>
      <c r="I7" s="6">
        <f>G7+H7</f>
        <v>299949.51</v>
      </c>
      <c r="J7" s="6">
        <v>406973.98000000004</v>
      </c>
      <c r="K7" s="6">
        <v>69729.5</v>
      </c>
      <c r="L7" s="6">
        <f>J7+K7</f>
        <v>476703.48000000004</v>
      </c>
      <c r="M7" s="6">
        <v>338902.89</v>
      </c>
      <c r="N7" s="6">
        <v>176102.5</v>
      </c>
      <c r="O7" s="17">
        <f>M7+N7</f>
        <v>515005.39</v>
      </c>
      <c r="P7" s="18">
        <v>0</v>
      </c>
      <c r="Q7" s="23" t="s">
        <v>11</v>
      </c>
      <c r="R7" s="10">
        <v>0.23699999999999999</v>
      </c>
      <c r="S7" s="10">
        <f>R7+2.29</f>
        <v>2.5270000000000001</v>
      </c>
      <c r="T7" s="24">
        <f t="shared" ref="T7:T38" si="0">S7*C7</f>
        <v>45693.214</v>
      </c>
    </row>
    <row r="8" spans="1:20" x14ac:dyDescent="0.2">
      <c r="A8" s="28">
        <v>2</v>
      </c>
      <c r="B8" s="29" t="s">
        <v>12</v>
      </c>
      <c r="C8" s="11">
        <v>21734</v>
      </c>
      <c r="D8" s="16">
        <v>496642.34</v>
      </c>
      <c r="E8" s="6">
        <v>0</v>
      </c>
      <c r="F8" s="6">
        <f t="shared" ref="F8:F71" si="1">D8+E8</f>
        <v>496642.34</v>
      </c>
      <c r="G8" s="6">
        <v>669997.3600000001</v>
      </c>
      <c r="H8" s="6">
        <v>91710</v>
      </c>
      <c r="I8" s="6">
        <f t="shared" ref="I8:I71" si="2">G8+H8</f>
        <v>761707.3600000001</v>
      </c>
      <c r="J8" s="6">
        <v>546669.71</v>
      </c>
      <c r="K8" s="6">
        <v>11210</v>
      </c>
      <c r="L8" s="6">
        <f t="shared" ref="L8:L71" si="3">J8+K8</f>
        <v>557879.71</v>
      </c>
      <c r="M8" s="6">
        <v>627701.56999999995</v>
      </c>
      <c r="N8" s="6">
        <v>227736</v>
      </c>
      <c r="O8" s="17">
        <f t="shared" ref="O8:O71" si="4">M8+N8</f>
        <v>855437.57</v>
      </c>
      <c r="P8" s="18">
        <v>0</v>
      </c>
      <c r="Q8" s="23" t="s">
        <v>11</v>
      </c>
      <c r="R8" s="10">
        <v>0.27600000000000002</v>
      </c>
      <c r="S8" s="10">
        <f t="shared" ref="S8:S71" si="5">R8+2.29</f>
        <v>2.5659999999999998</v>
      </c>
      <c r="T8" s="24">
        <f t="shared" si="0"/>
        <v>55769.443999999996</v>
      </c>
    </row>
    <row r="9" spans="1:20" x14ac:dyDescent="0.2">
      <c r="A9" s="28">
        <v>3</v>
      </c>
      <c r="B9" s="29" t="s">
        <v>13</v>
      </c>
      <c r="C9" s="11">
        <v>28380</v>
      </c>
      <c r="D9" s="16">
        <v>822331.89</v>
      </c>
      <c r="E9" s="6">
        <v>0</v>
      </c>
      <c r="F9" s="6">
        <f t="shared" si="1"/>
        <v>822331.89</v>
      </c>
      <c r="G9" s="6">
        <v>418098.41000000003</v>
      </c>
      <c r="H9" s="6">
        <v>0</v>
      </c>
      <c r="I9" s="6">
        <f t="shared" si="2"/>
        <v>418098.41000000003</v>
      </c>
      <c r="J9" s="6">
        <v>1404840.3399999999</v>
      </c>
      <c r="K9" s="6">
        <v>0</v>
      </c>
      <c r="L9" s="6">
        <f t="shared" si="3"/>
        <v>1404840.3399999999</v>
      </c>
      <c r="M9" s="6">
        <v>1090170.3799999999</v>
      </c>
      <c r="N9" s="6">
        <v>15930</v>
      </c>
      <c r="O9" s="17">
        <f t="shared" si="4"/>
        <v>1106100.3799999999</v>
      </c>
      <c r="P9" s="18">
        <v>0</v>
      </c>
      <c r="Q9" s="23" t="s">
        <v>11</v>
      </c>
      <c r="R9" s="10">
        <v>0.73899999999999999</v>
      </c>
      <c r="S9" s="10">
        <f t="shared" si="5"/>
        <v>3.0289999999999999</v>
      </c>
      <c r="T9" s="24">
        <f t="shared" si="0"/>
        <v>85963.02</v>
      </c>
    </row>
    <row r="10" spans="1:20" x14ac:dyDescent="0.2">
      <c r="A10" s="28">
        <v>4</v>
      </c>
      <c r="B10" s="30" t="s">
        <v>14</v>
      </c>
      <c r="C10" s="12">
        <v>32872</v>
      </c>
      <c r="D10" s="18">
        <v>117966.51</v>
      </c>
      <c r="E10" s="6">
        <v>0</v>
      </c>
      <c r="F10" s="6">
        <f t="shared" si="1"/>
        <v>117966.51</v>
      </c>
      <c r="G10" s="6">
        <v>212963.80000000002</v>
      </c>
      <c r="H10" s="6">
        <v>0</v>
      </c>
      <c r="I10" s="6">
        <f t="shared" si="2"/>
        <v>212963.80000000002</v>
      </c>
      <c r="J10" s="6">
        <v>239800.24999999997</v>
      </c>
      <c r="K10" s="6">
        <v>60421</v>
      </c>
      <c r="L10" s="6">
        <f t="shared" si="3"/>
        <v>300221.25</v>
      </c>
      <c r="M10" s="6">
        <v>297521.71999999997</v>
      </c>
      <c r="N10" s="6">
        <v>38765</v>
      </c>
      <c r="O10" s="17">
        <f t="shared" si="4"/>
        <v>336286.71999999997</v>
      </c>
      <c r="P10" s="18">
        <v>0</v>
      </c>
      <c r="Q10" s="23" t="s">
        <v>15</v>
      </c>
      <c r="R10" s="10">
        <v>1.4119999999999999</v>
      </c>
      <c r="S10" s="10">
        <f t="shared" si="5"/>
        <v>3.702</v>
      </c>
      <c r="T10" s="24">
        <f t="shared" si="0"/>
        <v>121692.144</v>
      </c>
    </row>
    <row r="11" spans="1:20" x14ac:dyDescent="0.2">
      <c r="A11" s="28">
        <v>5</v>
      </c>
      <c r="B11" s="29" t="s">
        <v>16</v>
      </c>
      <c r="C11" s="11">
        <v>19348</v>
      </c>
      <c r="D11" s="16">
        <v>122075.8</v>
      </c>
      <c r="E11" s="6">
        <v>0</v>
      </c>
      <c r="F11" s="6">
        <f t="shared" si="1"/>
        <v>122075.8</v>
      </c>
      <c r="G11" s="6">
        <v>133399.02000000002</v>
      </c>
      <c r="H11" s="6">
        <v>0</v>
      </c>
      <c r="I11" s="6">
        <f t="shared" si="2"/>
        <v>133399.02000000002</v>
      </c>
      <c r="J11" s="6">
        <v>122461</v>
      </c>
      <c r="K11" s="6">
        <v>0</v>
      </c>
      <c r="L11" s="6">
        <f t="shared" si="3"/>
        <v>122461</v>
      </c>
      <c r="M11" s="6">
        <v>120482</v>
      </c>
      <c r="N11" s="6">
        <v>0</v>
      </c>
      <c r="O11" s="17">
        <f t="shared" si="4"/>
        <v>120482</v>
      </c>
      <c r="P11" s="18">
        <v>0</v>
      </c>
      <c r="Q11" s="23" t="s">
        <v>15</v>
      </c>
      <c r="R11" s="10">
        <v>1.3979999999999999</v>
      </c>
      <c r="S11" s="10">
        <f t="shared" si="5"/>
        <v>3.6879999999999997</v>
      </c>
      <c r="T11" s="24">
        <f t="shared" si="0"/>
        <v>71355.423999999999</v>
      </c>
    </row>
    <row r="12" spans="1:20" x14ac:dyDescent="0.2">
      <c r="A12" s="28">
        <v>6</v>
      </c>
      <c r="B12" s="29" t="s">
        <v>17</v>
      </c>
      <c r="C12" s="11">
        <v>30732</v>
      </c>
      <c r="D12" s="16">
        <v>86809.46</v>
      </c>
      <c r="E12" s="6">
        <v>0</v>
      </c>
      <c r="F12" s="6">
        <f t="shared" si="1"/>
        <v>86809.46</v>
      </c>
      <c r="G12" s="6">
        <v>114803.98000000001</v>
      </c>
      <c r="H12" s="6">
        <v>0</v>
      </c>
      <c r="I12" s="6">
        <f t="shared" si="2"/>
        <v>114803.98000000001</v>
      </c>
      <c r="J12" s="6">
        <v>110799.2</v>
      </c>
      <c r="K12" s="6">
        <v>0</v>
      </c>
      <c r="L12" s="6">
        <f t="shared" si="3"/>
        <v>110799.2</v>
      </c>
      <c r="M12" s="6">
        <v>129445.07</v>
      </c>
      <c r="N12" s="6">
        <v>0</v>
      </c>
      <c r="O12" s="17">
        <f t="shared" si="4"/>
        <v>129445.07</v>
      </c>
      <c r="P12" s="18">
        <v>0</v>
      </c>
      <c r="Q12" s="23" t="s">
        <v>11</v>
      </c>
      <c r="R12" s="10">
        <v>0.50800000000000001</v>
      </c>
      <c r="S12" s="10">
        <f t="shared" si="5"/>
        <v>2.798</v>
      </c>
      <c r="T12" s="24">
        <f t="shared" si="0"/>
        <v>85988.135999999999</v>
      </c>
    </row>
    <row r="13" spans="1:20" x14ac:dyDescent="0.2">
      <c r="A13" s="28">
        <v>7</v>
      </c>
      <c r="B13" s="29" t="s">
        <v>18</v>
      </c>
      <c r="C13" s="11">
        <v>9913</v>
      </c>
      <c r="D13" s="16">
        <v>6032.59</v>
      </c>
      <c r="E13" s="6">
        <v>0</v>
      </c>
      <c r="F13" s="6">
        <f t="shared" si="1"/>
        <v>6032.59</v>
      </c>
      <c r="G13" s="6">
        <v>10850.970000000001</v>
      </c>
      <c r="H13" s="6">
        <v>0</v>
      </c>
      <c r="I13" s="6">
        <f t="shared" si="2"/>
        <v>10850.970000000001</v>
      </c>
      <c r="J13" s="6">
        <v>5081</v>
      </c>
      <c r="K13" s="6">
        <v>0</v>
      </c>
      <c r="L13" s="6">
        <f t="shared" si="3"/>
        <v>5081</v>
      </c>
      <c r="M13" s="6">
        <v>30836</v>
      </c>
      <c r="N13" s="6">
        <v>0</v>
      </c>
      <c r="O13" s="17">
        <f t="shared" si="4"/>
        <v>30836</v>
      </c>
      <c r="P13" s="18">
        <v>1</v>
      </c>
      <c r="Q13" s="23" t="s">
        <v>15</v>
      </c>
      <c r="R13" s="10">
        <v>2.1909999999999998</v>
      </c>
      <c r="S13" s="10">
        <f t="shared" si="5"/>
        <v>4.4809999999999999</v>
      </c>
      <c r="T13" s="24">
        <f t="shared" si="0"/>
        <v>44420.152999999998</v>
      </c>
    </row>
    <row r="14" spans="1:20" x14ac:dyDescent="0.2">
      <c r="A14" s="28">
        <v>8</v>
      </c>
      <c r="B14" s="29" t="s">
        <v>19</v>
      </c>
      <c r="C14" s="11">
        <v>28162</v>
      </c>
      <c r="D14" s="16">
        <v>647651.81000000006</v>
      </c>
      <c r="E14" s="6">
        <v>54187.5</v>
      </c>
      <c r="F14" s="6">
        <f t="shared" si="1"/>
        <v>701839.31</v>
      </c>
      <c r="G14" s="6">
        <v>646361.52</v>
      </c>
      <c r="H14" s="6">
        <v>47458.939999999995</v>
      </c>
      <c r="I14" s="6">
        <f t="shared" si="2"/>
        <v>693820.46</v>
      </c>
      <c r="J14" s="6">
        <v>751357.59</v>
      </c>
      <c r="K14" s="6">
        <v>33936</v>
      </c>
      <c r="L14" s="6">
        <f t="shared" si="3"/>
        <v>785293.59</v>
      </c>
      <c r="M14" s="6">
        <v>825764.15</v>
      </c>
      <c r="N14" s="6">
        <v>36580</v>
      </c>
      <c r="O14" s="17">
        <f t="shared" si="4"/>
        <v>862344.15</v>
      </c>
      <c r="P14" s="18">
        <v>0</v>
      </c>
      <c r="Q14" s="23" t="s">
        <v>11</v>
      </c>
      <c r="R14" s="10">
        <v>0.72</v>
      </c>
      <c r="S14" s="10">
        <f t="shared" si="5"/>
        <v>3.01</v>
      </c>
      <c r="T14" s="24">
        <f t="shared" si="0"/>
        <v>84767.62</v>
      </c>
    </row>
    <row r="15" spans="1:20" x14ac:dyDescent="0.2">
      <c r="A15" s="28">
        <v>9</v>
      </c>
      <c r="B15" s="29" t="s">
        <v>20</v>
      </c>
      <c r="C15" s="11">
        <v>40114</v>
      </c>
      <c r="D15" s="16">
        <v>3226687.48</v>
      </c>
      <c r="E15" s="6">
        <v>1443010.46</v>
      </c>
      <c r="F15" s="6">
        <f t="shared" si="1"/>
        <v>4669697.9399999995</v>
      </c>
      <c r="G15" s="6">
        <v>3268029.46</v>
      </c>
      <c r="H15" s="6">
        <v>1388911</v>
      </c>
      <c r="I15" s="6">
        <f t="shared" si="2"/>
        <v>4656940.46</v>
      </c>
      <c r="J15" s="6">
        <v>3167176.26</v>
      </c>
      <c r="K15" s="6">
        <v>1487439</v>
      </c>
      <c r="L15" s="6">
        <f t="shared" si="3"/>
        <v>4654615.26</v>
      </c>
      <c r="M15" s="6">
        <v>3765486.24</v>
      </c>
      <c r="N15" s="6">
        <v>891192.5</v>
      </c>
      <c r="O15" s="17">
        <f t="shared" si="4"/>
        <v>4656678.74</v>
      </c>
      <c r="P15" s="18">
        <v>0</v>
      </c>
      <c r="Q15" s="23" t="s">
        <v>21</v>
      </c>
      <c r="R15" s="10">
        <v>-0.27</v>
      </c>
      <c r="S15" s="10">
        <f t="shared" si="5"/>
        <v>2.02</v>
      </c>
      <c r="T15" s="24">
        <f t="shared" si="0"/>
        <v>81030.28</v>
      </c>
    </row>
    <row r="16" spans="1:20" x14ac:dyDescent="0.2">
      <c r="A16" s="28">
        <v>10</v>
      </c>
      <c r="B16" s="29" t="s">
        <v>22</v>
      </c>
      <c r="C16" s="11">
        <v>7494</v>
      </c>
      <c r="D16" s="16">
        <v>18298.8</v>
      </c>
      <c r="E16" s="6">
        <v>0</v>
      </c>
      <c r="F16" s="6">
        <f t="shared" si="1"/>
        <v>18298.8</v>
      </c>
      <c r="G16" s="6">
        <v>19762.7</v>
      </c>
      <c r="H16" s="6">
        <v>0</v>
      </c>
      <c r="I16" s="6">
        <f t="shared" si="2"/>
        <v>19762.7</v>
      </c>
      <c r="J16" s="6">
        <v>21343</v>
      </c>
      <c r="K16" s="6">
        <v>0</v>
      </c>
      <c r="L16" s="6">
        <f t="shared" si="3"/>
        <v>21343</v>
      </c>
      <c r="M16" s="6">
        <v>23051</v>
      </c>
      <c r="N16" s="6">
        <v>0</v>
      </c>
      <c r="O16" s="17">
        <f t="shared" si="4"/>
        <v>23051</v>
      </c>
      <c r="P16" s="18">
        <v>1</v>
      </c>
      <c r="Q16" s="23" t="s">
        <v>11</v>
      </c>
      <c r="R16" s="10">
        <v>1.08</v>
      </c>
      <c r="S16" s="10">
        <f t="shared" si="5"/>
        <v>3.37</v>
      </c>
      <c r="T16" s="24">
        <f t="shared" si="0"/>
        <v>25254.780000000002</v>
      </c>
    </row>
    <row r="17" spans="1:20" x14ac:dyDescent="0.2">
      <c r="A17" s="28">
        <v>11</v>
      </c>
      <c r="B17" s="29" t="s">
        <v>23</v>
      </c>
      <c r="C17" s="11">
        <v>20142</v>
      </c>
      <c r="D17" s="16">
        <v>98348.800000000003</v>
      </c>
      <c r="E17" s="6">
        <v>0</v>
      </c>
      <c r="F17" s="6">
        <f t="shared" si="1"/>
        <v>98348.800000000003</v>
      </c>
      <c r="G17" s="6">
        <v>72147.89</v>
      </c>
      <c r="H17" s="6">
        <v>0</v>
      </c>
      <c r="I17" s="6">
        <f t="shared" si="2"/>
        <v>72147.89</v>
      </c>
      <c r="J17" s="6">
        <v>88143</v>
      </c>
      <c r="K17" s="6">
        <v>0</v>
      </c>
      <c r="L17" s="6">
        <f t="shared" si="3"/>
        <v>88143</v>
      </c>
      <c r="M17" s="6">
        <v>85586.73</v>
      </c>
      <c r="N17" s="6">
        <v>0</v>
      </c>
      <c r="O17" s="17">
        <f t="shared" si="4"/>
        <v>85586.73</v>
      </c>
      <c r="P17" s="18">
        <v>0</v>
      </c>
      <c r="Q17" s="23" t="s">
        <v>11</v>
      </c>
      <c r="R17" s="10">
        <v>0.64400000000000002</v>
      </c>
      <c r="S17" s="10">
        <f t="shared" si="5"/>
        <v>2.9340000000000002</v>
      </c>
      <c r="T17" s="24">
        <f t="shared" si="0"/>
        <v>59096.628000000004</v>
      </c>
    </row>
    <row r="18" spans="1:20" x14ac:dyDescent="0.2">
      <c r="A18" s="28">
        <v>12</v>
      </c>
      <c r="B18" s="29" t="s">
        <v>24</v>
      </c>
      <c r="C18" s="11">
        <v>51722</v>
      </c>
      <c r="D18" s="16">
        <v>2443722.31</v>
      </c>
      <c r="E18" s="6">
        <v>4000269.5</v>
      </c>
      <c r="F18" s="6">
        <f t="shared" si="1"/>
        <v>6443991.8100000005</v>
      </c>
      <c r="G18" s="6">
        <v>2675024.5499999998</v>
      </c>
      <c r="H18" s="6">
        <v>4621568</v>
      </c>
      <c r="I18" s="6">
        <f t="shared" si="2"/>
        <v>7296592.5499999998</v>
      </c>
      <c r="J18" s="6">
        <v>3157269.77</v>
      </c>
      <c r="K18" s="6">
        <v>1471557.5</v>
      </c>
      <c r="L18" s="6">
        <f t="shared" si="3"/>
        <v>4628827.2699999996</v>
      </c>
      <c r="M18" s="6">
        <v>3827977.98</v>
      </c>
      <c r="N18" s="6">
        <v>2738084</v>
      </c>
      <c r="O18" s="17">
        <f t="shared" si="4"/>
        <v>6566061.9800000004</v>
      </c>
      <c r="P18" s="18">
        <v>0</v>
      </c>
      <c r="Q18" s="23" t="s">
        <v>11</v>
      </c>
      <c r="R18" s="10">
        <v>0.152</v>
      </c>
      <c r="S18" s="10">
        <f t="shared" si="5"/>
        <v>2.4420000000000002</v>
      </c>
      <c r="T18" s="24">
        <f t="shared" si="0"/>
        <v>126305.12400000001</v>
      </c>
    </row>
    <row r="19" spans="1:20" x14ac:dyDescent="0.2">
      <c r="A19" s="28">
        <v>13</v>
      </c>
      <c r="B19" s="30" t="s">
        <v>25</v>
      </c>
      <c r="C19" s="12">
        <v>34997</v>
      </c>
      <c r="D19" s="18">
        <v>426877.44</v>
      </c>
      <c r="E19" s="6">
        <v>0</v>
      </c>
      <c r="F19" s="6">
        <f t="shared" si="1"/>
        <v>426877.44</v>
      </c>
      <c r="G19" s="6">
        <v>527010.35</v>
      </c>
      <c r="H19" s="6">
        <v>0</v>
      </c>
      <c r="I19" s="6">
        <f t="shared" si="2"/>
        <v>527010.35</v>
      </c>
      <c r="J19" s="6">
        <v>397950.27</v>
      </c>
      <c r="K19" s="6">
        <v>0</v>
      </c>
      <c r="L19" s="6">
        <f t="shared" si="3"/>
        <v>397950.27</v>
      </c>
      <c r="M19" s="6">
        <v>365554.39</v>
      </c>
      <c r="N19" s="6">
        <v>0</v>
      </c>
      <c r="O19" s="17">
        <f t="shared" si="4"/>
        <v>365554.39</v>
      </c>
      <c r="P19" s="18">
        <v>0</v>
      </c>
      <c r="Q19" s="23" t="s">
        <v>11</v>
      </c>
      <c r="R19" s="10">
        <v>0.65800000000000003</v>
      </c>
      <c r="S19" s="10">
        <f t="shared" si="5"/>
        <v>2.948</v>
      </c>
      <c r="T19" s="24">
        <f t="shared" si="0"/>
        <v>103171.156</v>
      </c>
    </row>
    <row r="20" spans="1:20" x14ac:dyDescent="0.2">
      <c r="A20" s="28">
        <v>14</v>
      </c>
      <c r="B20" s="29" t="s">
        <v>26</v>
      </c>
      <c r="C20" s="11">
        <v>22606</v>
      </c>
      <c r="D20" s="16">
        <v>74465.899999999994</v>
      </c>
      <c r="E20" s="6">
        <v>0</v>
      </c>
      <c r="F20" s="6">
        <f t="shared" si="1"/>
        <v>74465.899999999994</v>
      </c>
      <c r="G20" s="6">
        <v>75778.63</v>
      </c>
      <c r="H20" s="6">
        <v>0</v>
      </c>
      <c r="I20" s="6">
        <f t="shared" si="2"/>
        <v>75778.63</v>
      </c>
      <c r="J20" s="6">
        <v>55359.57</v>
      </c>
      <c r="K20" s="6">
        <v>0</v>
      </c>
      <c r="L20" s="6">
        <f t="shared" si="3"/>
        <v>55359.57</v>
      </c>
      <c r="M20" s="6">
        <v>76705</v>
      </c>
      <c r="N20" s="6">
        <v>0</v>
      </c>
      <c r="O20" s="17">
        <f t="shared" si="4"/>
        <v>76705</v>
      </c>
      <c r="P20" s="18">
        <v>1</v>
      </c>
      <c r="Q20" s="23" t="s">
        <v>15</v>
      </c>
      <c r="R20" s="10">
        <v>1.2609999999999999</v>
      </c>
      <c r="S20" s="10">
        <f t="shared" si="5"/>
        <v>3.5510000000000002</v>
      </c>
      <c r="T20" s="24">
        <f t="shared" si="0"/>
        <v>80273.906000000003</v>
      </c>
    </row>
    <row r="21" spans="1:20" x14ac:dyDescent="0.2">
      <c r="A21" s="28">
        <v>15</v>
      </c>
      <c r="B21" s="29" t="s">
        <v>27</v>
      </c>
      <c r="C21" s="11">
        <v>45594</v>
      </c>
      <c r="D21" s="16">
        <v>1335407.92</v>
      </c>
      <c r="E21" s="6">
        <v>328102</v>
      </c>
      <c r="F21" s="6">
        <f t="shared" si="1"/>
        <v>1663509.92</v>
      </c>
      <c r="G21" s="6">
        <v>1378468.82</v>
      </c>
      <c r="H21" s="6">
        <v>212250.5</v>
      </c>
      <c r="I21" s="6">
        <f t="shared" si="2"/>
        <v>1590719.32</v>
      </c>
      <c r="J21" s="6">
        <v>1446278.06</v>
      </c>
      <c r="K21" s="6">
        <v>172707</v>
      </c>
      <c r="L21" s="6">
        <f t="shared" si="3"/>
        <v>1618985.06</v>
      </c>
      <c r="M21" s="6">
        <v>1621906.53</v>
      </c>
      <c r="N21" s="6">
        <v>170092</v>
      </c>
      <c r="O21" s="17">
        <f t="shared" si="4"/>
        <v>1791998.53</v>
      </c>
      <c r="P21" s="18">
        <v>0</v>
      </c>
      <c r="Q21" s="23" t="s">
        <v>11</v>
      </c>
      <c r="R21" s="10">
        <v>9.1999999999999998E-2</v>
      </c>
      <c r="S21" s="10">
        <f t="shared" si="5"/>
        <v>2.3820000000000001</v>
      </c>
      <c r="T21" s="24">
        <f t="shared" si="0"/>
        <v>108604.90800000001</v>
      </c>
    </row>
    <row r="22" spans="1:20" x14ac:dyDescent="0.2">
      <c r="A22" s="28">
        <v>16</v>
      </c>
      <c r="B22" s="29" t="s">
        <v>28</v>
      </c>
      <c r="C22" s="11">
        <v>17065</v>
      </c>
      <c r="D22" s="16">
        <v>540257.80000000005</v>
      </c>
      <c r="E22" s="6">
        <v>0</v>
      </c>
      <c r="F22" s="6">
        <f t="shared" si="1"/>
        <v>540257.80000000005</v>
      </c>
      <c r="G22" s="6">
        <v>678797.23</v>
      </c>
      <c r="H22" s="6">
        <v>0</v>
      </c>
      <c r="I22" s="6">
        <f t="shared" si="2"/>
        <v>678797.23</v>
      </c>
      <c r="J22" s="6">
        <v>692031</v>
      </c>
      <c r="K22" s="6">
        <v>0</v>
      </c>
      <c r="L22" s="6">
        <f t="shared" si="3"/>
        <v>692031</v>
      </c>
      <c r="M22" s="6">
        <v>787488</v>
      </c>
      <c r="N22" s="6">
        <v>0</v>
      </c>
      <c r="O22" s="17">
        <f t="shared" si="4"/>
        <v>787488</v>
      </c>
      <c r="P22" s="18">
        <v>0</v>
      </c>
      <c r="Q22" s="23" t="s">
        <v>11</v>
      </c>
      <c r="R22" s="10">
        <v>0.57799999999999996</v>
      </c>
      <c r="S22" s="10">
        <f t="shared" si="5"/>
        <v>2.8679999999999999</v>
      </c>
      <c r="T22" s="24">
        <f t="shared" si="0"/>
        <v>48942.42</v>
      </c>
    </row>
    <row r="23" spans="1:20" x14ac:dyDescent="0.2">
      <c r="A23" s="28">
        <v>17</v>
      </c>
      <c r="B23" s="29" t="s">
        <v>29</v>
      </c>
      <c r="C23" s="11">
        <v>82925</v>
      </c>
      <c r="D23" s="16">
        <v>6661108.8700000001</v>
      </c>
      <c r="E23" s="6">
        <v>4396435.9000000004</v>
      </c>
      <c r="F23" s="6">
        <f t="shared" si="1"/>
        <v>11057544.77</v>
      </c>
      <c r="G23" s="6">
        <v>8266462.5</v>
      </c>
      <c r="H23" s="6">
        <v>3717321</v>
      </c>
      <c r="I23" s="6">
        <f t="shared" si="2"/>
        <v>11983783.5</v>
      </c>
      <c r="J23" s="6">
        <v>6790981</v>
      </c>
      <c r="K23" s="6">
        <v>2942006.5</v>
      </c>
      <c r="L23" s="6">
        <f t="shared" si="3"/>
        <v>9732987.5</v>
      </c>
      <c r="M23" s="6">
        <v>9711397.3300000001</v>
      </c>
      <c r="N23" s="6">
        <v>2455111</v>
      </c>
      <c r="O23" s="17">
        <f t="shared" si="4"/>
        <v>12166508.33</v>
      </c>
      <c r="P23" s="18">
        <v>0</v>
      </c>
      <c r="Q23" s="23" t="s">
        <v>21</v>
      </c>
      <c r="R23" s="10">
        <v>4.0000000000000001E-3</v>
      </c>
      <c r="S23" s="10">
        <f t="shared" si="5"/>
        <v>2.294</v>
      </c>
      <c r="T23" s="24">
        <f t="shared" si="0"/>
        <v>190229.95</v>
      </c>
    </row>
    <row r="24" spans="1:20" x14ac:dyDescent="0.2">
      <c r="A24" s="28">
        <v>18</v>
      </c>
      <c r="B24" s="29" t="s">
        <v>30</v>
      </c>
      <c r="C24" s="11">
        <v>9210</v>
      </c>
      <c r="D24" s="16">
        <v>88859.79</v>
      </c>
      <c r="E24" s="6">
        <v>0</v>
      </c>
      <c r="F24" s="6">
        <f t="shared" si="1"/>
        <v>88859.79</v>
      </c>
      <c r="G24" s="6">
        <v>89894.21</v>
      </c>
      <c r="H24" s="6">
        <v>0</v>
      </c>
      <c r="I24" s="6">
        <f t="shared" si="2"/>
        <v>89894.21</v>
      </c>
      <c r="J24" s="6">
        <v>82424.62999999999</v>
      </c>
      <c r="K24" s="6">
        <v>0</v>
      </c>
      <c r="L24" s="6">
        <f t="shared" si="3"/>
        <v>82424.62999999999</v>
      </c>
      <c r="M24" s="6">
        <v>101056.1</v>
      </c>
      <c r="N24" s="6">
        <v>0</v>
      </c>
      <c r="O24" s="17">
        <f t="shared" si="4"/>
        <v>101056.1</v>
      </c>
      <c r="P24" s="18">
        <v>0</v>
      </c>
      <c r="Q24" s="23" t="s">
        <v>11</v>
      </c>
      <c r="R24" s="10">
        <v>0.746</v>
      </c>
      <c r="S24" s="10">
        <f t="shared" si="5"/>
        <v>3.036</v>
      </c>
      <c r="T24" s="24">
        <f t="shared" si="0"/>
        <v>27961.56</v>
      </c>
    </row>
    <row r="25" spans="1:20" x14ac:dyDescent="0.2">
      <c r="A25" s="28">
        <v>19</v>
      </c>
      <c r="B25" s="29" t="s">
        <v>31</v>
      </c>
      <c r="C25" s="11">
        <v>153448</v>
      </c>
      <c r="D25" s="16">
        <v>27381127.82</v>
      </c>
      <c r="E25" s="6">
        <v>20150322</v>
      </c>
      <c r="F25" s="6">
        <f t="shared" si="1"/>
        <v>47531449.82</v>
      </c>
      <c r="G25" s="6">
        <v>28361895.089999996</v>
      </c>
      <c r="H25" s="6">
        <v>20681993.100000001</v>
      </c>
      <c r="I25" s="6">
        <f t="shared" si="2"/>
        <v>49043888.189999998</v>
      </c>
      <c r="J25" s="6">
        <v>29397457</v>
      </c>
      <c r="K25" s="6">
        <v>19908647.73</v>
      </c>
      <c r="L25" s="6">
        <f t="shared" si="3"/>
        <v>49306104.730000004</v>
      </c>
      <c r="M25" s="6">
        <v>33817607</v>
      </c>
      <c r="N25" s="6">
        <v>20469635</v>
      </c>
      <c r="O25" s="17">
        <f t="shared" si="4"/>
        <v>54287242</v>
      </c>
      <c r="P25" s="18">
        <v>0</v>
      </c>
      <c r="Q25" s="23" t="s">
        <v>21</v>
      </c>
      <c r="R25" s="10">
        <v>-0.23499999999999999</v>
      </c>
      <c r="S25" s="10">
        <f t="shared" si="5"/>
        <v>2.0550000000000002</v>
      </c>
      <c r="T25" s="24">
        <f t="shared" si="0"/>
        <v>315335.64</v>
      </c>
    </row>
    <row r="26" spans="1:20" x14ac:dyDescent="0.2">
      <c r="A26" s="28">
        <v>20</v>
      </c>
      <c r="B26" s="29" t="s">
        <v>32</v>
      </c>
      <c r="C26" s="11">
        <v>46405</v>
      </c>
      <c r="D26" s="16">
        <v>1387395.57</v>
      </c>
      <c r="E26" s="6">
        <v>20375</v>
      </c>
      <c r="F26" s="6">
        <f t="shared" si="1"/>
        <v>1407770.57</v>
      </c>
      <c r="G26" s="6">
        <v>1074505.3999999999</v>
      </c>
      <c r="H26" s="6">
        <v>19435</v>
      </c>
      <c r="I26" s="6">
        <f t="shared" si="2"/>
        <v>1093940.3999999999</v>
      </c>
      <c r="J26" s="6">
        <v>1048932</v>
      </c>
      <c r="K26" s="6">
        <v>383220</v>
      </c>
      <c r="L26" s="6">
        <f t="shared" si="3"/>
        <v>1432152</v>
      </c>
      <c r="M26" s="6">
        <v>1362690</v>
      </c>
      <c r="N26" s="6">
        <v>395520</v>
      </c>
      <c r="O26" s="17">
        <f t="shared" si="4"/>
        <v>1758210</v>
      </c>
      <c r="P26" s="18">
        <v>1</v>
      </c>
      <c r="Q26" s="23" t="s">
        <v>11</v>
      </c>
      <c r="R26" s="10">
        <v>1.0629999999999999</v>
      </c>
      <c r="S26" s="10">
        <f t="shared" si="5"/>
        <v>3.3529999999999998</v>
      </c>
      <c r="T26" s="24">
        <f t="shared" si="0"/>
        <v>155595.965</v>
      </c>
    </row>
    <row r="27" spans="1:20" x14ac:dyDescent="0.2">
      <c r="A27" s="28">
        <v>21</v>
      </c>
      <c r="B27" s="30" t="s">
        <v>33</v>
      </c>
      <c r="C27" s="12">
        <v>21800</v>
      </c>
      <c r="D27" s="18">
        <v>622414.23</v>
      </c>
      <c r="E27" s="6">
        <v>84289.98</v>
      </c>
      <c r="F27" s="6">
        <f t="shared" si="1"/>
        <v>706704.21</v>
      </c>
      <c r="G27" s="6">
        <v>367541.36</v>
      </c>
      <c r="H27" s="6">
        <v>41465</v>
      </c>
      <c r="I27" s="6">
        <f t="shared" si="2"/>
        <v>409006.36</v>
      </c>
      <c r="J27" s="6">
        <v>850689.15</v>
      </c>
      <c r="K27" s="6">
        <v>72696.5</v>
      </c>
      <c r="L27" s="6">
        <f t="shared" si="3"/>
        <v>923385.65</v>
      </c>
      <c r="M27" s="6">
        <v>907782.62</v>
      </c>
      <c r="N27" s="6">
        <v>135864</v>
      </c>
      <c r="O27" s="17">
        <f t="shared" si="4"/>
        <v>1043646.62</v>
      </c>
      <c r="P27" s="18">
        <v>0</v>
      </c>
      <c r="Q27" s="23" t="s">
        <v>11</v>
      </c>
      <c r="R27" s="10">
        <v>0.40300000000000002</v>
      </c>
      <c r="S27" s="10">
        <f t="shared" si="5"/>
        <v>2.6930000000000001</v>
      </c>
      <c r="T27" s="24">
        <f t="shared" si="0"/>
        <v>58707.4</v>
      </c>
    </row>
    <row r="28" spans="1:20" x14ac:dyDescent="0.2">
      <c r="A28" s="28">
        <v>22</v>
      </c>
      <c r="B28" s="30" t="s">
        <v>34</v>
      </c>
      <c r="C28" s="12">
        <v>16803</v>
      </c>
      <c r="D28" s="18">
        <v>40933.22</v>
      </c>
      <c r="E28" s="6">
        <v>0</v>
      </c>
      <c r="F28" s="6">
        <f t="shared" si="1"/>
        <v>40933.22</v>
      </c>
      <c r="G28" s="6">
        <v>44207.88</v>
      </c>
      <c r="H28" s="6">
        <v>0</v>
      </c>
      <c r="I28" s="6">
        <f t="shared" si="2"/>
        <v>44207.88</v>
      </c>
      <c r="J28" s="6">
        <v>47744</v>
      </c>
      <c r="K28" s="6">
        <v>0</v>
      </c>
      <c r="L28" s="6">
        <f t="shared" si="3"/>
        <v>47744</v>
      </c>
      <c r="M28" s="6">
        <v>51564</v>
      </c>
      <c r="N28" s="6">
        <v>0</v>
      </c>
      <c r="O28" s="17">
        <f t="shared" si="4"/>
        <v>51564</v>
      </c>
      <c r="P28" s="18">
        <v>1</v>
      </c>
      <c r="Q28" s="23" t="s">
        <v>15</v>
      </c>
      <c r="R28" s="10">
        <v>2.8530000000000002</v>
      </c>
      <c r="S28" s="10">
        <f t="shared" si="5"/>
        <v>5.1430000000000007</v>
      </c>
      <c r="T28" s="24">
        <f t="shared" si="0"/>
        <v>86417.829000000012</v>
      </c>
    </row>
    <row r="29" spans="1:20" x14ac:dyDescent="0.2">
      <c r="A29" s="28">
        <v>23</v>
      </c>
      <c r="B29" s="30" t="s">
        <v>35</v>
      </c>
      <c r="C29" s="12">
        <v>87332</v>
      </c>
      <c r="D29" s="18">
        <v>4489.03</v>
      </c>
      <c r="E29" s="6">
        <v>0</v>
      </c>
      <c r="F29" s="6">
        <f t="shared" si="1"/>
        <v>4489.03</v>
      </c>
      <c r="G29" s="6">
        <v>4760.58</v>
      </c>
      <c r="H29" s="6">
        <v>0</v>
      </c>
      <c r="I29" s="6">
        <f t="shared" si="2"/>
        <v>4760.58</v>
      </c>
      <c r="J29" s="6">
        <v>5250</v>
      </c>
      <c r="K29" s="6">
        <v>0</v>
      </c>
      <c r="L29" s="6">
        <f t="shared" si="3"/>
        <v>5250</v>
      </c>
      <c r="M29" s="6">
        <v>5793</v>
      </c>
      <c r="N29" s="6">
        <v>0</v>
      </c>
      <c r="O29" s="17">
        <f t="shared" si="4"/>
        <v>5793</v>
      </c>
      <c r="P29" s="18">
        <v>1</v>
      </c>
      <c r="Q29" s="23" t="s">
        <v>15</v>
      </c>
      <c r="R29" s="10">
        <v>1.9930000000000001</v>
      </c>
      <c r="S29" s="10">
        <f t="shared" si="5"/>
        <v>4.2830000000000004</v>
      </c>
      <c r="T29" s="24">
        <f t="shared" si="0"/>
        <v>374042.95600000001</v>
      </c>
    </row>
    <row r="30" spans="1:20" x14ac:dyDescent="0.2">
      <c r="A30" s="28">
        <v>24</v>
      </c>
      <c r="B30" s="30" t="s">
        <v>36</v>
      </c>
      <c r="C30" s="12">
        <v>12181</v>
      </c>
      <c r="D30" s="18">
        <v>1680.62</v>
      </c>
      <c r="E30" s="6">
        <v>0</v>
      </c>
      <c r="F30" s="6">
        <f t="shared" si="1"/>
        <v>1680.62</v>
      </c>
      <c r="G30" s="6">
        <v>1699.81</v>
      </c>
      <c r="H30" s="6">
        <v>0</v>
      </c>
      <c r="I30" s="6">
        <f t="shared" si="2"/>
        <v>1699.81</v>
      </c>
      <c r="J30" s="6">
        <v>1815</v>
      </c>
      <c r="K30" s="6">
        <v>0</v>
      </c>
      <c r="L30" s="6">
        <f t="shared" si="3"/>
        <v>1815</v>
      </c>
      <c r="M30" s="6">
        <v>1941</v>
      </c>
      <c r="N30" s="6">
        <v>0</v>
      </c>
      <c r="O30" s="17">
        <f t="shared" si="4"/>
        <v>1941</v>
      </c>
      <c r="P30" s="18">
        <v>1</v>
      </c>
      <c r="Q30" s="23" t="s">
        <v>15</v>
      </c>
      <c r="R30" s="10">
        <v>1.4750000000000001</v>
      </c>
      <c r="S30" s="10">
        <f t="shared" si="5"/>
        <v>3.7650000000000001</v>
      </c>
      <c r="T30" s="24">
        <f t="shared" si="0"/>
        <v>45861.465000000004</v>
      </c>
    </row>
    <row r="31" spans="1:20" x14ac:dyDescent="0.2">
      <c r="A31" s="28">
        <v>25</v>
      </c>
      <c r="B31" s="30" t="s">
        <v>37</v>
      </c>
      <c r="C31" s="12">
        <v>7644</v>
      </c>
      <c r="D31" s="18">
        <v>185235.86</v>
      </c>
      <c r="E31" s="6">
        <v>0</v>
      </c>
      <c r="F31" s="6">
        <f t="shared" si="1"/>
        <v>185235.86</v>
      </c>
      <c r="G31" s="6">
        <v>180776.83000000002</v>
      </c>
      <c r="H31" s="6">
        <v>0</v>
      </c>
      <c r="I31" s="6">
        <f t="shared" si="2"/>
        <v>180776.83000000002</v>
      </c>
      <c r="J31" s="6">
        <v>203622.39999999999</v>
      </c>
      <c r="K31" s="6">
        <v>0</v>
      </c>
      <c r="L31" s="6">
        <f t="shared" si="3"/>
        <v>203622.39999999999</v>
      </c>
      <c r="M31" s="6">
        <v>185898</v>
      </c>
      <c r="N31" s="6">
        <v>0</v>
      </c>
      <c r="O31" s="17">
        <f t="shared" si="4"/>
        <v>185898</v>
      </c>
      <c r="P31" s="18">
        <v>0</v>
      </c>
      <c r="Q31" s="23" t="s">
        <v>11</v>
      </c>
      <c r="R31" s="10">
        <v>0.34300000000000003</v>
      </c>
      <c r="S31" s="10">
        <f t="shared" si="5"/>
        <v>2.633</v>
      </c>
      <c r="T31" s="24">
        <f t="shared" si="0"/>
        <v>20126.652000000002</v>
      </c>
    </row>
    <row r="32" spans="1:20" x14ac:dyDescent="0.2">
      <c r="A32" s="28">
        <v>26</v>
      </c>
      <c r="B32" s="30" t="s">
        <v>38</v>
      </c>
      <c r="C32" s="12">
        <v>39648</v>
      </c>
      <c r="D32" s="18">
        <v>28015.29</v>
      </c>
      <c r="E32" s="6">
        <v>0</v>
      </c>
      <c r="F32" s="6">
        <f t="shared" si="1"/>
        <v>28015.29</v>
      </c>
      <c r="G32" s="6">
        <v>17850.73</v>
      </c>
      <c r="H32" s="6">
        <v>0</v>
      </c>
      <c r="I32" s="6">
        <f t="shared" si="2"/>
        <v>17850.73</v>
      </c>
      <c r="J32" s="6">
        <v>16713</v>
      </c>
      <c r="K32" s="6">
        <v>0</v>
      </c>
      <c r="L32" s="6">
        <f t="shared" si="3"/>
        <v>16713</v>
      </c>
      <c r="M32" s="6">
        <v>16336</v>
      </c>
      <c r="N32" s="6">
        <v>0</v>
      </c>
      <c r="O32" s="17">
        <f t="shared" si="4"/>
        <v>16336</v>
      </c>
      <c r="P32" s="18">
        <v>0</v>
      </c>
      <c r="Q32" s="23" t="s">
        <v>15</v>
      </c>
      <c r="R32" s="10">
        <v>1.958</v>
      </c>
      <c r="S32" s="10">
        <f t="shared" si="5"/>
        <v>4.2480000000000002</v>
      </c>
      <c r="T32" s="24">
        <f t="shared" si="0"/>
        <v>168424.704</v>
      </c>
    </row>
    <row r="33" spans="1:20" x14ac:dyDescent="0.2">
      <c r="A33" s="28">
        <v>27</v>
      </c>
      <c r="B33" s="30" t="s">
        <v>39</v>
      </c>
      <c r="C33" s="12">
        <v>100751</v>
      </c>
      <c r="D33" s="18">
        <v>10404468</v>
      </c>
      <c r="E33" s="6">
        <v>10500792.48</v>
      </c>
      <c r="F33" s="6">
        <f t="shared" si="1"/>
        <v>20905260.48</v>
      </c>
      <c r="G33" s="6">
        <v>13279529</v>
      </c>
      <c r="H33" s="6">
        <v>12107390.16</v>
      </c>
      <c r="I33" s="6">
        <f t="shared" si="2"/>
        <v>25386919.16</v>
      </c>
      <c r="J33" s="6">
        <v>17437515</v>
      </c>
      <c r="K33" s="6">
        <v>11746223.640000001</v>
      </c>
      <c r="L33" s="6">
        <f t="shared" si="3"/>
        <v>29183738.640000001</v>
      </c>
      <c r="M33" s="6">
        <v>20505164</v>
      </c>
      <c r="N33" s="6">
        <v>14971979.51</v>
      </c>
      <c r="O33" s="17">
        <f t="shared" si="4"/>
        <v>35477143.509999998</v>
      </c>
      <c r="P33" s="18">
        <v>0</v>
      </c>
      <c r="Q33" s="23" t="s">
        <v>21</v>
      </c>
      <c r="R33" s="10">
        <v>-0.19800000000000001</v>
      </c>
      <c r="S33" s="10">
        <f t="shared" si="5"/>
        <v>2.0920000000000001</v>
      </c>
      <c r="T33" s="24">
        <f t="shared" si="0"/>
        <v>210771.092</v>
      </c>
    </row>
    <row r="34" spans="1:20" x14ac:dyDescent="0.2">
      <c r="A34" s="28">
        <v>28</v>
      </c>
      <c r="B34" s="30" t="s">
        <v>40</v>
      </c>
      <c r="C34" s="12">
        <v>5899</v>
      </c>
      <c r="D34" s="18">
        <v>59950.61</v>
      </c>
      <c r="E34" s="6">
        <v>0</v>
      </c>
      <c r="F34" s="6">
        <f t="shared" si="1"/>
        <v>59950.61</v>
      </c>
      <c r="G34" s="6">
        <v>56492.5</v>
      </c>
      <c r="H34" s="6">
        <v>0</v>
      </c>
      <c r="I34" s="6">
        <f t="shared" si="2"/>
        <v>56492.5</v>
      </c>
      <c r="J34" s="6">
        <v>37259.9</v>
      </c>
      <c r="K34" s="6">
        <v>0</v>
      </c>
      <c r="L34" s="6">
        <f t="shared" si="3"/>
        <v>37259.9</v>
      </c>
      <c r="M34" s="6">
        <v>102192.9</v>
      </c>
      <c r="N34" s="6">
        <v>250000</v>
      </c>
      <c r="O34" s="17">
        <f t="shared" si="4"/>
        <v>352192.9</v>
      </c>
      <c r="P34" s="18">
        <v>0</v>
      </c>
      <c r="Q34" s="23" t="s">
        <v>11</v>
      </c>
      <c r="R34" s="10">
        <v>1.0049999999999999</v>
      </c>
      <c r="S34" s="10">
        <f t="shared" si="5"/>
        <v>3.2949999999999999</v>
      </c>
      <c r="T34" s="24">
        <f t="shared" si="0"/>
        <v>19437.204999999998</v>
      </c>
    </row>
    <row r="35" spans="1:20" x14ac:dyDescent="0.2">
      <c r="A35" s="28">
        <v>29</v>
      </c>
      <c r="B35" s="30" t="s">
        <v>41</v>
      </c>
      <c r="C35" s="12">
        <v>5000</v>
      </c>
      <c r="D35" s="18">
        <v>81920.08</v>
      </c>
      <c r="E35" s="6">
        <v>0</v>
      </c>
      <c r="F35" s="6">
        <f t="shared" si="1"/>
        <v>81920.08</v>
      </c>
      <c r="G35" s="6">
        <v>119382.96</v>
      </c>
      <c r="H35" s="6">
        <v>0</v>
      </c>
      <c r="I35" s="6">
        <f t="shared" si="2"/>
        <v>119382.96</v>
      </c>
      <c r="J35" s="6">
        <v>47496</v>
      </c>
      <c r="K35" s="6">
        <v>67320</v>
      </c>
      <c r="L35" s="6">
        <f t="shared" si="3"/>
        <v>114816</v>
      </c>
      <c r="M35" s="6">
        <v>124132.92</v>
      </c>
      <c r="N35" s="6">
        <v>264300</v>
      </c>
      <c r="O35" s="17">
        <f t="shared" si="4"/>
        <v>388432.92</v>
      </c>
      <c r="P35" s="18">
        <v>0</v>
      </c>
      <c r="Q35" s="23" t="s">
        <v>21</v>
      </c>
      <c r="R35" s="10">
        <v>-2.1999999999999999E-2</v>
      </c>
      <c r="S35" s="10">
        <f t="shared" si="5"/>
        <v>2.2680000000000002</v>
      </c>
      <c r="T35" s="24">
        <f t="shared" si="0"/>
        <v>11340.000000000002</v>
      </c>
    </row>
    <row r="36" spans="1:20" x14ac:dyDescent="0.2">
      <c r="A36" s="28">
        <v>30</v>
      </c>
      <c r="B36" s="30" t="s">
        <v>42</v>
      </c>
      <c r="C36" s="12">
        <v>34744</v>
      </c>
      <c r="D36" s="18">
        <v>854903.05</v>
      </c>
      <c r="E36" s="6">
        <v>0</v>
      </c>
      <c r="F36" s="6">
        <f t="shared" si="1"/>
        <v>854903.05</v>
      </c>
      <c r="G36" s="6">
        <v>892095.33</v>
      </c>
      <c r="H36" s="6">
        <v>0</v>
      </c>
      <c r="I36" s="6">
        <f t="shared" si="2"/>
        <v>892095.33</v>
      </c>
      <c r="J36" s="6">
        <v>841846.02</v>
      </c>
      <c r="K36" s="6">
        <v>0</v>
      </c>
      <c r="L36" s="6">
        <f t="shared" si="3"/>
        <v>841846.02</v>
      </c>
      <c r="M36" s="6">
        <v>1076979.71</v>
      </c>
      <c r="N36" s="6">
        <v>2800</v>
      </c>
      <c r="O36" s="17">
        <f t="shared" si="4"/>
        <v>1079779.71</v>
      </c>
      <c r="P36" s="18">
        <v>0</v>
      </c>
      <c r="Q36" s="23" t="s">
        <v>11</v>
      </c>
      <c r="R36" s="10">
        <v>0.78900000000000003</v>
      </c>
      <c r="S36" s="10">
        <f t="shared" si="5"/>
        <v>3.0790000000000002</v>
      </c>
      <c r="T36" s="24">
        <f t="shared" si="0"/>
        <v>106976.77600000001</v>
      </c>
    </row>
    <row r="37" spans="1:20" x14ac:dyDescent="0.2">
      <c r="A37" s="28">
        <v>31</v>
      </c>
      <c r="B37" s="30" t="s">
        <v>43</v>
      </c>
      <c r="C37" s="12">
        <v>127914</v>
      </c>
      <c r="D37" s="18">
        <v>890853.59</v>
      </c>
      <c r="E37" s="6">
        <v>0</v>
      </c>
      <c r="F37" s="6">
        <f t="shared" si="1"/>
        <v>890853.59</v>
      </c>
      <c r="G37" s="6">
        <v>888820.79</v>
      </c>
      <c r="H37" s="6">
        <v>0</v>
      </c>
      <c r="I37" s="6">
        <f t="shared" si="2"/>
        <v>888820.79</v>
      </c>
      <c r="J37" s="6">
        <v>879942</v>
      </c>
      <c r="K37" s="6">
        <v>0</v>
      </c>
      <c r="L37" s="6">
        <f t="shared" si="3"/>
        <v>879942</v>
      </c>
      <c r="M37" s="6">
        <v>1017280</v>
      </c>
      <c r="N37" s="6">
        <v>0</v>
      </c>
      <c r="O37" s="17">
        <f t="shared" si="4"/>
        <v>1017280</v>
      </c>
      <c r="P37" s="18">
        <v>1</v>
      </c>
      <c r="Q37" s="23" t="s">
        <v>15</v>
      </c>
      <c r="R37" s="10">
        <v>2.238</v>
      </c>
      <c r="S37" s="10">
        <f t="shared" si="5"/>
        <v>4.5280000000000005</v>
      </c>
      <c r="T37" s="24">
        <f t="shared" si="0"/>
        <v>579194.59200000006</v>
      </c>
    </row>
    <row r="38" spans="1:20" x14ac:dyDescent="0.2">
      <c r="A38" s="28">
        <v>32</v>
      </c>
      <c r="B38" s="29" t="s">
        <v>44</v>
      </c>
      <c r="C38" s="11">
        <v>31822</v>
      </c>
      <c r="D38" s="16">
        <v>916850.65</v>
      </c>
      <c r="E38" s="6">
        <v>8685</v>
      </c>
      <c r="F38" s="6">
        <f t="shared" si="1"/>
        <v>925535.65</v>
      </c>
      <c r="G38" s="6">
        <v>758258.7</v>
      </c>
      <c r="H38" s="6">
        <v>9980</v>
      </c>
      <c r="I38" s="6">
        <f t="shared" si="2"/>
        <v>768238.7</v>
      </c>
      <c r="J38" s="6">
        <v>870985.29</v>
      </c>
      <c r="K38" s="6">
        <v>8565</v>
      </c>
      <c r="L38" s="6">
        <f t="shared" si="3"/>
        <v>879550.29</v>
      </c>
      <c r="M38" s="6">
        <v>1343035.94</v>
      </c>
      <c r="N38" s="6">
        <v>4791</v>
      </c>
      <c r="O38" s="17">
        <f t="shared" si="4"/>
        <v>1347826.94</v>
      </c>
      <c r="P38" s="18">
        <v>0</v>
      </c>
      <c r="Q38" s="23" t="s">
        <v>11</v>
      </c>
      <c r="R38" s="10">
        <v>0.314</v>
      </c>
      <c r="S38" s="10">
        <f t="shared" si="5"/>
        <v>2.6040000000000001</v>
      </c>
      <c r="T38" s="24">
        <f t="shared" si="0"/>
        <v>82864.487999999998</v>
      </c>
    </row>
    <row r="39" spans="1:20" x14ac:dyDescent="0.2">
      <c r="A39" s="28">
        <v>33</v>
      </c>
      <c r="B39" s="30" t="s">
        <v>45</v>
      </c>
      <c r="C39" s="12">
        <v>7430</v>
      </c>
      <c r="D39" s="18">
        <v>192783.2</v>
      </c>
      <c r="E39" s="6">
        <v>0</v>
      </c>
      <c r="F39" s="6">
        <f t="shared" si="1"/>
        <v>192783.2</v>
      </c>
      <c r="G39" s="6">
        <v>192120.29</v>
      </c>
      <c r="H39" s="6">
        <v>0</v>
      </c>
      <c r="I39" s="6">
        <f t="shared" si="2"/>
        <v>192120.29</v>
      </c>
      <c r="J39" s="6">
        <v>133012</v>
      </c>
      <c r="K39" s="6">
        <v>0</v>
      </c>
      <c r="L39" s="6">
        <f t="shared" si="3"/>
        <v>133012</v>
      </c>
      <c r="M39" s="6">
        <v>242881</v>
      </c>
      <c r="N39" s="6">
        <v>0</v>
      </c>
      <c r="O39" s="17">
        <f t="shared" si="4"/>
        <v>242881</v>
      </c>
      <c r="P39" s="18">
        <v>1</v>
      </c>
      <c r="Q39" s="23" t="s">
        <v>11</v>
      </c>
      <c r="R39" s="10">
        <v>1.1100000000000001</v>
      </c>
      <c r="S39" s="10">
        <f t="shared" si="5"/>
        <v>3.4000000000000004</v>
      </c>
      <c r="T39" s="24">
        <f t="shared" ref="T39:T70" si="6">S39*C39</f>
        <v>25262.000000000004</v>
      </c>
    </row>
    <row r="40" spans="1:20" x14ac:dyDescent="0.2">
      <c r="A40" s="28">
        <v>34</v>
      </c>
      <c r="B40" s="30" t="s">
        <v>46</v>
      </c>
      <c r="C40" s="12">
        <v>73436</v>
      </c>
      <c r="D40" s="18">
        <v>1291191.6100000001</v>
      </c>
      <c r="E40" s="6">
        <v>0</v>
      </c>
      <c r="F40" s="6">
        <f t="shared" si="1"/>
        <v>1291191.6100000001</v>
      </c>
      <c r="G40" s="6">
        <v>1468906.38</v>
      </c>
      <c r="H40" s="6">
        <v>0</v>
      </c>
      <c r="I40" s="6">
        <f t="shared" si="2"/>
        <v>1468906.38</v>
      </c>
      <c r="J40" s="6">
        <v>1055164.9900000002</v>
      </c>
      <c r="K40" s="6">
        <v>0</v>
      </c>
      <c r="L40" s="6">
        <f t="shared" si="3"/>
        <v>1055164.9900000002</v>
      </c>
      <c r="M40" s="6">
        <v>2381949.48</v>
      </c>
      <c r="N40" s="6">
        <v>0</v>
      </c>
      <c r="O40" s="17">
        <f t="shared" si="4"/>
        <v>2381949.48</v>
      </c>
      <c r="P40" s="18">
        <v>0</v>
      </c>
      <c r="Q40" s="23" t="s">
        <v>11</v>
      </c>
      <c r="R40" s="10">
        <v>0.33600000000000002</v>
      </c>
      <c r="S40" s="10">
        <f t="shared" si="5"/>
        <v>2.6259999999999999</v>
      </c>
      <c r="T40" s="24">
        <f t="shared" si="6"/>
        <v>192842.93599999999</v>
      </c>
    </row>
    <row r="41" spans="1:20" x14ac:dyDescent="0.2">
      <c r="A41" s="28">
        <v>35</v>
      </c>
      <c r="B41" s="30" t="s">
        <v>47</v>
      </c>
      <c r="C41" s="12">
        <v>14416</v>
      </c>
      <c r="D41" s="18">
        <v>528055.94999999995</v>
      </c>
      <c r="E41" s="6">
        <v>333124.53000000003</v>
      </c>
      <c r="F41" s="6">
        <f t="shared" si="1"/>
        <v>861180.48</v>
      </c>
      <c r="G41" s="6">
        <v>555780.62</v>
      </c>
      <c r="H41" s="6">
        <v>299641.5</v>
      </c>
      <c r="I41" s="6">
        <f t="shared" si="2"/>
        <v>855422.12</v>
      </c>
      <c r="J41" s="6">
        <v>562129.21</v>
      </c>
      <c r="K41" s="6">
        <v>108958.5</v>
      </c>
      <c r="L41" s="6">
        <f t="shared" si="3"/>
        <v>671087.71</v>
      </c>
      <c r="M41" s="6">
        <v>596849.39</v>
      </c>
      <c r="N41" s="6">
        <v>276393.65000000002</v>
      </c>
      <c r="O41" s="17">
        <f t="shared" si="4"/>
        <v>873243.04</v>
      </c>
      <c r="P41" s="18">
        <v>0</v>
      </c>
      <c r="Q41" s="23" t="s">
        <v>11</v>
      </c>
      <c r="R41" s="10">
        <v>0.57899999999999996</v>
      </c>
      <c r="S41" s="10">
        <f t="shared" si="5"/>
        <v>2.8689999999999998</v>
      </c>
      <c r="T41" s="24">
        <f t="shared" si="6"/>
        <v>41359.503999999994</v>
      </c>
    </row>
    <row r="42" spans="1:20" x14ac:dyDescent="0.2">
      <c r="A42" s="28">
        <v>36</v>
      </c>
      <c r="B42" s="30" t="s">
        <v>48</v>
      </c>
      <c r="C42" s="12">
        <v>7057</v>
      </c>
      <c r="D42" s="18">
        <v>24977.29</v>
      </c>
      <c r="E42" s="6">
        <v>0</v>
      </c>
      <c r="F42" s="6">
        <f t="shared" si="1"/>
        <v>24977.29</v>
      </c>
      <c r="G42" s="6">
        <v>27768.699999999997</v>
      </c>
      <c r="H42" s="6">
        <v>0</v>
      </c>
      <c r="I42" s="6">
        <f t="shared" si="2"/>
        <v>27768.699999999997</v>
      </c>
      <c r="J42" s="6">
        <v>23578.39</v>
      </c>
      <c r="K42" s="6">
        <v>0</v>
      </c>
      <c r="L42" s="6">
        <f t="shared" si="3"/>
        <v>23578.39</v>
      </c>
      <c r="M42" s="6">
        <v>32862.400000000001</v>
      </c>
      <c r="N42" s="6">
        <v>0</v>
      </c>
      <c r="O42" s="17">
        <f t="shared" si="4"/>
        <v>32862.400000000001</v>
      </c>
      <c r="P42" s="18">
        <v>0</v>
      </c>
      <c r="Q42" s="23" t="s">
        <v>11</v>
      </c>
      <c r="R42" s="10">
        <v>0.48199999999999998</v>
      </c>
      <c r="S42" s="10">
        <f t="shared" si="5"/>
        <v>2.7720000000000002</v>
      </c>
      <c r="T42" s="24">
        <f t="shared" si="6"/>
        <v>19562.004000000001</v>
      </c>
    </row>
    <row r="43" spans="1:20" x14ac:dyDescent="0.2">
      <c r="A43" s="28">
        <v>37</v>
      </c>
      <c r="B43" s="30" t="s">
        <v>49</v>
      </c>
      <c r="C43" s="12">
        <v>35017</v>
      </c>
      <c r="D43" s="18">
        <v>1626037.46</v>
      </c>
      <c r="E43" s="6">
        <v>61900</v>
      </c>
      <c r="F43" s="6">
        <f t="shared" si="1"/>
        <v>1687937.46</v>
      </c>
      <c r="G43" s="6">
        <v>1494953.0699999998</v>
      </c>
      <c r="H43" s="6">
        <v>74670</v>
      </c>
      <c r="I43" s="6">
        <f t="shared" si="2"/>
        <v>1569623.0699999998</v>
      </c>
      <c r="J43" s="6">
        <v>1561123.3099999998</v>
      </c>
      <c r="K43" s="6">
        <v>53085</v>
      </c>
      <c r="L43" s="6">
        <f t="shared" si="3"/>
        <v>1614208.3099999998</v>
      </c>
      <c r="M43" s="6">
        <v>1907486.43</v>
      </c>
      <c r="N43" s="6">
        <v>107622</v>
      </c>
      <c r="O43" s="17">
        <f t="shared" si="4"/>
        <v>2015108.43</v>
      </c>
      <c r="P43" s="18">
        <v>0</v>
      </c>
      <c r="Q43" s="23" t="s">
        <v>11</v>
      </c>
      <c r="R43" s="10">
        <v>0.51300000000000001</v>
      </c>
      <c r="S43" s="10">
        <f t="shared" si="5"/>
        <v>2.8029999999999999</v>
      </c>
      <c r="T43" s="24">
        <f t="shared" si="6"/>
        <v>98152.650999999998</v>
      </c>
    </row>
    <row r="44" spans="1:20" x14ac:dyDescent="0.2">
      <c r="A44" s="28">
        <v>38</v>
      </c>
      <c r="B44" s="30" t="s">
        <v>50</v>
      </c>
      <c r="C44" s="12">
        <v>23625</v>
      </c>
      <c r="D44" s="18">
        <v>119579.48</v>
      </c>
      <c r="E44" s="6">
        <v>0</v>
      </c>
      <c r="F44" s="6">
        <f t="shared" si="1"/>
        <v>119579.48</v>
      </c>
      <c r="G44" s="6">
        <v>193674.26</v>
      </c>
      <c r="H44" s="6">
        <v>0</v>
      </c>
      <c r="I44" s="6">
        <f t="shared" si="2"/>
        <v>193674.26</v>
      </c>
      <c r="J44" s="6">
        <v>138747.75</v>
      </c>
      <c r="K44" s="6">
        <v>0</v>
      </c>
      <c r="L44" s="6">
        <f t="shared" si="3"/>
        <v>138747.75</v>
      </c>
      <c r="M44" s="6">
        <v>182530.39</v>
      </c>
      <c r="N44" s="6">
        <v>0</v>
      </c>
      <c r="O44" s="17">
        <f t="shared" si="4"/>
        <v>182530.39</v>
      </c>
      <c r="P44" s="18">
        <v>0</v>
      </c>
      <c r="Q44" s="23" t="s">
        <v>11</v>
      </c>
      <c r="R44" s="10">
        <v>1.024</v>
      </c>
      <c r="S44" s="10">
        <f t="shared" si="5"/>
        <v>3.3140000000000001</v>
      </c>
      <c r="T44" s="24">
        <f t="shared" si="6"/>
        <v>78293.25</v>
      </c>
    </row>
    <row r="45" spans="1:20" x14ac:dyDescent="0.2">
      <c r="A45" s="28">
        <v>39</v>
      </c>
      <c r="B45" s="30" t="s">
        <v>51</v>
      </c>
      <c r="C45" s="12">
        <v>23172</v>
      </c>
      <c r="D45" s="18">
        <v>178828.84</v>
      </c>
      <c r="E45" s="6">
        <v>0</v>
      </c>
      <c r="F45" s="6">
        <f t="shared" si="1"/>
        <v>178828.84</v>
      </c>
      <c r="G45" s="6">
        <v>200566.37</v>
      </c>
      <c r="H45" s="6">
        <v>0</v>
      </c>
      <c r="I45" s="6">
        <f t="shared" si="2"/>
        <v>200566.37</v>
      </c>
      <c r="J45" s="6">
        <v>184361.75999999998</v>
      </c>
      <c r="K45" s="6">
        <v>0</v>
      </c>
      <c r="L45" s="6">
        <f t="shared" si="3"/>
        <v>184361.75999999998</v>
      </c>
      <c r="M45" s="6">
        <v>210448</v>
      </c>
      <c r="N45" s="6">
        <v>0</v>
      </c>
      <c r="O45" s="17">
        <f t="shared" si="4"/>
        <v>210448</v>
      </c>
      <c r="P45" s="18">
        <v>1</v>
      </c>
      <c r="Q45" s="23" t="s">
        <v>15</v>
      </c>
      <c r="R45" s="10">
        <v>1.2490000000000001</v>
      </c>
      <c r="S45" s="10">
        <f t="shared" si="5"/>
        <v>3.5390000000000001</v>
      </c>
      <c r="T45" s="24">
        <f t="shared" si="6"/>
        <v>82005.707999999999</v>
      </c>
    </row>
    <row r="46" spans="1:20" x14ac:dyDescent="0.2">
      <c r="A46" s="28">
        <v>40</v>
      </c>
      <c r="B46" s="30" t="s">
        <v>52</v>
      </c>
      <c r="C46" s="12">
        <v>54332</v>
      </c>
      <c r="D46" s="18">
        <v>5549656.21</v>
      </c>
      <c r="E46" s="6">
        <v>1597999.98</v>
      </c>
      <c r="F46" s="6">
        <f t="shared" si="1"/>
        <v>7147656.1899999995</v>
      </c>
      <c r="G46" s="6">
        <v>7310629.2599999998</v>
      </c>
      <c r="H46" s="6">
        <v>2048376.45</v>
      </c>
      <c r="I46" s="6">
        <f t="shared" si="2"/>
        <v>9359005.709999999</v>
      </c>
      <c r="J46" s="6">
        <v>8141741.7999999998</v>
      </c>
      <c r="K46" s="6">
        <v>1590886.7</v>
      </c>
      <c r="L46" s="6">
        <f t="shared" si="3"/>
        <v>9732628.5</v>
      </c>
      <c r="M46" s="6">
        <v>9906804</v>
      </c>
      <c r="N46" s="6">
        <v>2952600.06</v>
      </c>
      <c r="O46" s="17">
        <f t="shared" si="4"/>
        <v>12859404.060000001</v>
      </c>
      <c r="P46" s="18">
        <v>0</v>
      </c>
      <c r="Q46" s="23" t="s">
        <v>11</v>
      </c>
      <c r="R46" s="10">
        <v>0.14099999999999999</v>
      </c>
      <c r="S46" s="10">
        <f t="shared" si="5"/>
        <v>2.431</v>
      </c>
      <c r="T46" s="24">
        <f t="shared" si="6"/>
        <v>132081.092</v>
      </c>
    </row>
    <row r="47" spans="1:20" x14ac:dyDescent="0.2">
      <c r="A47" s="28">
        <v>41</v>
      </c>
      <c r="B47" s="30" t="s">
        <v>53</v>
      </c>
      <c r="C47" s="12">
        <v>44891</v>
      </c>
      <c r="D47" s="18">
        <v>208974.82</v>
      </c>
      <c r="E47" s="6">
        <v>25776</v>
      </c>
      <c r="F47" s="6">
        <f t="shared" si="1"/>
        <v>234750.82</v>
      </c>
      <c r="G47" s="6">
        <v>184014.19</v>
      </c>
      <c r="H47" s="6">
        <v>29606</v>
      </c>
      <c r="I47" s="6">
        <f t="shared" si="2"/>
        <v>213620.19</v>
      </c>
      <c r="J47" s="6">
        <v>199156.12</v>
      </c>
      <c r="K47" s="6">
        <v>23456</v>
      </c>
      <c r="L47" s="6">
        <f t="shared" si="3"/>
        <v>222612.12</v>
      </c>
      <c r="M47" s="6">
        <v>195687</v>
      </c>
      <c r="N47" s="6">
        <v>72986</v>
      </c>
      <c r="O47" s="17">
        <f t="shared" si="4"/>
        <v>268673</v>
      </c>
      <c r="P47" s="18">
        <v>0</v>
      </c>
      <c r="Q47" s="23" t="s">
        <v>11</v>
      </c>
      <c r="R47" s="10">
        <v>0.51500000000000001</v>
      </c>
      <c r="S47" s="10">
        <f t="shared" si="5"/>
        <v>2.8050000000000002</v>
      </c>
      <c r="T47" s="24">
        <f t="shared" si="6"/>
        <v>125919.255</v>
      </c>
    </row>
    <row r="48" spans="1:20" x14ac:dyDescent="0.2">
      <c r="A48" s="28">
        <v>42</v>
      </c>
      <c r="B48" s="30" t="s">
        <v>54</v>
      </c>
      <c r="C48" s="12">
        <v>11342</v>
      </c>
      <c r="D48" s="18">
        <v>94388.37</v>
      </c>
      <c r="E48" s="6">
        <v>0</v>
      </c>
      <c r="F48" s="6">
        <f t="shared" si="1"/>
        <v>94388.37</v>
      </c>
      <c r="G48" s="6">
        <v>118314.39</v>
      </c>
      <c r="H48" s="6">
        <v>0</v>
      </c>
      <c r="I48" s="6">
        <f t="shared" si="2"/>
        <v>118314.39</v>
      </c>
      <c r="J48" s="6">
        <v>105705.78</v>
      </c>
      <c r="K48" s="6">
        <v>0</v>
      </c>
      <c r="L48" s="6">
        <f t="shared" si="3"/>
        <v>105705.78</v>
      </c>
      <c r="M48" s="6">
        <v>137680.20000000001</v>
      </c>
      <c r="N48" s="6">
        <v>0</v>
      </c>
      <c r="O48" s="17">
        <f t="shared" si="4"/>
        <v>137680.20000000001</v>
      </c>
      <c r="P48" s="18">
        <v>0</v>
      </c>
      <c r="Q48" s="23" t="s">
        <v>11</v>
      </c>
      <c r="R48" s="10">
        <v>0.49</v>
      </c>
      <c r="S48" s="10">
        <f t="shared" si="5"/>
        <v>2.7800000000000002</v>
      </c>
      <c r="T48" s="24">
        <f t="shared" si="6"/>
        <v>31530.760000000002</v>
      </c>
    </row>
    <row r="49" spans="1:20" x14ac:dyDescent="0.2">
      <c r="A49" s="28">
        <v>43</v>
      </c>
      <c r="B49" s="30" t="s">
        <v>55</v>
      </c>
      <c r="C49" s="12">
        <v>10772</v>
      </c>
      <c r="D49" s="18">
        <v>433669.07</v>
      </c>
      <c r="E49" s="6">
        <v>0</v>
      </c>
      <c r="F49" s="6">
        <f t="shared" si="1"/>
        <v>433669.07</v>
      </c>
      <c r="G49" s="6">
        <v>359952.28</v>
      </c>
      <c r="H49" s="6">
        <v>1866</v>
      </c>
      <c r="I49" s="6">
        <f t="shared" si="2"/>
        <v>361818.28</v>
      </c>
      <c r="J49" s="6">
        <v>396305.48</v>
      </c>
      <c r="K49" s="6">
        <v>1198</v>
      </c>
      <c r="L49" s="6">
        <f t="shared" si="3"/>
        <v>397503.48</v>
      </c>
      <c r="M49" s="6">
        <v>384572</v>
      </c>
      <c r="N49" s="6">
        <v>80840</v>
      </c>
      <c r="O49" s="17">
        <f t="shared" si="4"/>
        <v>465412</v>
      </c>
      <c r="P49" s="18">
        <v>0</v>
      </c>
      <c r="Q49" s="23" t="s">
        <v>11</v>
      </c>
      <c r="R49" s="10">
        <v>0.59599999999999997</v>
      </c>
      <c r="S49" s="10">
        <f t="shared" si="5"/>
        <v>2.8860000000000001</v>
      </c>
      <c r="T49" s="24">
        <f t="shared" si="6"/>
        <v>31087.992000000002</v>
      </c>
    </row>
    <row r="50" spans="1:20" x14ac:dyDescent="0.2">
      <c r="A50" s="28">
        <v>44</v>
      </c>
      <c r="B50" s="30" t="s">
        <v>56</v>
      </c>
      <c r="C50" s="12">
        <v>27198</v>
      </c>
      <c r="D50" s="18">
        <v>260460.52</v>
      </c>
      <c r="E50" s="6">
        <v>0</v>
      </c>
      <c r="F50" s="6">
        <f t="shared" si="1"/>
        <v>260460.52</v>
      </c>
      <c r="G50" s="6">
        <v>276983.62</v>
      </c>
      <c r="H50" s="6">
        <v>259879</v>
      </c>
      <c r="I50" s="6">
        <f t="shared" si="2"/>
        <v>536862.62</v>
      </c>
      <c r="J50" s="6">
        <v>304788</v>
      </c>
      <c r="K50" s="6">
        <v>348700</v>
      </c>
      <c r="L50" s="6">
        <f t="shared" si="3"/>
        <v>653488</v>
      </c>
      <c r="M50" s="6">
        <v>387092</v>
      </c>
      <c r="N50" s="6">
        <v>0</v>
      </c>
      <c r="O50" s="17">
        <f t="shared" si="4"/>
        <v>387092</v>
      </c>
      <c r="P50" s="18">
        <v>1</v>
      </c>
      <c r="Q50" s="23" t="s">
        <v>11</v>
      </c>
      <c r="R50" s="10">
        <v>0.48299999999999998</v>
      </c>
      <c r="S50" s="10">
        <f t="shared" si="5"/>
        <v>2.7730000000000001</v>
      </c>
      <c r="T50" s="24">
        <f t="shared" si="6"/>
        <v>75420.054000000004</v>
      </c>
    </row>
    <row r="51" spans="1:20" x14ac:dyDescent="0.2">
      <c r="A51" s="28">
        <v>45</v>
      </c>
      <c r="B51" s="30" t="s">
        <v>57</v>
      </c>
      <c r="C51" s="12">
        <v>5384</v>
      </c>
      <c r="D51" s="18">
        <v>76010.990000000005</v>
      </c>
      <c r="E51" s="6">
        <v>0</v>
      </c>
      <c r="F51" s="6">
        <f t="shared" si="1"/>
        <v>76010.990000000005</v>
      </c>
      <c r="G51" s="6">
        <v>161731.40000000002</v>
      </c>
      <c r="H51" s="6">
        <v>0</v>
      </c>
      <c r="I51" s="6">
        <f t="shared" si="2"/>
        <v>161731.40000000002</v>
      </c>
      <c r="J51" s="6">
        <v>164723</v>
      </c>
      <c r="K51" s="6">
        <v>0</v>
      </c>
      <c r="L51" s="6">
        <f t="shared" si="3"/>
        <v>164723</v>
      </c>
      <c r="M51" s="6">
        <v>212581.6</v>
      </c>
      <c r="N51" s="6">
        <v>0</v>
      </c>
      <c r="O51" s="17">
        <f t="shared" si="4"/>
        <v>212581.6</v>
      </c>
      <c r="P51" s="18">
        <v>0</v>
      </c>
      <c r="Q51" s="23" t="s">
        <v>11</v>
      </c>
      <c r="R51" s="10">
        <v>0.84499999999999997</v>
      </c>
      <c r="S51" s="10">
        <f t="shared" si="5"/>
        <v>3.1349999999999998</v>
      </c>
      <c r="T51" s="24">
        <f t="shared" si="6"/>
        <v>16878.84</v>
      </c>
    </row>
    <row r="52" spans="1:20" x14ac:dyDescent="0.2">
      <c r="A52" s="28">
        <v>46</v>
      </c>
      <c r="B52" s="30" t="s">
        <v>58</v>
      </c>
      <c r="C52" s="12">
        <v>39109</v>
      </c>
      <c r="D52" s="18">
        <v>1840690.93</v>
      </c>
      <c r="E52" s="6">
        <v>282960</v>
      </c>
      <c r="F52" s="6">
        <f t="shared" si="1"/>
        <v>2123650.9299999997</v>
      </c>
      <c r="G52" s="6">
        <v>1603018</v>
      </c>
      <c r="H52" s="6">
        <v>238165</v>
      </c>
      <c r="I52" s="6">
        <f t="shared" si="2"/>
        <v>1841183</v>
      </c>
      <c r="J52" s="6">
        <v>1623125.5899999999</v>
      </c>
      <c r="K52" s="6">
        <v>323285</v>
      </c>
      <c r="L52" s="6">
        <f t="shared" si="3"/>
        <v>1946410.5899999999</v>
      </c>
      <c r="M52" s="6">
        <v>871745.31</v>
      </c>
      <c r="N52" s="6">
        <v>214185</v>
      </c>
      <c r="O52" s="17">
        <f t="shared" si="4"/>
        <v>1085930.31</v>
      </c>
      <c r="P52" s="18">
        <v>0</v>
      </c>
      <c r="Q52" s="23" t="s">
        <v>11</v>
      </c>
      <c r="R52" s="10">
        <v>0.28000000000000003</v>
      </c>
      <c r="S52" s="10">
        <f t="shared" si="5"/>
        <v>2.5700000000000003</v>
      </c>
      <c r="T52" s="24">
        <f t="shared" si="6"/>
        <v>100510.13</v>
      </c>
    </row>
    <row r="53" spans="1:20" x14ac:dyDescent="0.2">
      <c r="A53" s="28">
        <v>47</v>
      </c>
      <c r="B53" s="30" t="s">
        <v>59</v>
      </c>
      <c r="C53" s="12">
        <v>20606</v>
      </c>
      <c r="D53" s="18">
        <v>207746.78</v>
      </c>
      <c r="E53" s="6">
        <v>0</v>
      </c>
      <c r="F53" s="6">
        <f t="shared" si="1"/>
        <v>207746.78</v>
      </c>
      <c r="G53" s="6">
        <v>227860.02</v>
      </c>
      <c r="H53" s="6">
        <v>0</v>
      </c>
      <c r="I53" s="6">
        <f t="shared" si="2"/>
        <v>227860.02</v>
      </c>
      <c r="J53" s="6">
        <v>249944.67</v>
      </c>
      <c r="K53" s="6">
        <v>0</v>
      </c>
      <c r="L53" s="6">
        <f t="shared" si="3"/>
        <v>249944.67</v>
      </c>
      <c r="M53" s="6">
        <v>251653</v>
      </c>
      <c r="N53" s="6">
        <v>0</v>
      </c>
      <c r="O53" s="17">
        <f t="shared" si="4"/>
        <v>251653</v>
      </c>
      <c r="P53" s="18">
        <v>1</v>
      </c>
      <c r="Q53" s="23" t="s">
        <v>11</v>
      </c>
      <c r="R53" s="10">
        <v>0.77600000000000002</v>
      </c>
      <c r="S53" s="10">
        <f t="shared" si="5"/>
        <v>3.0659999999999998</v>
      </c>
      <c r="T53" s="24">
        <f t="shared" si="6"/>
        <v>63177.995999999999</v>
      </c>
    </row>
    <row r="54" spans="1:20" x14ac:dyDescent="0.2">
      <c r="A54" s="28">
        <v>48</v>
      </c>
      <c r="B54" s="30" t="s">
        <v>60</v>
      </c>
      <c r="C54" s="12">
        <v>21222</v>
      </c>
      <c r="D54" s="18">
        <v>1795713.81</v>
      </c>
      <c r="E54" s="6">
        <v>0</v>
      </c>
      <c r="F54" s="6">
        <f t="shared" si="1"/>
        <v>1795713.81</v>
      </c>
      <c r="G54" s="6">
        <v>2007522.82</v>
      </c>
      <c r="H54" s="6">
        <v>0</v>
      </c>
      <c r="I54" s="6">
        <f t="shared" si="2"/>
        <v>2007522.82</v>
      </c>
      <c r="J54" s="6">
        <v>2667455.54</v>
      </c>
      <c r="K54" s="6">
        <v>2866</v>
      </c>
      <c r="L54" s="6">
        <f t="shared" si="3"/>
        <v>2670321.54</v>
      </c>
      <c r="M54" s="6">
        <v>4160145.48</v>
      </c>
      <c r="N54" s="6">
        <v>181989</v>
      </c>
      <c r="O54" s="17">
        <f t="shared" si="4"/>
        <v>4342134.4800000004</v>
      </c>
      <c r="P54" s="18">
        <v>0</v>
      </c>
      <c r="Q54" s="23" t="s">
        <v>21</v>
      </c>
      <c r="R54" s="10">
        <v>1.2E-2</v>
      </c>
      <c r="S54" s="10">
        <f t="shared" si="5"/>
        <v>2.302</v>
      </c>
      <c r="T54" s="24">
        <f t="shared" si="6"/>
        <v>48853.044000000002</v>
      </c>
    </row>
    <row r="55" spans="1:20" x14ac:dyDescent="0.2">
      <c r="A55" s="28">
        <v>49</v>
      </c>
      <c r="B55" s="30" t="s">
        <v>61</v>
      </c>
      <c r="C55" s="12">
        <v>23889</v>
      </c>
      <c r="D55" s="18">
        <v>4130.3500000000004</v>
      </c>
      <c r="E55" s="6">
        <v>0</v>
      </c>
      <c r="F55" s="6">
        <f t="shared" si="1"/>
        <v>4130.3500000000004</v>
      </c>
      <c r="G55" s="6">
        <v>2436.17</v>
      </c>
      <c r="H55" s="6">
        <v>0</v>
      </c>
      <c r="I55" s="6">
        <f t="shared" si="2"/>
        <v>2436.17</v>
      </c>
      <c r="J55" s="6">
        <v>2027</v>
      </c>
      <c r="K55" s="6">
        <v>0</v>
      </c>
      <c r="L55" s="6">
        <f t="shared" si="3"/>
        <v>2027</v>
      </c>
      <c r="M55" s="6">
        <v>3318</v>
      </c>
      <c r="N55" s="6">
        <v>0</v>
      </c>
      <c r="O55" s="17">
        <f t="shared" si="4"/>
        <v>3318</v>
      </c>
      <c r="P55" s="18">
        <v>0</v>
      </c>
      <c r="Q55" s="23" t="s">
        <v>11</v>
      </c>
      <c r="R55" s="10">
        <v>1.206</v>
      </c>
      <c r="S55" s="10">
        <f t="shared" si="5"/>
        <v>3.496</v>
      </c>
      <c r="T55" s="24">
        <f t="shared" si="6"/>
        <v>83515.944000000003</v>
      </c>
    </row>
    <row r="56" spans="1:20" x14ac:dyDescent="0.2">
      <c r="A56" s="28">
        <v>50</v>
      </c>
      <c r="B56" s="30" t="s">
        <v>62</v>
      </c>
      <c r="C56" s="12">
        <v>4915</v>
      </c>
      <c r="D56" s="18">
        <v>714724.98</v>
      </c>
      <c r="E56" s="6">
        <v>0</v>
      </c>
      <c r="F56" s="6">
        <f t="shared" si="1"/>
        <v>714724.98</v>
      </c>
      <c r="G56" s="6">
        <v>467962.05</v>
      </c>
      <c r="H56" s="6">
        <v>0</v>
      </c>
      <c r="I56" s="6">
        <f t="shared" si="2"/>
        <v>467962.05</v>
      </c>
      <c r="J56" s="6">
        <v>675432.33000000007</v>
      </c>
      <c r="K56" s="6">
        <v>0</v>
      </c>
      <c r="L56" s="6">
        <f t="shared" si="3"/>
        <v>675432.33000000007</v>
      </c>
      <c r="M56" s="6">
        <v>424466</v>
      </c>
      <c r="N56" s="6">
        <v>0</v>
      </c>
      <c r="O56" s="17">
        <f t="shared" si="4"/>
        <v>424466</v>
      </c>
      <c r="P56" s="18">
        <v>0</v>
      </c>
      <c r="Q56" s="23" t="s">
        <v>11</v>
      </c>
      <c r="R56" s="10">
        <v>0.32300000000000001</v>
      </c>
      <c r="S56" s="10">
        <f t="shared" si="5"/>
        <v>2.613</v>
      </c>
      <c r="T56" s="24">
        <f t="shared" si="6"/>
        <v>12842.895</v>
      </c>
    </row>
    <row r="57" spans="1:20" x14ac:dyDescent="0.2">
      <c r="A57" s="28">
        <v>51</v>
      </c>
      <c r="B57" s="30" t="s">
        <v>63</v>
      </c>
      <c r="C57" s="12">
        <v>47932</v>
      </c>
      <c r="D57" s="18">
        <v>2282039.84</v>
      </c>
      <c r="E57" s="6">
        <v>1391469</v>
      </c>
      <c r="F57" s="6">
        <f t="shared" si="1"/>
        <v>3673508.84</v>
      </c>
      <c r="G57" s="6">
        <v>2417845.5</v>
      </c>
      <c r="H57" s="6">
        <v>1240151.2</v>
      </c>
      <c r="I57" s="6">
        <f t="shared" si="2"/>
        <v>3657996.7</v>
      </c>
      <c r="J57" s="6">
        <v>2430652.17</v>
      </c>
      <c r="K57" s="6">
        <v>884839</v>
      </c>
      <c r="L57" s="6">
        <f t="shared" si="3"/>
        <v>3315491.17</v>
      </c>
      <c r="M57" s="6">
        <v>2657114.6800000002</v>
      </c>
      <c r="N57" s="6">
        <v>1229906</v>
      </c>
      <c r="O57" s="17">
        <f t="shared" si="4"/>
        <v>3887020.68</v>
      </c>
      <c r="P57" s="18">
        <v>0</v>
      </c>
      <c r="Q57" s="23" t="s">
        <v>11</v>
      </c>
      <c r="R57" s="10">
        <v>0.249</v>
      </c>
      <c r="S57" s="10">
        <f t="shared" si="5"/>
        <v>2.5390000000000001</v>
      </c>
      <c r="T57" s="24">
        <f t="shared" si="6"/>
        <v>121699.34800000001</v>
      </c>
    </row>
    <row r="58" spans="1:20" x14ac:dyDescent="0.2">
      <c r="A58" s="28">
        <v>52</v>
      </c>
      <c r="B58" s="30" t="s">
        <v>64</v>
      </c>
      <c r="C58" s="12">
        <v>122821</v>
      </c>
      <c r="D58" s="18">
        <v>804564.95</v>
      </c>
      <c r="E58" s="6">
        <v>1420421</v>
      </c>
      <c r="F58" s="6">
        <f t="shared" si="1"/>
        <v>2224985.9500000002</v>
      </c>
      <c r="G58" s="6">
        <v>139105.49</v>
      </c>
      <c r="H58" s="6">
        <v>1399027</v>
      </c>
      <c r="I58" s="6">
        <f t="shared" si="2"/>
        <v>1538132.49</v>
      </c>
      <c r="J58" s="6">
        <v>345196.82</v>
      </c>
      <c r="K58" s="6">
        <v>1657150</v>
      </c>
      <c r="L58" s="6">
        <f t="shared" si="3"/>
        <v>2002346.82</v>
      </c>
      <c r="M58" s="6">
        <v>560475</v>
      </c>
      <c r="N58" s="6">
        <v>1661933</v>
      </c>
      <c r="O58" s="17">
        <f t="shared" si="4"/>
        <v>2222408</v>
      </c>
      <c r="P58" s="18">
        <v>0</v>
      </c>
      <c r="Q58" s="23" t="s">
        <v>15</v>
      </c>
      <c r="R58" s="10">
        <v>1.393</v>
      </c>
      <c r="S58" s="10">
        <f t="shared" si="5"/>
        <v>3.6829999999999998</v>
      </c>
      <c r="T58" s="24">
        <f t="shared" si="6"/>
        <v>452349.74299999996</v>
      </c>
    </row>
    <row r="59" spans="1:20" x14ac:dyDescent="0.2">
      <c r="A59" s="28">
        <v>53</v>
      </c>
      <c r="B59" s="30" t="s">
        <v>65</v>
      </c>
      <c r="C59" s="12">
        <v>7769</v>
      </c>
      <c r="D59" s="18">
        <v>63261.06</v>
      </c>
      <c r="E59" s="6">
        <v>0</v>
      </c>
      <c r="F59" s="6">
        <f t="shared" si="1"/>
        <v>63261.06</v>
      </c>
      <c r="G59" s="6">
        <v>0</v>
      </c>
      <c r="H59" s="6">
        <v>0</v>
      </c>
      <c r="I59" s="6">
        <f t="shared" si="2"/>
        <v>0</v>
      </c>
      <c r="J59" s="6">
        <v>93458.85</v>
      </c>
      <c r="K59" s="6">
        <v>0</v>
      </c>
      <c r="L59" s="6">
        <f t="shared" si="3"/>
        <v>93458.85</v>
      </c>
      <c r="M59" s="6">
        <v>79150.740000000005</v>
      </c>
      <c r="N59" s="6">
        <v>0</v>
      </c>
      <c r="O59" s="17">
        <f t="shared" si="4"/>
        <v>79150.740000000005</v>
      </c>
      <c r="P59" s="18">
        <v>0</v>
      </c>
      <c r="Q59" s="23" t="s">
        <v>11</v>
      </c>
      <c r="R59" s="10">
        <v>0.34799999999999998</v>
      </c>
      <c r="S59" s="10">
        <f t="shared" si="5"/>
        <v>2.6379999999999999</v>
      </c>
      <c r="T59" s="24">
        <f t="shared" si="6"/>
        <v>20494.621999999999</v>
      </c>
    </row>
    <row r="60" spans="1:20" x14ac:dyDescent="0.2">
      <c r="A60" s="28">
        <v>54</v>
      </c>
      <c r="B60" s="30" t="s">
        <v>66</v>
      </c>
      <c r="C60" s="12">
        <v>29239</v>
      </c>
      <c r="D60" s="18">
        <v>772564.45</v>
      </c>
      <c r="E60" s="6">
        <v>25020</v>
      </c>
      <c r="F60" s="6">
        <f t="shared" si="1"/>
        <v>797584.45</v>
      </c>
      <c r="G60" s="6">
        <v>921348.29</v>
      </c>
      <c r="H60" s="6">
        <v>23690</v>
      </c>
      <c r="I60" s="6">
        <f t="shared" si="2"/>
        <v>945038.29</v>
      </c>
      <c r="J60" s="6">
        <v>944197</v>
      </c>
      <c r="K60" s="6">
        <v>18400</v>
      </c>
      <c r="L60" s="6">
        <f t="shared" si="3"/>
        <v>962597</v>
      </c>
      <c r="M60" s="6">
        <v>1027219.99</v>
      </c>
      <c r="N60" s="6">
        <v>62980.02</v>
      </c>
      <c r="O60" s="17">
        <f t="shared" si="4"/>
        <v>1090200.01</v>
      </c>
      <c r="P60" s="18">
        <v>0</v>
      </c>
      <c r="Q60" s="23" t="s">
        <v>11</v>
      </c>
      <c r="R60" s="10">
        <v>0.82199999999999995</v>
      </c>
      <c r="S60" s="10">
        <f t="shared" si="5"/>
        <v>3.1120000000000001</v>
      </c>
      <c r="T60" s="24">
        <f t="shared" si="6"/>
        <v>90991.767999999996</v>
      </c>
    </row>
    <row r="61" spans="1:20" x14ac:dyDescent="0.2">
      <c r="A61" s="28">
        <v>55</v>
      </c>
      <c r="B61" s="30" t="s">
        <v>67</v>
      </c>
      <c r="C61" s="12">
        <v>5743</v>
      </c>
      <c r="D61" s="18">
        <v>261780.81</v>
      </c>
      <c r="E61" s="6">
        <v>105514.39</v>
      </c>
      <c r="F61" s="6">
        <f t="shared" si="1"/>
        <v>367295.2</v>
      </c>
      <c r="G61" s="6">
        <v>270007.58</v>
      </c>
      <c r="H61" s="6">
        <v>0</v>
      </c>
      <c r="I61" s="6">
        <f t="shared" si="2"/>
        <v>270007.58</v>
      </c>
      <c r="J61" s="6">
        <v>223129.11000000002</v>
      </c>
      <c r="K61" s="6">
        <v>0</v>
      </c>
      <c r="L61" s="6">
        <f t="shared" si="3"/>
        <v>223129.11000000002</v>
      </c>
      <c r="M61" s="6">
        <v>290338.7</v>
      </c>
      <c r="N61" s="6">
        <v>103711.25</v>
      </c>
      <c r="O61" s="17">
        <f t="shared" si="4"/>
        <v>394049.95</v>
      </c>
      <c r="P61" s="18">
        <v>0</v>
      </c>
      <c r="Q61" s="23" t="s">
        <v>21</v>
      </c>
      <c r="R61" s="10">
        <v>2E-3</v>
      </c>
      <c r="S61" s="10">
        <f t="shared" si="5"/>
        <v>2.2919999999999998</v>
      </c>
      <c r="T61" s="24">
        <f t="shared" si="6"/>
        <v>13162.955999999998</v>
      </c>
    </row>
    <row r="62" spans="1:20" x14ac:dyDescent="0.2">
      <c r="A62" s="28">
        <v>56</v>
      </c>
      <c r="B62" s="30" t="s">
        <v>68</v>
      </c>
      <c r="C62" s="12">
        <v>11906</v>
      </c>
      <c r="D62" s="18">
        <v>0</v>
      </c>
      <c r="E62" s="6">
        <v>0</v>
      </c>
      <c r="F62" s="6">
        <f t="shared" si="1"/>
        <v>0</v>
      </c>
      <c r="G62" s="6">
        <v>0</v>
      </c>
      <c r="H62" s="6">
        <v>0</v>
      </c>
      <c r="I62" s="6">
        <f t="shared" si="2"/>
        <v>0</v>
      </c>
      <c r="J62" s="6">
        <v>0</v>
      </c>
      <c r="K62" s="6">
        <v>0</v>
      </c>
      <c r="L62" s="6">
        <f t="shared" si="3"/>
        <v>0</v>
      </c>
      <c r="M62" s="6">
        <v>0</v>
      </c>
      <c r="N62" s="6">
        <v>0</v>
      </c>
      <c r="O62" s="17">
        <f t="shared" si="4"/>
        <v>0</v>
      </c>
      <c r="P62" s="18">
        <v>0</v>
      </c>
      <c r="Q62" s="23" t="s">
        <v>15</v>
      </c>
      <c r="R62" s="10">
        <v>2.121</v>
      </c>
      <c r="S62" s="10">
        <f t="shared" si="5"/>
        <v>4.4109999999999996</v>
      </c>
      <c r="T62" s="24">
        <f t="shared" si="6"/>
        <v>52517.365999999995</v>
      </c>
    </row>
    <row r="63" spans="1:20" x14ac:dyDescent="0.2">
      <c r="A63" s="28">
        <v>57</v>
      </c>
      <c r="B63" s="30" t="s">
        <v>69</v>
      </c>
      <c r="C63" s="12">
        <v>72967</v>
      </c>
      <c r="D63" s="18">
        <v>1231586.78</v>
      </c>
      <c r="E63" s="6">
        <v>4337205</v>
      </c>
      <c r="F63" s="6">
        <f t="shared" si="1"/>
        <v>5568791.7800000003</v>
      </c>
      <c r="G63" s="6">
        <v>1655308.48</v>
      </c>
      <c r="H63" s="6">
        <v>1260006</v>
      </c>
      <c r="I63" s="6">
        <f t="shared" si="2"/>
        <v>2915314.48</v>
      </c>
      <c r="J63" s="6">
        <v>1920587.38</v>
      </c>
      <c r="K63" s="6">
        <v>1621516</v>
      </c>
      <c r="L63" s="6">
        <f t="shared" si="3"/>
        <v>3542103.38</v>
      </c>
      <c r="M63" s="6">
        <v>2476527.87</v>
      </c>
      <c r="N63" s="6">
        <v>1454321</v>
      </c>
      <c r="O63" s="17">
        <f t="shared" si="4"/>
        <v>3930848.87</v>
      </c>
      <c r="P63" s="18">
        <v>0</v>
      </c>
      <c r="Q63" s="23" t="s">
        <v>11</v>
      </c>
      <c r="R63" s="10">
        <v>0.25800000000000001</v>
      </c>
      <c r="S63" s="10">
        <f t="shared" si="5"/>
        <v>2.548</v>
      </c>
      <c r="T63" s="24">
        <f t="shared" si="6"/>
        <v>185919.916</v>
      </c>
    </row>
    <row r="64" spans="1:20" x14ac:dyDescent="0.2">
      <c r="A64" s="28">
        <v>58</v>
      </c>
      <c r="B64" s="30" t="s">
        <v>70</v>
      </c>
      <c r="C64" s="12">
        <v>4262</v>
      </c>
      <c r="D64" s="18">
        <v>4668.03</v>
      </c>
      <c r="E64" s="6">
        <v>0</v>
      </c>
      <c r="F64" s="6">
        <f t="shared" si="1"/>
        <v>4668.03</v>
      </c>
      <c r="G64" s="6">
        <v>4453.42</v>
      </c>
      <c r="H64" s="6">
        <v>0</v>
      </c>
      <c r="I64" s="6">
        <f t="shared" si="2"/>
        <v>4453.42</v>
      </c>
      <c r="J64" s="6">
        <v>10133</v>
      </c>
      <c r="K64" s="6">
        <v>0</v>
      </c>
      <c r="L64" s="6">
        <f t="shared" si="3"/>
        <v>10133</v>
      </c>
      <c r="M64" s="6">
        <v>1137</v>
      </c>
      <c r="N64" s="6">
        <v>0</v>
      </c>
      <c r="O64" s="17">
        <f t="shared" si="4"/>
        <v>1137</v>
      </c>
      <c r="P64" s="18">
        <v>0</v>
      </c>
      <c r="Q64" s="23" t="s">
        <v>15</v>
      </c>
      <c r="R64" s="10">
        <v>1.2589999999999999</v>
      </c>
      <c r="S64" s="10">
        <f t="shared" si="5"/>
        <v>3.5489999999999999</v>
      </c>
      <c r="T64" s="24">
        <f t="shared" si="6"/>
        <v>15125.838</v>
      </c>
    </row>
    <row r="65" spans="1:20" x14ac:dyDescent="0.2">
      <c r="A65" s="28">
        <v>59</v>
      </c>
      <c r="B65" s="30" t="s">
        <v>71</v>
      </c>
      <c r="C65" s="12">
        <v>218893</v>
      </c>
      <c r="D65" s="18">
        <v>8927961.9900000002</v>
      </c>
      <c r="E65" s="6">
        <v>2042615</v>
      </c>
      <c r="F65" s="6">
        <f t="shared" si="1"/>
        <v>10970576.99</v>
      </c>
      <c r="G65" s="6">
        <v>9085454.2700000014</v>
      </c>
      <c r="H65" s="6">
        <v>2190167</v>
      </c>
      <c r="I65" s="6">
        <f t="shared" si="2"/>
        <v>11275621.270000001</v>
      </c>
      <c r="J65" s="6">
        <v>9620164</v>
      </c>
      <c r="K65" s="6">
        <v>2065852</v>
      </c>
      <c r="L65" s="6">
        <f t="shared" si="3"/>
        <v>11686016</v>
      </c>
      <c r="M65" s="6">
        <v>11031177.779999999</v>
      </c>
      <c r="N65" s="6">
        <v>1906361</v>
      </c>
      <c r="O65" s="17">
        <f t="shared" si="4"/>
        <v>12937538.779999999</v>
      </c>
      <c r="P65" s="18">
        <v>0</v>
      </c>
      <c r="Q65" s="23" t="s">
        <v>15</v>
      </c>
      <c r="R65" s="10">
        <v>1.417</v>
      </c>
      <c r="S65" s="10">
        <f t="shared" si="5"/>
        <v>3.7069999999999999</v>
      </c>
      <c r="T65" s="24">
        <f t="shared" si="6"/>
        <v>811436.35100000002</v>
      </c>
    </row>
    <row r="66" spans="1:20" x14ac:dyDescent="0.2">
      <c r="A66" s="28">
        <v>60</v>
      </c>
      <c r="B66" s="30" t="s">
        <v>72</v>
      </c>
      <c r="C66" s="12">
        <v>12508</v>
      </c>
      <c r="D66" s="18">
        <v>55910.76</v>
      </c>
      <c r="E66" s="6">
        <v>0</v>
      </c>
      <c r="F66" s="6">
        <f t="shared" si="1"/>
        <v>55910.76</v>
      </c>
      <c r="G66" s="6">
        <v>83805.039999999994</v>
      </c>
      <c r="H66" s="6">
        <v>0</v>
      </c>
      <c r="I66" s="6">
        <f t="shared" si="2"/>
        <v>83805.039999999994</v>
      </c>
      <c r="J66" s="6">
        <v>66063</v>
      </c>
      <c r="K66" s="6">
        <v>0</v>
      </c>
      <c r="L66" s="6">
        <f t="shared" si="3"/>
        <v>66063</v>
      </c>
      <c r="M66" s="6">
        <v>76833</v>
      </c>
      <c r="N66" s="6">
        <v>0</v>
      </c>
      <c r="O66" s="17">
        <f t="shared" si="4"/>
        <v>76833</v>
      </c>
      <c r="P66" s="18">
        <v>0</v>
      </c>
      <c r="Q66" s="23" t="s">
        <v>15</v>
      </c>
      <c r="R66" s="10">
        <v>1.8460000000000001</v>
      </c>
      <c r="S66" s="10">
        <f t="shared" si="5"/>
        <v>4.1360000000000001</v>
      </c>
      <c r="T66" s="24">
        <f t="shared" si="6"/>
        <v>51733.088000000003</v>
      </c>
    </row>
    <row r="67" spans="1:20" x14ac:dyDescent="0.2">
      <c r="A67" s="28">
        <v>61</v>
      </c>
      <c r="B67" s="30" t="s">
        <v>73</v>
      </c>
      <c r="C67" s="12">
        <v>92103</v>
      </c>
      <c r="D67" s="18">
        <v>4344034.97</v>
      </c>
      <c r="E67" s="6">
        <v>1929160.2</v>
      </c>
      <c r="F67" s="6">
        <f t="shared" si="1"/>
        <v>6273195.1699999999</v>
      </c>
      <c r="G67" s="6">
        <v>4922163.5199999996</v>
      </c>
      <c r="H67" s="6">
        <v>1927638</v>
      </c>
      <c r="I67" s="6">
        <f t="shared" si="2"/>
        <v>6849801.5199999996</v>
      </c>
      <c r="J67" s="6">
        <v>5110917.45</v>
      </c>
      <c r="K67" s="6">
        <v>2466784.83</v>
      </c>
      <c r="L67" s="6">
        <f t="shared" si="3"/>
        <v>7577702.2800000003</v>
      </c>
      <c r="M67" s="6">
        <v>6506932</v>
      </c>
      <c r="N67" s="6">
        <v>2732714.11</v>
      </c>
      <c r="O67" s="17">
        <f t="shared" si="4"/>
        <v>9239646.1099999994</v>
      </c>
      <c r="P67" s="18">
        <v>0</v>
      </c>
      <c r="Q67" s="23" t="s">
        <v>11</v>
      </c>
      <c r="R67" s="10">
        <v>0.379</v>
      </c>
      <c r="S67" s="10">
        <f t="shared" si="5"/>
        <v>2.669</v>
      </c>
      <c r="T67" s="24">
        <f t="shared" si="6"/>
        <v>245822.90700000001</v>
      </c>
    </row>
    <row r="68" spans="1:20" x14ac:dyDescent="0.2">
      <c r="A68" s="28">
        <v>62</v>
      </c>
      <c r="B68" s="30" t="s">
        <v>74</v>
      </c>
      <c r="C68" s="12">
        <v>18128</v>
      </c>
      <c r="D68" s="18">
        <v>513218.71</v>
      </c>
      <c r="E68" s="6">
        <v>21045</v>
      </c>
      <c r="F68" s="6">
        <f t="shared" si="1"/>
        <v>534263.71</v>
      </c>
      <c r="G68" s="6">
        <v>530202.58000000007</v>
      </c>
      <c r="H68" s="6">
        <v>14600</v>
      </c>
      <c r="I68" s="6">
        <f t="shared" si="2"/>
        <v>544802.58000000007</v>
      </c>
      <c r="J68" s="6">
        <v>521845</v>
      </c>
      <c r="K68" s="6">
        <v>5400</v>
      </c>
      <c r="L68" s="6">
        <f t="shared" si="3"/>
        <v>527245</v>
      </c>
      <c r="M68" s="6">
        <v>631536.51</v>
      </c>
      <c r="N68" s="6">
        <v>0</v>
      </c>
      <c r="O68" s="17">
        <f t="shared" si="4"/>
        <v>631536.51</v>
      </c>
      <c r="P68" s="18">
        <v>0</v>
      </c>
      <c r="Q68" s="23" t="s">
        <v>11</v>
      </c>
      <c r="R68" s="10">
        <v>0.72</v>
      </c>
      <c r="S68" s="10">
        <f t="shared" si="5"/>
        <v>3.01</v>
      </c>
      <c r="T68" s="24">
        <f t="shared" si="6"/>
        <v>54565.279999999999</v>
      </c>
    </row>
    <row r="69" spans="1:20" x14ac:dyDescent="0.2">
      <c r="A69" s="28">
        <v>63</v>
      </c>
      <c r="B69" s="30" t="s">
        <v>75</v>
      </c>
      <c r="C69" s="12">
        <v>3682</v>
      </c>
      <c r="D69" s="18">
        <v>57856.84</v>
      </c>
      <c r="E69" s="6">
        <v>0</v>
      </c>
      <c r="F69" s="6">
        <f t="shared" si="1"/>
        <v>57856.84</v>
      </c>
      <c r="G69" s="6">
        <v>68968.31</v>
      </c>
      <c r="H69" s="6">
        <v>0</v>
      </c>
      <c r="I69" s="6">
        <f t="shared" si="2"/>
        <v>68968.31</v>
      </c>
      <c r="J69" s="6">
        <v>76434</v>
      </c>
      <c r="K69" s="6">
        <v>0</v>
      </c>
      <c r="L69" s="6">
        <f t="shared" si="3"/>
        <v>76434</v>
      </c>
      <c r="M69" s="6">
        <v>73686</v>
      </c>
      <c r="N69" s="6">
        <v>0</v>
      </c>
      <c r="O69" s="17">
        <f t="shared" si="4"/>
        <v>73686</v>
      </c>
      <c r="P69" s="18">
        <v>1</v>
      </c>
      <c r="Q69" s="23" t="s">
        <v>21</v>
      </c>
      <c r="R69" s="10">
        <v>1.9E-2</v>
      </c>
      <c r="S69" s="10">
        <f t="shared" si="5"/>
        <v>2.3090000000000002</v>
      </c>
      <c r="T69" s="24">
        <f t="shared" si="6"/>
        <v>8501.7380000000012</v>
      </c>
    </row>
    <row r="70" spans="1:20" x14ac:dyDescent="0.2">
      <c r="A70" s="28">
        <v>64</v>
      </c>
      <c r="B70" s="30" t="s">
        <v>76</v>
      </c>
      <c r="C70" s="12">
        <v>48126</v>
      </c>
      <c r="D70" s="18">
        <v>52246.83</v>
      </c>
      <c r="E70" s="6">
        <v>0</v>
      </c>
      <c r="F70" s="6">
        <f t="shared" si="1"/>
        <v>52246.83</v>
      </c>
      <c r="G70" s="6">
        <v>467304.94</v>
      </c>
      <c r="H70" s="6">
        <v>0</v>
      </c>
      <c r="I70" s="6">
        <f t="shared" si="2"/>
        <v>467304.94</v>
      </c>
      <c r="J70" s="6">
        <v>61622</v>
      </c>
      <c r="K70" s="6">
        <v>0</v>
      </c>
      <c r="L70" s="6">
        <f t="shared" si="3"/>
        <v>61622</v>
      </c>
      <c r="M70" s="6">
        <v>256968</v>
      </c>
      <c r="N70" s="6">
        <v>0</v>
      </c>
      <c r="O70" s="17">
        <f t="shared" si="4"/>
        <v>256968</v>
      </c>
      <c r="P70" s="18">
        <v>0</v>
      </c>
      <c r="Q70" s="23" t="s">
        <v>15</v>
      </c>
      <c r="R70" s="10">
        <v>2.0779999999999998</v>
      </c>
      <c r="S70" s="10">
        <f t="shared" si="5"/>
        <v>4.3680000000000003</v>
      </c>
      <c r="T70" s="24">
        <f t="shared" si="6"/>
        <v>210214.36800000002</v>
      </c>
    </row>
    <row r="71" spans="1:20" x14ac:dyDescent="0.2">
      <c r="A71" s="28">
        <v>65</v>
      </c>
      <c r="B71" s="30" t="s">
        <v>77</v>
      </c>
      <c r="C71" s="12">
        <v>119826</v>
      </c>
      <c r="D71" s="18">
        <v>9247704.75</v>
      </c>
      <c r="E71" s="6">
        <v>7048023.2999999998</v>
      </c>
      <c r="F71" s="6">
        <f t="shared" si="1"/>
        <v>16295728.050000001</v>
      </c>
      <c r="G71" s="6">
        <v>10653009.24</v>
      </c>
      <c r="H71" s="6">
        <v>6254703.8200000003</v>
      </c>
      <c r="I71" s="6">
        <f t="shared" si="2"/>
        <v>16907713.060000002</v>
      </c>
      <c r="J71" s="6">
        <v>10451636.629999999</v>
      </c>
      <c r="K71" s="6">
        <v>7329226.5700000012</v>
      </c>
      <c r="L71" s="6">
        <f t="shared" si="3"/>
        <v>17780863.199999999</v>
      </c>
      <c r="M71" s="6">
        <v>13591140.17</v>
      </c>
      <c r="N71" s="6">
        <v>6747028.8399999999</v>
      </c>
      <c r="O71" s="17">
        <f t="shared" si="4"/>
        <v>20338169.009999998</v>
      </c>
      <c r="P71" s="18">
        <v>0</v>
      </c>
      <c r="Q71" s="23" t="s">
        <v>11</v>
      </c>
      <c r="R71" s="10">
        <v>0.47499999999999998</v>
      </c>
      <c r="S71" s="10">
        <f t="shared" si="5"/>
        <v>2.7650000000000001</v>
      </c>
      <c r="T71" s="24">
        <f t="shared" ref="T71:T102" si="7">S71*C71</f>
        <v>331318.89</v>
      </c>
    </row>
    <row r="72" spans="1:20" x14ac:dyDescent="0.2">
      <c r="A72" s="28">
        <v>66</v>
      </c>
      <c r="B72" s="30" t="s">
        <v>78</v>
      </c>
      <c r="C72" s="12">
        <v>22011</v>
      </c>
      <c r="D72" s="18">
        <v>79562.429999999993</v>
      </c>
      <c r="E72" s="6">
        <v>0</v>
      </c>
      <c r="F72" s="6">
        <f t="shared" ref="F72:F131" si="8">D72+E72</f>
        <v>79562.429999999993</v>
      </c>
      <c r="G72" s="6">
        <v>83394.64</v>
      </c>
      <c r="H72" s="6">
        <v>0</v>
      </c>
      <c r="I72" s="6">
        <f t="shared" ref="I72:I131" si="9">G72+H72</f>
        <v>83394.64</v>
      </c>
      <c r="J72" s="6">
        <v>80252</v>
      </c>
      <c r="K72" s="6">
        <v>0</v>
      </c>
      <c r="L72" s="6">
        <f t="shared" ref="L72:L131" si="10">J72+K72</f>
        <v>80252</v>
      </c>
      <c r="M72" s="6">
        <v>84870</v>
      </c>
      <c r="N72" s="6">
        <v>0</v>
      </c>
      <c r="O72" s="17">
        <f t="shared" ref="O72:O131" si="11">M72+N72</f>
        <v>84870</v>
      </c>
      <c r="P72" s="18">
        <v>1</v>
      </c>
      <c r="Q72" s="23" t="s">
        <v>15</v>
      </c>
      <c r="R72" s="10">
        <v>2.4790000000000001</v>
      </c>
      <c r="S72" s="10">
        <f t="shared" ref="S72:S131" si="12">R72+2.29</f>
        <v>4.7690000000000001</v>
      </c>
      <c r="T72" s="24">
        <f t="shared" si="7"/>
        <v>104970.459</v>
      </c>
    </row>
    <row r="73" spans="1:20" x14ac:dyDescent="0.2">
      <c r="A73" s="28">
        <v>67</v>
      </c>
      <c r="B73" s="30" t="s">
        <v>79</v>
      </c>
      <c r="C73" s="12">
        <v>12136</v>
      </c>
      <c r="D73" s="18">
        <v>47707.18</v>
      </c>
      <c r="E73" s="6">
        <v>0</v>
      </c>
      <c r="F73" s="6">
        <f t="shared" si="8"/>
        <v>47707.18</v>
      </c>
      <c r="G73" s="6">
        <v>36463.14</v>
      </c>
      <c r="H73" s="6">
        <v>0</v>
      </c>
      <c r="I73" s="6">
        <f t="shared" si="9"/>
        <v>36463.14</v>
      </c>
      <c r="J73" s="6">
        <v>0</v>
      </c>
      <c r="K73" s="6">
        <v>0</v>
      </c>
      <c r="L73" s="6">
        <f t="shared" si="10"/>
        <v>0</v>
      </c>
      <c r="M73" s="6">
        <v>81499.320000000007</v>
      </c>
      <c r="N73" s="6">
        <v>0</v>
      </c>
      <c r="O73" s="17">
        <f t="shared" si="11"/>
        <v>81499.320000000007</v>
      </c>
      <c r="P73" s="18">
        <v>0</v>
      </c>
      <c r="Q73" s="23" t="s">
        <v>15</v>
      </c>
      <c r="R73" s="10">
        <v>1.302</v>
      </c>
      <c r="S73" s="10">
        <f t="shared" si="12"/>
        <v>3.5920000000000001</v>
      </c>
      <c r="T73" s="24">
        <f t="shared" si="7"/>
        <v>43592.512000000002</v>
      </c>
    </row>
    <row r="74" spans="1:20" x14ac:dyDescent="0.2">
      <c r="A74" s="28">
        <v>68</v>
      </c>
      <c r="B74" s="30" t="s">
        <v>80</v>
      </c>
      <c r="C74" s="12">
        <v>31107</v>
      </c>
      <c r="D74" s="18">
        <v>3213624.03</v>
      </c>
      <c r="E74" s="6">
        <v>1790025.61</v>
      </c>
      <c r="F74" s="6">
        <f t="shared" si="8"/>
        <v>5003649.6399999997</v>
      </c>
      <c r="G74" s="6">
        <v>3567726.55</v>
      </c>
      <c r="H74" s="6">
        <v>2229547.6399999997</v>
      </c>
      <c r="I74" s="6">
        <f t="shared" si="9"/>
        <v>5797274.1899999995</v>
      </c>
      <c r="J74" s="6">
        <v>4228062.91</v>
      </c>
      <c r="K74" s="6">
        <v>1510843.53</v>
      </c>
      <c r="L74" s="6">
        <f t="shared" si="10"/>
        <v>5738906.4400000004</v>
      </c>
      <c r="M74" s="6">
        <v>5974778.1299999999</v>
      </c>
      <c r="N74" s="6">
        <v>1426858.72</v>
      </c>
      <c r="O74" s="17">
        <f t="shared" si="11"/>
        <v>7401636.8499999996</v>
      </c>
      <c r="P74" s="18">
        <v>0</v>
      </c>
      <c r="Q74" s="23" t="s">
        <v>11</v>
      </c>
      <c r="R74" s="10">
        <v>0.123</v>
      </c>
      <c r="S74" s="10">
        <f t="shared" si="12"/>
        <v>2.4130000000000003</v>
      </c>
      <c r="T74" s="24">
        <f t="shared" si="7"/>
        <v>75061.191000000006</v>
      </c>
    </row>
    <row r="75" spans="1:20" x14ac:dyDescent="0.2">
      <c r="A75" s="28">
        <v>69</v>
      </c>
      <c r="B75" s="30" t="s">
        <v>81</v>
      </c>
      <c r="C75" s="12">
        <v>53525</v>
      </c>
      <c r="D75" s="18">
        <v>2137510.4</v>
      </c>
      <c r="E75" s="6">
        <v>933421</v>
      </c>
      <c r="F75" s="6">
        <f t="shared" si="8"/>
        <v>3070931.4</v>
      </c>
      <c r="G75" s="6">
        <v>2294099.5</v>
      </c>
      <c r="H75" s="6">
        <v>901480</v>
      </c>
      <c r="I75" s="6">
        <f t="shared" si="9"/>
        <v>3195579.5</v>
      </c>
      <c r="J75" s="6">
        <v>2693674.36</v>
      </c>
      <c r="K75" s="6">
        <v>967755</v>
      </c>
      <c r="L75" s="6">
        <f t="shared" si="10"/>
        <v>3661429.36</v>
      </c>
      <c r="M75" s="6">
        <v>2589978.21</v>
      </c>
      <c r="N75" s="6">
        <v>980513</v>
      </c>
      <c r="O75" s="17">
        <f t="shared" si="11"/>
        <v>3570491.21</v>
      </c>
      <c r="P75" s="18">
        <v>0</v>
      </c>
      <c r="Q75" s="23" t="s">
        <v>11</v>
      </c>
      <c r="R75" s="10">
        <v>0.51</v>
      </c>
      <c r="S75" s="10">
        <f t="shared" si="12"/>
        <v>2.8</v>
      </c>
      <c r="T75" s="24">
        <f t="shared" si="7"/>
        <v>149870</v>
      </c>
    </row>
    <row r="76" spans="1:20" x14ac:dyDescent="0.2">
      <c r="A76" s="28">
        <v>70</v>
      </c>
      <c r="B76" s="30" t="s">
        <v>82</v>
      </c>
      <c r="C76" s="12">
        <v>14121</v>
      </c>
      <c r="D76" s="18">
        <v>132735.47</v>
      </c>
      <c r="E76" s="6">
        <v>0</v>
      </c>
      <c r="F76" s="6">
        <f t="shared" si="8"/>
        <v>132735.47</v>
      </c>
      <c r="G76" s="6">
        <v>87452.77</v>
      </c>
      <c r="H76" s="6">
        <v>0</v>
      </c>
      <c r="I76" s="6">
        <f t="shared" si="9"/>
        <v>87452.77</v>
      </c>
      <c r="J76" s="6">
        <v>0</v>
      </c>
      <c r="K76" s="6">
        <v>0</v>
      </c>
      <c r="L76" s="6">
        <f t="shared" si="10"/>
        <v>0</v>
      </c>
      <c r="M76" s="6">
        <v>102004.92</v>
      </c>
      <c r="N76" s="6">
        <v>0</v>
      </c>
      <c r="O76" s="17">
        <f t="shared" si="11"/>
        <v>102004.92</v>
      </c>
      <c r="P76" s="18">
        <v>0</v>
      </c>
      <c r="Q76" s="23" t="s">
        <v>11</v>
      </c>
      <c r="R76" s="10">
        <v>0.48399999999999999</v>
      </c>
      <c r="S76" s="10">
        <f t="shared" si="12"/>
        <v>2.774</v>
      </c>
      <c r="T76" s="24">
        <f t="shared" si="7"/>
        <v>39171.654000000002</v>
      </c>
    </row>
    <row r="77" spans="1:20" x14ac:dyDescent="0.2">
      <c r="A77" s="28">
        <v>71</v>
      </c>
      <c r="B77" s="30" t="s">
        <v>83</v>
      </c>
      <c r="C77" s="12">
        <v>28961</v>
      </c>
      <c r="D77" s="18">
        <v>1067266.81</v>
      </c>
      <c r="E77" s="6">
        <v>1374802.93</v>
      </c>
      <c r="F77" s="6">
        <f t="shared" si="8"/>
        <v>2442069.7400000002</v>
      </c>
      <c r="G77" s="6">
        <v>1231834.9000000001</v>
      </c>
      <c r="H77" s="6">
        <v>938680.4</v>
      </c>
      <c r="I77" s="6">
        <f t="shared" si="9"/>
        <v>2170515.3000000003</v>
      </c>
      <c r="J77" s="6">
        <v>1123066</v>
      </c>
      <c r="K77" s="6">
        <v>917975</v>
      </c>
      <c r="L77" s="6">
        <f t="shared" si="10"/>
        <v>2041041</v>
      </c>
      <c r="M77" s="6">
        <v>1354740</v>
      </c>
      <c r="N77" s="6">
        <v>939336</v>
      </c>
      <c r="O77" s="17">
        <f t="shared" si="11"/>
        <v>2294076</v>
      </c>
      <c r="P77" s="18">
        <v>0</v>
      </c>
      <c r="Q77" s="23" t="s">
        <v>11</v>
      </c>
      <c r="R77" s="10">
        <v>0.73</v>
      </c>
      <c r="S77" s="10">
        <f t="shared" si="12"/>
        <v>3.02</v>
      </c>
      <c r="T77" s="24">
        <f t="shared" si="7"/>
        <v>87462.22</v>
      </c>
    </row>
    <row r="78" spans="1:20" x14ac:dyDescent="0.2">
      <c r="A78" s="28">
        <v>72</v>
      </c>
      <c r="B78" s="30" t="s">
        <v>84</v>
      </c>
      <c r="C78" s="12">
        <v>24785</v>
      </c>
      <c r="D78" s="18">
        <v>354442.58</v>
      </c>
      <c r="E78" s="6">
        <v>0</v>
      </c>
      <c r="F78" s="6">
        <f t="shared" si="8"/>
        <v>354442.58</v>
      </c>
      <c r="G78" s="6">
        <v>344438.49999999994</v>
      </c>
      <c r="H78" s="6">
        <v>0</v>
      </c>
      <c r="I78" s="6">
        <f t="shared" si="9"/>
        <v>344438.49999999994</v>
      </c>
      <c r="J78" s="6">
        <v>390914</v>
      </c>
      <c r="K78" s="6">
        <v>0</v>
      </c>
      <c r="L78" s="6">
        <f t="shared" si="10"/>
        <v>390914</v>
      </c>
      <c r="M78" s="6">
        <v>421551</v>
      </c>
      <c r="N78" s="6">
        <v>0</v>
      </c>
      <c r="O78" s="17">
        <f t="shared" si="11"/>
        <v>421551</v>
      </c>
      <c r="P78" s="18">
        <v>1</v>
      </c>
      <c r="Q78" s="23" t="s">
        <v>11</v>
      </c>
      <c r="R78" s="10">
        <v>0.84899999999999998</v>
      </c>
      <c r="S78" s="10">
        <f t="shared" si="12"/>
        <v>3.1390000000000002</v>
      </c>
      <c r="T78" s="24">
        <f t="shared" si="7"/>
        <v>77800.115000000005</v>
      </c>
    </row>
    <row r="79" spans="1:20" x14ac:dyDescent="0.2">
      <c r="A79" s="28">
        <v>73</v>
      </c>
      <c r="B79" s="30" t="s">
        <v>85</v>
      </c>
      <c r="C79" s="12">
        <v>9578</v>
      </c>
      <c r="D79" s="18">
        <v>131425.96</v>
      </c>
      <c r="E79" s="6">
        <v>0</v>
      </c>
      <c r="F79" s="6">
        <f t="shared" si="8"/>
        <v>131425.96</v>
      </c>
      <c r="G79" s="6">
        <v>113996.66999999998</v>
      </c>
      <c r="H79" s="6">
        <v>0</v>
      </c>
      <c r="I79" s="6">
        <f t="shared" si="9"/>
        <v>113996.66999999998</v>
      </c>
      <c r="J79" s="6">
        <v>165819.04999999999</v>
      </c>
      <c r="K79" s="6">
        <v>0</v>
      </c>
      <c r="L79" s="6">
        <f t="shared" si="10"/>
        <v>165819.04999999999</v>
      </c>
      <c r="M79" s="6">
        <v>147908.12</v>
      </c>
      <c r="N79" s="6">
        <v>600</v>
      </c>
      <c r="O79" s="17">
        <f t="shared" si="11"/>
        <v>148508.12</v>
      </c>
      <c r="P79" s="18">
        <v>0</v>
      </c>
      <c r="Q79" s="23" t="s">
        <v>11</v>
      </c>
      <c r="R79" s="10">
        <v>0.50900000000000001</v>
      </c>
      <c r="S79" s="10">
        <f t="shared" si="12"/>
        <v>2.7989999999999999</v>
      </c>
      <c r="T79" s="24">
        <f t="shared" si="7"/>
        <v>26808.822</v>
      </c>
    </row>
    <row r="80" spans="1:20" x14ac:dyDescent="0.2">
      <c r="A80" s="28">
        <v>74</v>
      </c>
      <c r="B80" s="30" t="s">
        <v>86</v>
      </c>
      <c r="C80" s="12">
        <v>45104</v>
      </c>
      <c r="D80" s="18">
        <v>18003500.5</v>
      </c>
      <c r="E80" s="6">
        <v>2470180.7200000002</v>
      </c>
      <c r="F80" s="6">
        <f t="shared" si="8"/>
        <v>20473681.219999999</v>
      </c>
      <c r="G80" s="6">
        <v>19187692.02</v>
      </c>
      <c r="H80" s="6">
        <v>2028842.87</v>
      </c>
      <c r="I80" s="6">
        <f t="shared" si="9"/>
        <v>21216534.890000001</v>
      </c>
      <c r="J80" s="6">
        <v>4798036</v>
      </c>
      <c r="K80" s="6">
        <v>1503939.34</v>
      </c>
      <c r="L80" s="6">
        <f t="shared" si="10"/>
        <v>6301975.3399999999</v>
      </c>
      <c r="M80" s="6">
        <v>4553274.9400000004</v>
      </c>
      <c r="N80" s="6">
        <v>3010496.38</v>
      </c>
      <c r="O80" s="17">
        <f t="shared" si="11"/>
        <v>7563771.3200000003</v>
      </c>
      <c r="P80" s="18">
        <v>0</v>
      </c>
      <c r="Q80" s="23" t="s">
        <v>87</v>
      </c>
      <c r="R80" s="10">
        <v>-0.90100000000000002</v>
      </c>
      <c r="S80" s="10">
        <f t="shared" si="12"/>
        <v>1.389</v>
      </c>
      <c r="T80" s="24">
        <f t="shared" si="7"/>
        <v>62649.455999999998</v>
      </c>
    </row>
    <row r="81" spans="1:20" x14ac:dyDescent="0.2">
      <c r="A81" s="28">
        <v>75</v>
      </c>
      <c r="B81" s="30" t="s">
        <v>88</v>
      </c>
      <c r="C81" s="12">
        <v>28261</v>
      </c>
      <c r="D81" s="18">
        <v>302538</v>
      </c>
      <c r="E81" s="6">
        <v>0</v>
      </c>
      <c r="F81" s="6">
        <f t="shared" si="8"/>
        <v>302538</v>
      </c>
      <c r="G81" s="6">
        <v>344916.41000000003</v>
      </c>
      <c r="H81" s="6">
        <v>214440</v>
      </c>
      <c r="I81" s="6">
        <f t="shared" si="9"/>
        <v>559356.41</v>
      </c>
      <c r="J81" s="6">
        <v>271958</v>
      </c>
      <c r="K81" s="6">
        <v>152825</v>
      </c>
      <c r="L81" s="6">
        <f t="shared" si="10"/>
        <v>424783</v>
      </c>
      <c r="M81" s="6">
        <v>461114.08</v>
      </c>
      <c r="N81" s="6">
        <v>296053</v>
      </c>
      <c r="O81" s="17">
        <f t="shared" si="11"/>
        <v>757167.08000000007</v>
      </c>
      <c r="P81" s="18">
        <v>0</v>
      </c>
      <c r="Q81" s="23" t="s">
        <v>15</v>
      </c>
      <c r="R81" s="10">
        <v>1.3939999999999999</v>
      </c>
      <c r="S81" s="10">
        <f t="shared" si="12"/>
        <v>3.6840000000000002</v>
      </c>
      <c r="T81" s="24">
        <f t="shared" si="7"/>
        <v>104113.524</v>
      </c>
    </row>
    <row r="82" spans="1:20" x14ac:dyDescent="0.2">
      <c r="A82" s="28">
        <v>76</v>
      </c>
      <c r="B82" s="30" t="s">
        <v>89</v>
      </c>
      <c r="C82" s="12">
        <v>26921</v>
      </c>
      <c r="D82" s="18">
        <v>177701.6</v>
      </c>
      <c r="E82" s="6">
        <v>0</v>
      </c>
      <c r="F82" s="6">
        <f t="shared" si="8"/>
        <v>177701.6</v>
      </c>
      <c r="G82" s="6">
        <v>177549.22</v>
      </c>
      <c r="H82" s="6">
        <v>0</v>
      </c>
      <c r="I82" s="6">
        <f t="shared" si="9"/>
        <v>177549.22</v>
      </c>
      <c r="J82" s="6">
        <v>190184.11</v>
      </c>
      <c r="K82" s="6">
        <v>0</v>
      </c>
      <c r="L82" s="6">
        <f t="shared" si="10"/>
        <v>190184.11</v>
      </c>
      <c r="M82" s="6">
        <v>208259</v>
      </c>
      <c r="N82" s="6">
        <v>0</v>
      </c>
      <c r="O82" s="17">
        <f t="shared" si="11"/>
        <v>208259</v>
      </c>
      <c r="P82" s="18">
        <v>1</v>
      </c>
      <c r="Q82" s="23" t="s">
        <v>15</v>
      </c>
      <c r="R82" s="10">
        <v>1.8720000000000001</v>
      </c>
      <c r="S82" s="10">
        <f t="shared" si="12"/>
        <v>4.1619999999999999</v>
      </c>
      <c r="T82" s="24">
        <f t="shared" si="7"/>
        <v>112045.202</v>
      </c>
    </row>
    <row r="83" spans="1:20" x14ac:dyDescent="0.2">
      <c r="A83" s="28">
        <v>77</v>
      </c>
      <c r="B83" s="30" t="s">
        <v>90</v>
      </c>
      <c r="C83" s="12">
        <v>63446</v>
      </c>
      <c r="D83" s="18">
        <v>1104462.8</v>
      </c>
      <c r="E83" s="6">
        <v>160710</v>
      </c>
      <c r="F83" s="6">
        <f t="shared" si="8"/>
        <v>1265172.8</v>
      </c>
      <c r="G83" s="6">
        <v>1149744.71</v>
      </c>
      <c r="H83" s="6">
        <v>231280</v>
      </c>
      <c r="I83" s="6">
        <f t="shared" si="9"/>
        <v>1381024.71</v>
      </c>
      <c r="J83" s="6">
        <v>1208945.02</v>
      </c>
      <c r="K83" s="6">
        <v>0</v>
      </c>
      <c r="L83" s="6">
        <f t="shared" si="10"/>
        <v>1208945.02</v>
      </c>
      <c r="M83" s="6">
        <v>1403197</v>
      </c>
      <c r="N83" s="6">
        <v>290697</v>
      </c>
      <c r="O83" s="17">
        <f t="shared" si="11"/>
        <v>1693894</v>
      </c>
      <c r="P83" s="18">
        <v>0</v>
      </c>
      <c r="Q83" s="23" t="s">
        <v>15</v>
      </c>
      <c r="R83" s="10">
        <v>1.484</v>
      </c>
      <c r="S83" s="10">
        <f t="shared" si="12"/>
        <v>3.774</v>
      </c>
      <c r="T83" s="24">
        <f t="shared" si="7"/>
        <v>239445.204</v>
      </c>
    </row>
    <row r="84" spans="1:20" x14ac:dyDescent="0.2">
      <c r="A84" s="28">
        <v>78</v>
      </c>
      <c r="B84" s="30" t="s">
        <v>91</v>
      </c>
      <c r="C84" s="12">
        <v>209591</v>
      </c>
      <c r="D84" s="18">
        <v>24166419.790000003</v>
      </c>
      <c r="E84" s="6">
        <v>54668112.010000005</v>
      </c>
      <c r="F84" s="6">
        <f t="shared" si="8"/>
        <v>78834531.800000012</v>
      </c>
      <c r="G84" s="6">
        <v>28073904.239999998</v>
      </c>
      <c r="H84" s="6">
        <v>59951386.809999995</v>
      </c>
      <c r="I84" s="6">
        <f t="shared" si="9"/>
        <v>88025291.049999997</v>
      </c>
      <c r="J84" s="6">
        <v>29068250.260000002</v>
      </c>
      <c r="K84" s="6">
        <v>53989321.049999997</v>
      </c>
      <c r="L84" s="6">
        <f t="shared" si="10"/>
        <v>83057571.310000002</v>
      </c>
      <c r="M84" s="6">
        <v>36554554.609999999</v>
      </c>
      <c r="N84" s="6">
        <v>66159559.740000002</v>
      </c>
      <c r="O84" s="17">
        <f t="shared" si="11"/>
        <v>102714114.34999999</v>
      </c>
      <c r="P84" s="18">
        <v>0</v>
      </c>
      <c r="Q84" s="23" t="s">
        <v>87</v>
      </c>
      <c r="R84" s="10">
        <v>-0.72899999999999998</v>
      </c>
      <c r="S84" s="10">
        <f t="shared" si="12"/>
        <v>1.5609999999999999</v>
      </c>
      <c r="T84" s="24">
        <f t="shared" si="7"/>
        <v>327171.55099999998</v>
      </c>
    </row>
    <row r="85" spans="1:20" x14ac:dyDescent="0.2">
      <c r="A85" s="28">
        <v>79</v>
      </c>
      <c r="B85" s="30" t="s">
        <v>92</v>
      </c>
      <c r="C85" s="12">
        <v>39204</v>
      </c>
      <c r="D85" s="18">
        <v>741584.67</v>
      </c>
      <c r="E85" s="6">
        <v>298964</v>
      </c>
      <c r="F85" s="6">
        <f t="shared" si="8"/>
        <v>1040548.67</v>
      </c>
      <c r="G85" s="6">
        <v>786966.85</v>
      </c>
      <c r="H85" s="6">
        <v>385061</v>
      </c>
      <c r="I85" s="6">
        <f t="shared" si="9"/>
        <v>1172027.8500000001</v>
      </c>
      <c r="J85" s="6">
        <v>1125986.6399999999</v>
      </c>
      <c r="K85" s="6">
        <v>516248.5</v>
      </c>
      <c r="L85" s="6">
        <f t="shared" si="10"/>
        <v>1642235.14</v>
      </c>
      <c r="M85" s="6">
        <v>1372165.91</v>
      </c>
      <c r="N85" s="6">
        <v>1345885</v>
      </c>
      <c r="O85" s="17">
        <f t="shared" si="11"/>
        <v>2718050.91</v>
      </c>
      <c r="P85" s="18">
        <v>0</v>
      </c>
      <c r="Q85" s="23" t="s">
        <v>11</v>
      </c>
      <c r="R85" s="10">
        <v>0.22</v>
      </c>
      <c r="S85" s="10">
        <f t="shared" si="12"/>
        <v>2.5100000000000002</v>
      </c>
      <c r="T85" s="24">
        <f t="shared" si="7"/>
        <v>98402.040000000008</v>
      </c>
    </row>
    <row r="86" spans="1:20" x14ac:dyDescent="0.2">
      <c r="A86" s="28">
        <v>80</v>
      </c>
      <c r="B86" s="30" t="s">
        <v>93</v>
      </c>
      <c r="C86" s="12">
        <v>20615</v>
      </c>
      <c r="D86" s="18">
        <v>275369.12</v>
      </c>
      <c r="E86" s="6">
        <v>0</v>
      </c>
      <c r="F86" s="6">
        <f t="shared" si="8"/>
        <v>275369.12</v>
      </c>
      <c r="G86" s="6">
        <v>306530.37</v>
      </c>
      <c r="H86" s="6">
        <v>0</v>
      </c>
      <c r="I86" s="6">
        <f t="shared" si="9"/>
        <v>306530.37</v>
      </c>
      <c r="J86" s="6">
        <v>3983.1499999999996</v>
      </c>
      <c r="K86" s="6">
        <v>0</v>
      </c>
      <c r="L86" s="6">
        <f t="shared" si="10"/>
        <v>3983.1499999999996</v>
      </c>
      <c r="M86" s="6">
        <v>316947.24</v>
      </c>
      <c r="N86" s="6">
        <v>0</v>
      </c>
      <c r="O86" s="17">
        <f t="shared" si="11"/>
        <v>316947.24</v>
      </c>
      <c r="P86" s="18">
        <v>0</v>
      </c>
      <c r="Q86" s="23" t="s">
        <v>11</v>
      </c>
      <c r="R86" s="10">
        <v>0.99199999999999999</v>
      </c>
      <c r="S86" s="10">
        <f t="shared" si="12"/>
        <v>3.282</v>
      </c>
      <c r="T86" s="24">
        <f t="shared" si="7"/>
        <v>67658.430000000008</v>
      </c>
    </row>
    <row r="87" spans="1:20" x14ac:dyDescent="0.2">
      <c r="A87" s="28">
        <v>81</v>
      </c>
      <c r="B87" s="30" t="s">
        <v>94</v>
      </c>
      <c r="C87" s="12">
        <v>44295</v>
      </c>
      <c r="D87" s="18">
        <v>593542.17000000004</v>
      </c>
      <c r="E87" s="6">
        <v>0</v>
      </c>
      <c r="F87" s="6">
        <f t="shared" si="8"/>
        <v>593542.17000000004</v>
      </c>
      <c r="G87" s="6">
        <v>649186.4</v>
      </c>
      <c r="H87" s="6">
        <v>0</v>
      </c>
      <c r="I87" s="6">
        <f t="shared" si="9"/>
        <v>649186.4</v>
      </c>
      <c r="J87" s="6">
        <v>587945</v>
      </c>
      <c r="K87" s="6">
        <v>0</v>
      </c>
      <c r="L87" s="6">
        <f t="shared" si="10"/>
        <v>587945</v>
      </c>
      <c r="M87" s="6">
        <v>688665</v>
      </c>
      <c r="N87" s="6">
        <v>0</v>
      </c>
      <c r="O87" s="17">
        <f t="shared" si="11"/>
        <v>688665</v>
      </c>
      <c r="P87" s="18">
        <v>1</v>
      </c>
      <c r="Q87" s="23" t="s">
        <v>15</v>
      </c>
      <c r="R87" s="10">
        <v>1.5640000000000001</v>
      </c>
      <c r="S87" s="10">
        <f t="shared" si="12"/>
        <v>3.8540000000000001</v>
      </c>
      <c r="T87" s="24">
        <f t="shared" si="7"/>
        <v>170712.93</v>
      </c>
    </row>
    <row r="88" spans="1:20" x14ac:dyDescent="0.2">
      <c r="A88" s="28">
        <v>82</v>
      </c>
      <c r="B88" s="30" t="s">
        <v>95</v>
      </c>
      <c r="C88" s="12">
        <v>13844</v>
      </c>
      <c r="D88" s="18">
        <v>108115.8</v>
      </c>
      <c r="E88" s="6">
        <v>0</v>
      </c>
      <c r="F88" s="6">
        <f t="shared" si="8"/>
        <v>108115.8</v>
      </c>
      <c r="G88" s="6">
        <v>0</v>
      </c>
      <c r="H88" s="6">
        <v>0</v>
      </c>
      <c r="I88" s="6">
        <f t="shared" si="9"/>
        <v>0</v>
      </c>
      <c r="J88" s="6">
        <v>71798.33</v>
      </c>
      <c r="K88" s="6">
        <v>0</v>
      </c>
      <c r="L88" s="6">
        <f t="shared" si="10"/>
        <v>71798.33</v>
      </c>
      <c r="M88" s="6">
        <v>122842</v>
      </c>
      <c r="N88" s="6">
        <v>72000</v>
      </c>
      <c r="O88" s="17">
        <f t="shared" si="11"/>
        <v>194842</v>
      </c>
      <c r="P88" s="18">
        <v>0</v>
      </c>
      <c r="Q88" s="23" t="s">
        <v>15</v>
      </c>
      <c r="R88" s="10">
        <v>3.9470000000000001</v>
      </c>
      <c r="S88" s="10">
        <f t="shared" si="12"/>
        <v>6.2370000000000001</v>
      </c>
      <c r="T88" s="24">
        <f t="shared" si="7"/>
        <v>86345.028000000006</v>
      </c>
    </row>
    <row r="89" spans="1:20" x14ac:dyDescent="0.2">
      <c r="A89" s="28">
        <v>83</v>
      </c>
      <c r="B89" s="30" t="s">
        <v>96</v>
      </c>
      <c r="C89" s="12">
        <v>18539</v>
      </c>
      <c r="D89" s="18">
        <v>423793.1</v>
      </c>
      <c r="E89" s="6">
        <v>0</v>
      </c>
      <c r="F89" s="6">
        <f t="shared" si="8"/>
        <v>423793.1</v>
      </c>
      <c r="G89" s="6">
        <v>430780.99</v>
      </c>
      <c r="H89" s="6">
        <v>0</v>
      </c>
      <c r="I89" s="6">
        <f t="shared" si="9"/>
        <v>430780.99</v>
      </c>
      <c r="J89" s="6">
        <v>419016.83999999997</v>
      </c>
      <c r="K89" s="6">
        <v>0</v>
      </c>
      <c r="L89" s="6">
        <f t="shared" si="10"/>
        <v>419016.83999999997</v>
      </c>
      <c r="M89" s="6">
        <v>479360.13</v>
      </c>
      <c r="N89" s="6">
        <v>0</v>
      </c>
      <c r="O89" s="17">
        <f t="shared" si="11"/>
        <v>479360.13</v>
      </c>
      <c r="P89" s="18">
        <v>0</v>
      </c>
      <c r="Q89" s="23" t="s">
        <v>11</v>
      </c>
      <c r="R89" s="10">
        <v>0.86199999999999999</v>
      </c>
      <c r="S89" s="10">
        <f t="shared" si="12"/>
        <v>3.1520000000000001</v>
      </c>
      <c r="T89" s="24">
        <f t="shared" si="7"/>
        <v>58434.928</v>
      </c>
    </row>
    <row r="90" spans="1:20" x14ac:dyDescent="0.2">
      <c r="A90" s="28">
        <v>84</v>
      </c>
      <c r="B90" s="30" t="s">
        <v>97</v>
      </c>
      <c r="C90" s="12">
        <v>8082</v>
      </c>
      <c r="D90" s="18">
        <v>183886</v>
      </c>
      <c r="E90" s="6">
        <v>0</v>
      </c>
      <c r="F90" s="6">
        <f t="shared" si="8"/>
        <v>183886</v>
      </c>
      <c r="G90" s="6">
        <v>175157.62</v>
      </c>
      <c r="H90" s="6">
        <v>0</v>
      </c>
      <c r="I90" s="6">
        <f t="shared" si="9"/>
        <v>175157.62</v>
      </c>
      <c r="J90" s="6">
        <v>175516.47</v>
      </c>
      <c r="K90" s="6">
        <v>0</v>
      </c>
      <c r="L90" s="6">
        <f t="shared" si="10"/>
        <v>175516.47</v>
      </c>
      <c r="M90" s="6">
        <v>217072.21</v>
      </c>
      <c r="N90" s="6">
        <v>0</v>
      </c>
      <c r="O90" s="17">
        <f t="shared" si="11"/>
        <v>217072.21</v>
      </c>
      <c r="P90" s="18">
        <v>0</v>
      </c>
      <c r="Q90" s="23" t="s">
        <v>11</v>
      </c>
      <c r="R90" s="10">
        <v>0.86299999999999999</v>
      </c>
      <c r="S90" s="10">
        <f t="shared" si="12"/>
        <v>3.153</v>
      </c>
      <c r="T90" s="24">
        <f t="shared" si="7"/>
        <v>25482.545999999998</v>
      </c>
    </row>
    <row r="91" spans="1:20" x14ac:dyDescent="0.2">
      <c r="A91" s="28">
        <v>85</v>
      </c>
      <c r="B91" s="30" t="s">
        <v>98</v>
      </c>
      <c r="C91" s="12">
        <v>10707</v>
      </c>
      <c r="D91" s="18">
        <v>66765.919999999998</v>
      </c>
      <c r="E91" s="6">
        <v>0</v>
      </c>
      <c r="F91" s="6">
        <f t="shared" si="8"/>
        <v>66765.919999999998</v>
      </c>
      <c r="G91" s="6">
        <v>26930.589999999997</v>
      </c>
      <c r="H91" s="6">
        <v>0</v>
      </c>
      <c r="I91" s="6">
        <f t="shared" si="9"/>
        <v>26930.589999999997</v>
      </c>
      <c r="J91" s="6">
        <v>104790.01999999999</v>
      </c>
      <c r="K91" s="6">
        <v>0</v>
      </c>
      <c r="L91" s="6">
        <f t="shared" si="10"/>
        <v>104790.01999999999</v>
      </c>
      <c r="M91" s="6">
        <v>76343.3</v>
      </c>
      <c r="N91" s="6">
        <v>0</v>
      </c>
      <c r="O91" s="17">
        <f t="shared" si="11"/>
        <v>76343.3</v>
      </c>
      <c r="P91" s="18">
        <v>0</v>
      </c>
      <c r="Q91" s="23" t="s">
        <v>11</v>
      </c>
      <c r="R91" s="10">
        <v>0.29199999999999998</v>
      </c>
      <c r="S91" s="10">
        <f t="shared" si="12"/>
        <v>2.5819999999999999</v>
      </c>
      <c r="T91" s="24">
        <f t="shared" si="7"/>
        <v>27645.473999999998</v>
      </c>
    </row>
    <row r="92" spans="1:20" x14ac:dyDescent="0.2">
      <c r="A92" s="28">
        <v>86</v>
      </c>
      <c r="B92" s="30" t="s">
        <v>99</v>
      </c>
      <c r="C92" s="12">
        <v>24049</v>
      </c>
      <c r="D92" s="18">
        <v>722136.21</v>
      </c>
      <c r="E92" s="6">
        <v>158110</v>
      </c>
      <c r="F92" s="6">
        <f t="shared" si="8"/>
        <v>880246.21</v>
      </c>
      <c r="G92" s="6">
        <v>635087</v>
      </c>
      <c r="H92" s="6">
        <v>113110</v>
      </c>
      <c r="I92" s="6">
        <f t="shared" si="9"/>
        <v>748197</v>
      </c>
      <c r="J92" s="6">
        <v>646924</v>
      </c>
      <c r="K92" s="6">
        <v>88940</v>
      </c>
      <c r="L92" s="6">
        <f t="shared" si="10"/>
        <v>735864</v>
      </c>
      <c r="M92" s="6">
        <v>859601.18</v>
      </c>
      <c r="N92" s="6">
        <v>173850</v>
      </c>
      <c r="O92" s="17">
        <f t="shared" si="11"/>
        <v>1033451.18</v>
      </c>
      <c r="P92" s="18">
        <v>0</v>
      </c>
      <c r="Q92" s="23" t="s">
        <v>21</v>
      </c>
      <c r="R92" s="10">
        <v>2.5999999999999999E-2</v>
      </c>
      <c r="S92" s="10">
        <f t="shared" si="12"/>
        <v>2.3159999999999998</v>
      </c>
      <c r="T92" s="24">
        <f t="shared" si="7"/>
        <v>55697.483999999997</v>
      </c>
    </row>
    <row r="93" spans="1:20" x14ac:dyDescent="0.2">
      <c r="A93" s="28">
        <v>87</v>
      </c>
      <c r="B93" s="30" t="s">
        <v>100</v>
      </c>
      <c r="C93" s="12">
        <v>38797</v>
      </c>
      <c r="D93" s="18">
        <v>777521.01</v>
      </c>
      <c r="E93" s="6">
        <v>1317966.2</v>
      </c>
      <c r="F93" s="6">
        <f t="shared" si="8"/>
        <v>2095487.21</v>
      </c>
      <c r="G93" s="6">
        <v>895639.59000000008</v>
      </c>
      <c r="H93" s="6">
        <v>1300119.76</v>
      </c>
      <c r="I93" s="6">
        <f t="shared" si="9"/>
        <v>2195759.35</v>
      </c>
      <c r="J93" s="6">
        <v>849351.85000000009</v>
      </c>
      <c r="K93" s="6">
        <v>1180583.52</v>
      </c>
      <c r="L93" s="6">
        <f t="shared" si="10"/>
        <v>2029935.37</v>
      </c>
      <c r="M93" s="6">
        <v>1025103.81</v>
      </c>
      <c r="N93" s="6">
        <v>1771538.25</v>
      </c>
      <c r="O93" s="17">
        <f t="shared" si="11"/>
        <v>2796642.06</v>
      </c>
      <c r="P93" s="18">
        <v>0</v>
      </c>
      <c r="Q93" s="23" t="s">
        <v>11</v>
      </c>
      <c r="R93" s="10">
        <v>0.58099999999999996</v>
      </c>
      <c r="S93" s="10">
        <f t="shared" si="12"/>
        <v>2.871</v>
      </c>
      <c r="T93" s="24">
        <f t="shared" si="7"/>
        <v>111386.18700000001</v>
      </c>
    </row>
    <row r="94" spans="1:20" x14ac:dyDescent="0.2">
      <c r="A94" s="28">
        <v>88</v>
      </c>
      <c r="B94" s="30" t="s">
        <v>101</v>
      </c>
      <c r="C94" s="12">
        <v>2283</v>
      </c>
      <c r="D94" s="18">
        <v>129282.5</v>
      </c>
      <c r="E94" s="6">
        <v>0</v>
      </c>
      <c r="F94" s="6">
        <f t="shared" si="8"/>
        <v>129282.5</v>
      </c>
      <c r="G94" s="6">
        <v>109754.70000000001</v>
      </c>
      <c r="H94" s="6">
        <v>0</v>
      </c>
      <c r="I94" s="6">
        <f t="shared" si="9"/>
        <v>109754.70000000001</v>
      </c>
      <c r="J94" s="6">
        <v>98215.969999999987</v>
      </c>
      <c r="K94" s="6">
        <v>0</v>
      </c>
      <c r="L94" s="6">
        <f t="shared" si="10"/>
        <v>98215.969999999987</v>
      </c>
      <c r="M94" s="6">
        <v>138161.48000000001</v>
      </c>
      <c r="N94" s="6">
        <v>0</v>
      </c>
      <c r="O94" s="17">
        <f t="shared" si="11"/>
        <v>138161.48000000001</v>
      </c>
      <c r="P94" s="18">
        <v>0</v>
      </c>
      <c r="Q94" s="23" t="s">
        <v>11</v>
      </c>
      <c r="R94" s="10">
        <v>0.63600000000000001</v>
      </c>
      <c r="S94" s="10">
        <f t="shared" si="12"/>
        <v>2.9260000000000002</v>
      </c>
      <c r="T94" s="24">
        <f t="shared" si="7"/>
        <v>6680.058</v>
      </c>
    </row>
    <row r="95" spans="1:20" x14ac:dyDescent="0.2">
      <c r="A95" s="28">
        <v>89</v>
      </c>
      <c r="B95" s="30" t="s">
        <v>102</v>
      </c>
      <c r="C95" s="12">
        <v>348156</v>
      </c>
      <c r="D95" s="18">
        <v>36022858.38000001</v>
      </c>
      <c r="E95" s="6">
        <v>102239836</v>
      </c>
      <c r="F95" s="6">
        <f t="shared" si="8"/>
        <v>138262694.38</v>
      </c>
      <c r="G95" s="6">
        <v>32621470.130000003</v>
      </c>
      <c r="H95" s="6">
        <v>109684913</v>
      </c>
      <c r="I95" s="6">
        <f t="shared" si="9"/>
        <v>142306383.13</v>
      </c>
      <c r="J95" s="6">
        <v>34392161.140000001</v>
      </c>
      <c r="K95" s="6">
        <v>131590041</v>
      </c>
      <c r="L95" s="6">
        <f t="shared" si="10"/>
        <v>165982202.13999999</v>
      </c>
      <c r="M95" s="6">
        <v>43396283.020000003</v>
      </c>
      <c r="N95" s="6">
        <v>150561324.13999999</v>
      </c>
      <c r="O95" s="17">
        <f t="shared" si="11"/>
        <v>193957607.16</v>
      </c>
      <c r="P95" s="18">
        <v>0</v>
      </c>
      <c r="Q95" s="23" t="s">
        <v>87</v>
      </c>
      <c r="R95" s="10">
        <v>-0.57699999999999996</v>
      </c>
      <c r="S95" s="10">
        <f t="shared" si="12"/>
        <v>1.7130000000000001</v>
      </c>
      <c r="T95" s="24">
        <f t="shared" si="7"/>
        <v>596391.228</v>
      </c>
    </row>
    <row r="96" spans="1:20" x14ac:dyDescent="0.2">
      <c r="A96" s="28">
        <v>90</v>
      </c>
      <c r="B96" s="30" t="s">
        <v>103</v>
      </c>
      <c r="C96" s="12">
        <v>3839</v>
      </c>
      <c r="D96" s="18">
        <v>67279.56</v>
      </c>
      <c r="E96" s="6">
        <v>0</v>
      </c>
      <c r="F96" s="6">
        <f t="shared" si="8"/>
        <v>67279.56</v>
      </c>
      <c r="G96" s="6">
        <v>27875.56</v>
      </c>
      <c r="H96" s="6">
        <v>0</v>
      </c>
      <c r="I96" s="6">
        <f t="shared" si="9"/>
        <v>27875.56</v>
      </c>
      <c r="J96" s="6">
        <v>17835.87</v>
      </c>
      <c r="K96" s="6">
        <v>0</v>
      </c>
      <c r="L96" s="6">
        <f t="shared" si="10"/>
        <v>17835.87</v>
      </c>
      <c r="M96" s="6">
        <v>32894.559999999998</v>
      </c>
      <c r="N96" s="6">
        <v>0</v>
      </c>
      <c r="O96" s="17">
        <f t="shared" si="11"/>
        <v>32894.559999999998</v>
      </c>
      <c r="P96" s="18">
        <v>0</v>
      </c>
      <c r="Q96" s="23" t="s">
        <v>11</v>
      </c>
      <c r="R96" s="10">
        <v>0.44400000000000001</v>
      </c>
      <c r="S96" s="10">
        <f t="shared" si="12"/>
        <v>2.734</v>
      </c>
      <c r="T96" s="24">
        <f t="shared" si="7"/>
        <v>10495.825999999999</v>
      </c>
    </row>
    <row r="97" spans="1:20" x14ac:dyDescent="0.2">
      <c r="A97" s="28">
        <v>91</v>
      </c>
      <c r="B97" s="30" t="s">
        <v>104</v>
      </c>
      <c r="C97" s="12">
        <v>12887</v>
      </c>
      <c r="D97" s="18">
        <v>289568.05</v>
      </c>
      <c r="E97" s="6">
        <v>0</v>
      </c>
      <c r="F97" s="6">
        <f t="shared" si="8"/>
        <v>289568.05</v>
      </c>
      <c r="G97" s="6">
        <v>342518.12</v>
      </c>
      <c r="H97" s="6">
        <v>4670</v>
      </c>
      <c r="I97" s="6">
        <f t="shared" si="9"/>
        <v>347188.12</v>
      </c>
      <c r="J97" s="6">
        <v>329063.26</v>
      </c>
      <c r="K97" s="6">
        <v>2000</v>
      </c>
      <c r="L97" s="6">
        <f t="shared" si="10"/>
        <v>331063.26</v>
      </c>
      <c r="M97" s="6">
        <v>256185.92</v>
      </c>
      <c r="N97" s="6">
        <v>0</v>
      </c>
      <c r="O97" s="17">
        <f t="shared" si="11"/>
        <v>256185.92</v>
      </c>
      <c r="P97" s="18">
        <v>0</v>
      </c>
      <c r="Q97" s="23" t="s">
        <v>21</v>
      </c>
      <c r="R97" s="10">
        <v>-1.7999999999999999E-2</v>
      </c>
      <c r="S97" s="10">
        <f t="shared" si="12"/>
        <v>2.2720000000000002</v>
      </c>
      <c r="T97" s="24">
        <f t="shared" si="7"/>
        <v>29279.264000000003</v>
      </c>
    </row>
    <row r="98" spans="1:20" x14ac:dyDescent="0.2">
      <c r="A98" s="28">
        <v>92</v>
      </c>
      <c r="B98" s="30" t="s">
        <v>105</v>
      </c>
      <c r="C98" s="12">
        <v>22902</v>
      </c>
      <c r="D98" s="18">
        <v>983884.95</v>
      </c>
      <c r="E98" s="6">
        <v>0</v>
      </c>
      <c r="F98" s="6">
        <f t="shared" si="8"/>
        <v>983884.95</v>
      </c>
      <c r="G98" s="6">
        <v>835027.3</v>
      </c>
      <c r="H98" s="6">
        <v>0</v>
      </c>
      <c r="I98" s="6">
        <f t="shared" si="9"/>
        <v>835027.3</v>
      </c>
      <c r="J98" s="6">
        <v>1103266.08</v>
      </c>
      <c r="K98" s="6">
        <v>0</v>
      </c>
      <c r="L98" s="6">
        <f t="shared" si="10"/>
        <v>1103266.08</v>
      </c>
      <c r="M98" s="6">
        <v>1157434</v>
      </c>
      <c r="N98" s="6">
        <v>0</v>
      </c>
      <c r="O98" s="17">
        <f t="shared" si="11"/>
        <v>1157434</v>
      </c>
      <c r="P98" s="18">
        <v>0</v>
      </c>
      <c r="Q98" s="23" t="s">
        <v>11</v>
      </c>
      <c r="R98" s="10">
        <v>0.78800000000000003</v>
      </c>
      <c r="S98" s="10">
        <f t="shared" si="12"/>
        <v>3.0780000000000003</v>
      </c>
      <c r="T98" s="24">
        <f t="shared" si="7"/>
        <v>70492.356</v>
      </c>
    </row>
    <row r="99" spans="1:20" x14ac:dyDescent="0.2">
      <c r="A99" s="28">
        <v>93</v>
      </c>
      <c r="B99" s="30" t="s">
        <v>106</v>
      </c>
      <c r="C99" s="12">
        <v>43593</v>
      </c>
      <c r="D99" s="18">
        <v>57678.49</v>
      </c>
      <c r="E99" s="6">
        <v>0</v>
      </c>
      <c r="F99" s="6">
        <f t="shared" si="8"/>
        <v>57678.49</v>
      </c>
      <c r="G99" s="6">
        <v>50650.95</v>
      </c>
      <c r="H99" s="6">
        <v>0</v>
      </c>
      <c r="I99" s="6">
        <f t="shared" si="9"/>
        <v>50650.95</v>
      </c>
      <c r="J99" s="6">
        <v>62661</v>
      </c>
      <c r="K99" s="6">
        <v>0</v>
      </c>
      <c r="L99" s="6">
        <f t="shared" si="10"/>
        <v>62661</v>
      </c>
      <c r="M99" s="6">
        <v>61889</v>
      </c>
      <c r="N99" s="6">
        <v>0</v>
      </c>
      <c r="O99" s="17">
        <f t="shared" si="11"/>
        <v>61889</v>
      </c>
      <c r="P99" s="18">
        <v>1</v>
      </c>
      <c r="Q99" s="23" t="s">
        <v>15</v>
      </c>
      <c r="R99" s="10">
        <v>1.266</v>
      </c>
      <c r="S99" s="10">
        <f t="shared" si="12"/>
        <v>3.556</v>
      </c>
      <c r="T99" s="24">
        <f t="shared" si="7"/>
        <v>155016.70800000001</v>
      </c>
    </row>
    <row r="100" spans="1:20" x14ac:dyDescent="0.2">
      <c r="A100" s="28">
        <v>94</v>
      </c>
      <c r="B100" s="30" t="s">
        <v>107</v>
      </c>
      <c r="C100" s="12">
        <v>43175</v>
      </c>
      <c r="D100" s="18">
        <v>201134.75</v>
      </c>
      <c r="E100" s="6">
        <v>0</v>
      </c>
      <c r="F100" s="6">
        <f t="shared" si="8"/>
        <v>201134.75</v>
      </c>
      <c r="G100" s="6">
        <v>301768.31</v>
      </c>
      <c r="H100" s="6">
        <v>0</v>
      </c>
      <c r="I100" s="6">
        <f t="shared" si="9"/>
        <v>301768.31</v>
      </c>
      <c r="J100" s="6">
        <v>416741.16000000003</v>
      </c>
      <c r="K100" s="6">
        <v>121150</v>
      </c>
      <c r="L100" s="6">
        <f t="shared" si="10"/>
        <v>537891.16</v>
      </c>
      <c r="M100" s="6">
        <v>438506</v>
      </c>
      <c r="N100" s="6">
        <v>21750</v>
      </c>
      <c r="O100" s="17">
        <f t="shared" si="11"/>
        <v>460256</v>
      </c>
      <c r="P100" s="18">
        <v>0</v>
      </c>
      <c r="Q100" s="23" t="s">
        <v>11</v>
      </c>
      <c r="R100" s="10">
        <v>1.097</v>
      </c>
      <c r="S100" s="10">
        <f t="shared" si="12"/>
        <v>3.387</v>
      </c>
      <c r="T100" s="24">
        <f t="shared" si="7"/>
        <v>146233.72500000001</v>
      </c>
    </row>
    <row r="101" spans="1:20" x14ac:dyDescent="0.2">
      <c r="A101" s="28">
        <v>96</v>
      </c>
      <c r="B101" s="30" t="s">
        <v>108</v>
      </c>
      <c r="C101" s="12">
        <v>77554</v>
      </c>
      <c r="D101" s="18">
        <v>381545.13</v>
      </c>
      <c r="E101" s="6">
        <v>0</v>
      </c>
      <c r="F101" s="6">
        <f t="shared" si="8"/>
        <v>381545.13</v>
      </c>
      <c r="G101" s="6">
        <v>411245.83999999997</v>
      </c>
      <c r="H101" s="6">
        <v>0</v>
      </c>
      <c r="I101" s="6">
        <f t="shared" si="9"/>
        <v>411245.83999999997</v>
      </c>
      <c r="J101" s="6">
        <v>455296</v>
      </c>
      <c r="K101" s="6">
        <v>0</v>
      </c>
      <c r="L101" s="6">
        <f t="shared" si="10"/>
        <v>455296</v>
      </c>
      <c r="M101" s="6">
        <v>503489</v>
      </c>
      <c r="N101" s="6">
        <v>0</v>
      </c>
      <c r="O101" s="17">
        <f t="shared" si="11"/>
        <v>503489</v>
      </c>
      <c r="P101" s="18">
        <v>1</v>
      </c>
      <c r="Q101" s="23" t="s">
        <v>15</v>
      </c>
      <c r="R101" s="10">
        <v>1.589</v>
      </c>
      <c r="S101" s="10">
        <f t="shared" si="12"/>
        <v>3.879</v>
      </c>
      <c r="T101" s="24">
        <f t="shared" si="7"/>
        <v>300831.96600000001</v>
      </c>
    </row>
    <row r="102" spans="1:20" x14ac:dyDescent="0.2">
      <c r="A102" s="28">
        <v>97</v>
      </c>
      <c r="B102" s="30" t="s">
        <v>109</v>
      </c>
      <c r="C102" s="12">
        <v>89178</v>
      </c>
      <c r="D102" s="18">
        <v>6620423.8900000006</v>
      </c>
      <c r="E102" s="6">
        <v>2085183</v>
      </c>
      <c r="F102" s="6">
        <f t="shared" si="8"/>
        <v>8705606.8900000006</v>
      </c>
      <c r="G102" s="6">
        <v>8556870.2599999998</v>
      </c>
      <c r="H102" s="6">
        <v>1852651.18</v>
      </c>
      <c r="I102" s="6">
        <f t="shared" si="9"/>
        <v>10409521.439999999</v>
      </c>
      <c r="J102" s="6">
        <v>8477012.1900000013</v>
      </c>
      <c r="K102" s="6">
        <v>1633933.02</v>
      </c>
      <c r="L102" s="6">
        <f t="shared" si="10"/>
        <v>10110945.210000001</v>
      </c>
      <c r="M102" s="6">
        <v>10761600.640000001</v>
      </c>
      <c r="N102" s="6">
        <v>2669375</v>
      </c>
      <c r="O102" s="17">
        <f t="shared" si="11"/>
        <v>13430975.640000001</v>
      </c>
      <c r="P102" s="18">
        <v>0</v>
      </c>
      <c r="Q102" s="23" t="s">
        <v>21</v>
      </c>
      <c r="R102" s="10">
        <v>-2.8000000000000001E-2</v>
      </c>
      <c r="S102" s="10">
        <f t="shared" si="12"/>
        <v>2.262</v>
      </c>
      <c r="T102" s="24">
        <f t="shared" si="7"/>
        <v>201720.636</v>
      </c>
    </row>
    <row r="103" spans="1:20" x14ac:dyDescent="0.2">
      <c r="A103" s="28">
        <v>98</v>
      </c>
      <c r="B103" s="30" t="s">
        <v>110</v>
      </c>
      <c r="C103" s="12">
        <v>7284</v>
      </c>
      <c r="D103" s="18">
        <v>40085.19</v>
      </c>
      <c r="E103" s="6">
        <v>0</v>
      </c>
      <c r="F103" s="6">
        <f t="shared" si="8"/>
        <v>40085.19</v>
      </c>
      <c r="G103" s="6">
        <v>37626.03</v>
      </c>
      <c r="H103" s="6">
        <v>0</v>
      </c>
      <c r="I103" s="6">
        <f t="shared" si="9"/>
        <v>37626.03</v>
      </c>
      <c r="J103" s="6">
        <v>37867.61</v>
      </c>
      <c r="K103" s="6">
        <v>53500</v>
      </c>
      <c r="L103" s="6">
        <f t="shared" si="10"/>
        <v>91367.61</v>
      </c>
      <c r="M103" s="6">
        <v>48109.31</v>
      </c>
      <c r="N103" s="6">
        <v>244050</v>
      </c>
      <c r="O103" s="17">
        <f t="shared" si="11"/>
        <v>292159.31</v>
      </c>
      <c r="P103" s="18">
        <v>0</v>
      </c>
      <c r="Q103" s="23" t="s">
        <v>15</v>
      </c>
      <c r="R103" s="10">
        <v>1.4350000000000001</v>
      </c>
      <c r="S103" s="10">
        <f t="shared" si="12"/>
        <v>3.7250000000000001</v>
      </c>
      <c r="T103" s="24">
        <f t="shared" ref="T103:T131" si="13">S103*C103</f>
        <v>27132.9</v>
      </c>
    </row>
    <row r="104" spans="1:20" x14ac:dyDescent="0.2">
      <c r="A104" s="28">
        <v>99</v>
      </c>
      <c r="B104" s="30" t="s">
        <v>111</v>
      </c>
      <c r="C104" s="12">
        <v>76917</v>
      </c>
      <c r="D104" s="18">
        <v>2040357.14</v>
      </c>
      <c r="E104" s="6">
        <v>432315</v>
      </c>
      <c r="F104" s="6">
        <f t="shared" si="8"/>
        <v>2472672.1399999997</v>
      </c>
      <c r="G104" s="6">
        <v>2093615.6500000001</v>
      </c>
      <c r="H104" s="6">
        <v>464910</v>
      </c>
      <c r="I104" s="6">
        <f t="shared" si="9"/>
        <v>2558525.6500000004</v>
      </c>
      <c r="J104" s="6">
        <v>1835627.8</v>
      </c>
      <c r="K104" s="6">
        <v>0</v>
      </c>
      <c r="L104" s="6">
        <f t="shared" si="10"/>
        <v>1835627.8</v>
      </c>
      <c r="M104" s="6">
        <v>2139716</v>
      </c>
      <c r="N104" s="6">
        <v>0</v>
      </c>
      <c r="O104" s="17">
        <f t="shared" si="11"/>
        <v>2139716</v>
      </c>
      <c r="P104" s="18">
        <v>0</v>
      </c>
      <c r="Q104" s="23" t="s">
        <v>11</v>
      </c>
      <c r="R104" s="10">
        <v>0.68100000000000005</v>
      </c>
      <c r="S104" s="10">
        <f t="shared" si="12"/>
        <v>2.9710000000000001</v>
      </c>
      <c r="T104" s="24">
        <f t="shared" si="13"/>
        <v>228520.40700000001</v>
      </c>
    </row>
    <row r="105" spans="1:20" x14ac:dyDescent="0.2">
      <c r="A105" s="28">
        <v>100</v>
      </c>
      <c r="B105" s="30" t="s">
        <v>112</v>
      </c>
      <c r="C105" s="12">
        <v>34305</v>
      </c>
      <c r="D105" s="18">
        <v>332985.5</v>
      </c>
      <c r="E105" s="6">
        <v>0</v>
      </c>
      <c r="F105" s="6">
        <f t="shared" si="8"/>
        <v>332985.5</v>
      </c>
      <c r="G105" s="6">
        <v>643794.37</v>
      </c>
      <c r="H105" s="6">
        <v>0</v>
      </c>
      <c r="I105" s="6">
        <f t="shared" si="9"/>
        <v>643794.37</v>
      </c>
      <c r="J105" s="6">
        <v>433251.59</v>
      </c>
      <c r="K105" s="6">
        <v>0</v>
      </c>
      <c r="L105" s="6">
        <f t="shared" si="10"/>
        <v>433251.59</v>
      </c>
      <c r="M105" s="6">
        <v>436783</v>
      </c>
      <c r="N105" s="6">
        <v>0</v>
      </c>
      <c r="O105" s="17">
        <f t="shared" si="11"/>
        <v>436783</v>
      </c>
      <c r="P105" s="18">
        <v>1</v>
      </c>
      <c r="Q105" s="23" t="s">
        <v>15</v>
      </c>
      <c r="R105" s="10">
        <v>1.5569999999999999</v>
      </c>
      <c r="S105" s="10">
        <f t="shared" si="12"/>
        <v>3.847</v>
      </c>
      <c r="T105" s="24">
        <f t="shared" si="13"/>
        <v>131971.33499999999</v>
      </c>
    </row>
    <row r="106" spans="1:20" x14ac:dyDescent="0.2">
      <c r="A106" s="28">
        <v>101</v>
      </c>
      <c r="B106" s="30" t="s">
        <v>113</v>
      </c>
      <c r="C106" s="12">
        <v>598710</v>
      </c>
      <c r="D106" s="18">
        <v>138009357.22</v>
      </c>
      <c r="E106" s="6">
        <v>460167220.5</v>
      </c>
      <c r="F106" s="6">
        <f t="shared" si="8"/>
        <v>598176577.72000003</v>
      </c>
      <c r="G106" s="6">
        <v>142797017.99000001</v>
      </c>
      <c r="H106" s="6">
        <v>442169214.61000001</v>
      </c>
      <c r="I106" s="6">
        <f t="shared" si="9"/>
        <v>584966232.60000002</v>
      </c>
      <c r="J106" s="6">
        <v>160918343.88000003</v>
      </c>
      <c r="K106" s="6">
        <v>417211656.65999997</v>
      </c>
      <c r="L106" s="6">
        <f t="shared" si="10"/>
        <v>578130000.53999996</v>
      </c>
      <c r="M106" s="6">
        <v>171851052.84</v>
      </c>
      <c r="N106" s="6">
        <v>490449291.01999998</v>
      </c>
      <c r="O106" s="17">
        <f t="shared" si="11"/>
        <v>662300343.86000001</v>
      </c>
      <c r="P106" s="18">
        <v>0</v>
      </c>
      <c r="Q106" s="23" t="s">
        <v>114</v>
      </c>
      <c r="R106" s="10">
        <v>-1.29</v>
      </c>
      <c r="S106" s="10">
        <f t="shared" si="12"/>
        <v>1</v>
      </c>
      <c r="T106" s="24">
        <f t="shared" si="13"/>
        <v>598710</v>
      </c>
    </row>
    <row r="107" spans="1:20" x14ac:dyDescent="0.2">
      <c r="A107" s="28">
        <v>102</v>
      </c>
      <c r="B107" s="30" t="s">
        <v>115</v>
      </c>
      <c r="C107" s="12">
        <v>41823</v>
      </c>
      <c r="D107" s="18">
        <v>1846853.05</v>
      </c>
      <c r="E107" s="6">
        <v>1149742.3</v>
      </c>
      <c r="F107" s="6">
        <f t="shared" si="8"/>
        <v>2996595.35</v>
      </c>
      <c r="G107" s="6">
        <v>1957410.77</v>
      </c>
      <c r="H107" s="6">
        <v>1266603.5</v>
      </c>
      <c r="I107" s="6">
        <f t="shared" si="9"/>
        <v>3224014.27</v>
      </c>
      <c r="J107" s="6">
        <v>1878488.79</v>
      </c>
      <c r="K107" s="6">
        <v>1106159</v>
      </c>
      <c r="L107" s="6">
        <f t="shared" si="10"/>
        <v>2984647.79</v>
      </c>
      <c r="M107" s="6">
        <v>2361337.7599999998</v>
      </c>
      <c r="N107" s="6">
        <v>1224244.01</v>
      </c>
      <c r="O107" s="17">
        <f t="shared" si="11"/>
        <v>3585581.7699999996</v>
      </c>
      <c r="P107" s="18">
        <v>0</v>
      </c>
      <c r="Q107" s="23" t="s">
        <v>11</v>
      </c>
      <c r="R107" s="10">
        <v>0.29799999999999999</v>
      </c>
      <c r="S107" s="10">
        <f t="shared" si="12"/>
        <v>2.5880000000000001</v>
      </c>
      <c r="T107" s="24">
        <f t="shared" si="13"/>
        <v>108237.924</v>
      </c>
    </row>
    <row r="108" spans="1:20" x14ac:dyDescent="0.2">
      <c r="A108" s="28">
        <v>103</v>
      </c>
      <c r="B108" s="30" t="s">
        <v>116</v>
      </c>
      <c r="C108" s="12">
        <v>31755</v>
      </c>
      <c r="D108" s="18">
        <v>727208.03</v>
      </c>
      <c r="E108" s="6">
        <v>0</v>
      </c>
      <c r="F108" s="6">
        <f t="shared" si="8"/>
        <v>727208.03</v>
      </c>
      <c r="G108" s="6">
        <v>681325.03</v>
      </c>
      <c r="H108" s="6">
        <v>0</v>
      </c>
      <c r="I108" s="6">
        <f t="shared" si="9"/>
        <v>681325.03</v>
      </c>
      <c r="J108" s="6">
        <v>794552.48</v>
      </c>
      <c r="K108" s="6">
        <v>0</v>
      </c>
      <c r="L108" s="6">
        <f t="shared" si="10"/>
        <v>794552.48</v>
      </c>
      <c r="M108" s="6">
        <v>861142.38</v>
      </c>
      <c r="N108" s="6">
        <v>7925</v>
      </c>
      <c r="O108" s="17">
        <f t="shared" si="11"/>
        <v>869067.38</v>
      </c>
      <c r="P108" s="18">
        <v>0</v>
      </c>
      <c r="Q108" s="23" t="s">
        <v>11</v>
      </c>
      <c r="R108" s="10">
        <v>0.61599999999999999</v>
      </c>
      <c r="S108" s="10">
        <f t="shared" si="12"/>
        <v>2.9060000000000001</v>
      </c>
      <c r="T108" s="24">
        <f t="shared" si="13"/>
        <v>92280.03</v>
      </c>
    </row>
    <row r="109" spans="1:20" x14ac:dyDescent="0.2">
      <c r="A109" s="28">
        <v>104</v>
      </c>
      <c r="B109" s="30" t="s">
        <v>117</v>
      </c>
      <c r="C109" s="12">
        <v>15316</v>
      </c>
      <c r="D109" s="18">
        <v>331631.12</v>
      </c>
      <c r="E109" s="6">
        <v>221080</v>
      </c>
      <c r="F109" s="6">
        <f t="shared" si="8"/>
        <v>552711.12</v>
      </c>
      <c r="G109" s="6">
        <v>344657</v>
      </c>
      <c r="H109" s="6">
        <v>272410</v>
      </c>
      <c r="I109" s="6">
        <f t="shared" si="9"/>
        <v>617067</v>
      </c>
      <c r="J109" s="6">
        <v>325715.20000000007</v>
      </c>
      <c r="K109" s="6">
        <v>223390</v>
      </c>
      <c r="L109" s="6">
        <f t="shared" si="10"/>
        <v>549105.20000000007</v>
      </c>
      <c r="M109" s="6">
        <v>410708</v>
      </c>
      <c r="N109" s="6">
        <v>289150</v>
      </c>
      <c r="O109" s="17">
        <f t="shared" si="11"/>
        <v>699858</v>
      </c>
      <c r="P109" s="18">
        <v>0</v>
      </c>
      <c r="Q109" s="23" t="s">
        <v>11</v>
      </c>
      <c r="R109" s="10">
        <v>0.53500000000000003</v>
      </c>
      <c r="S109" s="10">
        <f t="shared" si="12"/>
        <v>2.8250000000000002</v>
      </c>
      <c r="T109" s="24">
        <f t="shared" si="13"/>
        <v>43267.700000000004</v>
      </c>
    </row>
    <row r="110" spans="1:20" x14ac:dyDescent="0.2">
      <c r="A110" s="28">
        <v>105</v>
      </c>
      <c r="B110" s="30" t="s">
        <v>118</v>
      </c>
      <c r="C110" s="12">
        <v>15350</v>
      </c>
      <c r="D110" s="18">
        <v>214443.84</v>
      </c>
      <c r="E110" s="6">
        <v>0</v>
      </c>
      <c r="F110" s="6">
        <f t="shared" si="8"/>
        <v>214443.84</v>
      </c>
      <c r="G110" s="6">
        <v>183219.96</v>
      </c>
      <c r="H110" s="6">
        <v>0</v>
      </c>
      <c r="I110" s="6">
        <f t="shared" si="9"/>
        <v>183219.96</v>
      </c>
      <c r="J110" s="6">
        <v>193227.78999999998</v>
      </c>
      <c r="K110" s="6">
        <v>0</v>
      </c>
      <c r="L110" s="6">
        <f t="shared" si="10"/>
        <v>193227.78999999998</v>
      </c>
      <c r="M110" s="6">
        <v>257704.39</v>
      </c>
      <c r="N110" s="6">
        <v>0</v>
      </c>
      <c r="O110" s="17">
        <f t="shared" si="11"/>
        <v>257704.39</v>
      </c>
      <c r="P110" s="18">
        <v>0</v>
      </c>
      <c r="Q110" s="23" t="s">
        <v>11</v>
      </c>
      <c r="R110" s="10">
        <v>0.41599999999999998</v>
      </c>
      <c r="S110" s="10">
        <f t="shared" si="12"/>
        <v>2.706</v>
      </c>
      <c r="T110" s="24">
        <f t="shared" si="13"/>
        <v>41537.1</v>
      </c>
    </row>
    <row r="111" spans="1:20" x14ac:dyDescent="0.2">
      <c r="A111" s="28">
        <v>106</v>
      </c>
      <c r="B111" s="30" t="s">
        <v>119</v>
      </c>
      <c r="C111" s="12">
        <v>65009</v>
      </c>
      <c r="D111" s="18">
        <v>897012.2</v>
      </c>
      <c r="E111" s="6">
        <v>657966</v>
      </c>
      <c r="F111" s="6">
        <f t="shared" si="8"/>
        <v>1554978.2</v>
      </c>
      <c r="G111" s="6">
        <v>879537.32000000007</v>
      </c>
      <c r="H111" s="6">
        <v>630683</v>
      </c>
      <c r="I111" s="6">
        <f t="shared" si="9"/>
        <v>1510220.32</v>
      </c>
      <c r="J111" s="6">
        <v>1392245.79</v>
      </c>
      <c r="K111" s="6">
        <v>585994</v>
      </c>
      <c r="L111" s="6">
        <f t="shared" si="10"/>
        <v>1978239.79</v>
      </c>
      <c r="M111" s="6">
        <v>1348685.44</v>
      </c>
      <c r="N111" s="6">
        <v>513427</v>
      </c>
      <c r="O111" s="17">
        <f t="shared" si="11"/>
        <v>1862112.44</v>
      </c>
      <c r="P111" s="18">
        <v>0</v>
      </c>
      <c r="Q111" s="23" t="s">
        <v>11</v>
      </c>
      <c r="R111" s="10">
        <v>0.85099999999999998</v>
      </c>
      <c r="S111" s="10">
        <f t="shared" si="12"/>
        <v>3.141</v>
      </c>
      <c r="T111" s="24">
        <f t="shared" si="13"/>
        <v>204193.269</v>
      </c>
    </row>
    <row r="112" spans="1:20" x14ac:dyDescent="0.2">
      <c r="A112" s="28">
        <v>107</v>
      </c>
      <c r="B112" s="30" t="s">
        <v>120</v>
      </c>
      <c r="C112" s="12">
        <v>67943</v>
      </c>
      <c r="D112" s="18">
        <v>1667141.77</v>
      </c>
      <c r="E112" s="6">
        <v>225813</v>
      </c>
      <c r="F112" s="6">
        <f t="shared" si="8"/>
        <v>1892954.77</v>
      </c>
      <c r="G112" s="6">
        <v>1595672.11</v>
      </c>
      <c r="H112" s="6">
        <v>194807</v>
      </c>
      <c r="I112" s="6">
        <f t="shared" si="9"/>
        <v>1790479.11</v>
      </c>
      <c r="J112" s="6">
        <v>1648592.6500000001</v>
      </c>
      <c r="K112" s="6">
        <v>156161</v>
      </c>
      <c r="L112" s="6">
        <f t="shared" si="10"/>
        <v>1804753.6500000001</v>
      </c>
      <c r="M112" s="6">
        <v>1928295.65</v>
      </c>
      <c r="N112" s="6">
        <v>215582</v>
      </c>
      <c r="O112" s="17">
        <f t="shared" si="11"/>
        <v>2143877.65</v>
      </c>
      <c r="P112" s="18">
        <v>0</v>
      </c>
      <c r="Q112" s="23" t="s">
        <v>11</v>
      </c>
      <c r="R112" s="10">
        <v>0.77200000000000002</v>
      </c>
      <c r="S112" s="10">
        <f t="shared" si="12"/>
        <v>3.0620000000000003</v>
      </c>
      <c r="T112" s="24">
        <f t="shared" si="13"/>
        <v>208041.46600000001</v>
      </c>
    </row>
    <row r="113" spans="1:20" x14ac:dyDescent="0.2">
      <c r="A113" s="28">
        <v>108</v>
      </c>
      <c r="B113" s="30" t="s">
        <v>121</v>
      </c>
      <c r="C113" s="12">
        <v>104833</v>
      </c>
      <c r="D113" s="18">
        <v>4005210.1</v>
      </c>
      <c r="E113" s="6">
        <v>6233224</v>
      </c>
      <c r="F113" s="6">
        <f t="shared" si="8"/>
        <v>10238434.1</v>
      </c>
      <c r="G113" s="6">
        <v>4230794.8199999994</v>
      </c>
      <c r="H113" s="6">
        <v>6619202.1699999999</v>
      </c>
      <c r="I113" s="6">
        <f t="shared" si="9"/>
        <v>10849996.989999998</v>
      </c>
      <c r="J113" s="6">
        <v>4410491.3000000007</v>
      </c>
      <c r="K113" s="6">
        <v>7302261.4799999986</v>
      </c>
      <c r="L113" s="6">
        <f t="shared" si="10"/>
        <v>11712752.779999999</v>
      </c>
      <c r="M113" s="6">
        <v>5363262.37</v>
      </c>
      <c r="N113" s="6">
        <v>8317050.5800000001</v>
      </c>
      <c r="O113" s="17">
        <f t="shared" si="11"/>
        <v>13680312.949999999</v>
      </c>
      <c r="P113" s="18">
        <v>0</v>
      </c>
      <c r="Q113" s="23" t="s">
        <v>11</v>
      </c>
      <c r="R113" s="10">
        <v>0.20499999999999999</v>
      </c>
      <c r="S113" s="10">
        <f t="shared" si="12"/>
        <v>2.4950000000000001</v>
      </c>
      <c r="T113" s="24">
        <f t="shared" si="13"/>
        <v>261558.33500000002</v>
      </c>
    </row>
    <row r="114" spans="1:20" x14ac:dyDescent="0.2">
      <c r="A114" s="28">
        <v>109</v>
      </c>
      <c r="B114" s="30" t="s">
        <v>122</v>
      </c>
      <c r="C114" s="12">
        <v>37833</v>
      </c>
      <c r="D114" s="18">
        <v>1415436.61</v>
      </c>
      <c r="E114" s="6">
        <v>271884</v>
      </c>
      <c r="F114" s="6">
        <f t="shared" si="8"/>
        <v>1687320.61</v>
      </c>
      <c r="G114" s="6">
        <v>1270514.21</v>
      </c>
      <c r="H114" s="6">
        <v>161289.5</v>
      </c>
      <c r="I114" s="6">
        <f t="shared" si="9"/>
        <v>1431803.71</v>
      </c>
      <c r="J114" s="6">
        <v>1074833.77</v>
      </c>
      <c r="K114" s="6">
        <v>238342.5</v>
      </c>
      <c r="L114" s="6">
        <f t="shared" si="10"/>
        <v>1313176.27</v>
      </c>
      <c r="M114" s="6">
        <v>2036423</v>
      </c>
      <c r="N114" s="6">
        <v>122033</v>
      </c>
      <c r="O114" s="17">
        <f t="shared" si="11"/>
        <v>2158456</v>
      </c>
      <c r="P114" s="18">
        <v>0</v>
      </c>
      <c r="Q114" s="23" t="s">
        <v>15</v>
      </c>
      <c r="R114" s="10">
        <v>1.347</v>
      </c>
      <c r="S114" s="10">
        <f t="shared" si="12"/>
        <v>3.637</v>
      </c>
      <c r="T114" s="24">
        <f t="shared" si="13"/>
        <v>137598.62100000001</v>
      </c>
    </row>
    <row r="115" spans="1:20" x14ac:dyDescent="0.2">
      <c r="A115" s="28">
        <v>110</v>
      </c>
      <c r="B115" s="30" t="s">
        <v>123</v>
      </c>
      <c r="C115" s="12">
        <v>7202</v>
      </c>
      <c r="D115" s="18">
        <v>30768.71</v>
      </c>
      <c r="E115" s="6">
        <v>0</v>
      </c>
      <c r="F115" s="6">
        <f t="shared" si="8"/>
        <v>30768.71</v>
      </c>
      <c r="G115" s="6">
        <v>31672.26</v>
      </c>
      <c r="H115" s="6">
        <v>0</v>
      </c>
      <c r="I115" s="6">
        <f t="shared" si="9"/>
        <v>31672.26</v>
      </c>
      <c r="J115" s="6">
        <v>30721</v>
      </c>
      <c r="K115" s="6">
        <v>63275</v>
      </c>
      <c r="L115" s="6">
        <f t="shared" si="10"/>
        <v>93996</v>
      </c>
      <c r="M115" s="6">
        <v>54442.14</v>
      </c>
      <c r="N115" s="6">
        <v>248225</v>
      </c>
      <c r="O115" s="17">
        <f t="shared" si="11"/>
        <v>302667.14</v>
      </c>
      <c r="P115" s="18">
        <v>0</v>
      </c>
      <c r="Q115" s="23" t="s">
        <v>15</v>
      </c>
      <c r="R115" s="10">
        <v>1.31</v>
      </c>
      <c r="S115" s="10">
        <f t="shared" si="12"/>
        <v>3.6</v>
      </c>
      <c r="T115" s="24">
        <f t="shared" si="13"/>
        <v>25927.200000000001</v>
      </c>
    </row>
    <row r="116" spans="1:20" x14ac:dyDescent="0.2">
      <c r="A116" s="28">
        <v>111</v>
      </c>
      <c r="B116" s="30" t="s">
        <v>124</v>
      </c>
      <c r="C116" s="12">
        <v>41112</v>
      </c>
      <c r="D116" s="18">
        <v>60352.83</v>
      </c>
      <c r="E116" s="6">
        <v>0</v>
      </c>
      <c r="F116" s="6">
        <f t="shared" si="8"/>
        <v>60352.83</v>
      </c>
      <c r="G116" s="6">
        <v>52704.95</v>
      </c>
      <c r="H116" s="6">
        <v>0</v>
      </c>
      <c r="I116" s="6">
        <f t="shared" si="9"/>
        <v>52704.95</v>
      </c>
      <c r="J116" s="6">
        <v>73973</v>
      </c>
      <c r="K116" s="6">
        <v>0</v>
      </c>
      <c r="L116" s="6">
        <f t="shared" si="10"/>
        <v>73973</v>
      </c>
      <c r="M116" s="6">
        <v>189763</v>
      </c>
      <c r="N116" s="6">
        <v>0</v>
      </c>
      <c r="O116" s="17">
        <f t="shared" si="11"/>
        <v>189763</v>
      </c>
      <c r="P116" s="18">
        <v>1</v>
      </c>
      <c r="Q116" s="23" t="s">
        <v>15</v>
      </c>
      <c r="R116" s="10">
        <v>1.6919999999999999</v>
      </c>
      <c r="S116" s="10">
        <f t="shared" si="12"/>
        <v>3.9820000000000002</v>
      </c>
      <c r="T116" s="24">
        <f t="shared" si="13"/>
        <v>163707.984</v>
      </c>
    </row>
    <row r="117" spans="1:20" x14ac:dyDescent="0.2">
      <c r="A117" s="28">
        <v>112</v>
      </c>
      <c r="B117" s="30" t="s">
        <v>125</v>
      </c>
      <c r="C117" s="12">
        <v>34829</v>
      </c>
      <c r="D117" s="18">
        <v>3633.81</v>
      </c>
      <c r="E117" s="6">
        <v>0</v>
      </c>
      <c r="F117" s="6">
        <f t="shared" si="8"/>
        <v>3633.81</v>
      </c>
      <c r="G117" s="6">
        <v>4142.54</v>
      </c>
      <c r="H117" s="6">
        <v>0</v>
      </c>
      <c r="I117" s="6">
        <f t="shared" si="9"/>
        <v>4142.54</v>
      </c>
      <c r="J117" s="6">
        <v>4239</v>
      </c>
      <c r="K117" s="6">
        <v>0</v>
      </c>
      <c r="L117" s="6">
        <f t="shared" si="10"/>
        <v>4239</v>
      </c>
      <c r="M117" s="6">
        <v>4537</v>
      </c>
      <c r="N117" s="6">
        <v>0</v>
      </c>
      <c r="O117" s="17">
        <f t="shared" si="11"/>
        <v>4537</v>
      </c>
      <c r="P117" s="18">
        <v>1</v>
      </c>
      <c r="Q117" s="23" t="s">
        <v>15</v>
      </c>
      <c r="R117" s="10">
        <v>2.6</v>
      </c>
      <c r="S117" s="10">
        <f t="shared" si="12"/>
        <v>4.8900000000000006</v>
      </c>
      <c r="T117" s="24">
        <f t="shared" si="13"/>
        <v>170313.81000000003</v>
      </c>
    </row>
    <row r="118" spans="1:20" x14ac:dyDescent="0.2">
      <c r="A118" s="28">
        <v>113</v>
      </c>
      <c r="B118" s="30" t="s">
        <v>126</v>
      </c>
      <c r="C118" s="12">
        <v>6712</v>
      </c>
      <c r="D118" s="18">
        <v>0</v>
      </c>
      <c r="E118" s="6">
        <v>0</v>
      </c>
      <c r="F118" s="6">
        <f t="shared" si="8"/>
        <v>0</v>
      </c>
      <c r="G118" s="6">
        <v>0</v>
      </c>
      <c r="H118" s="6">
        <v>0</v>
      </c>
      <c r="I118" s="6">
        <f t="shared" si="9"/>
        <v>0</v>
      </c>
      <c r="J118" s="6">
        <v>0</v>
      </c>
      <c r="K118" s="6">
        <v>0</v>
      </c>
      <c r="L118" s="6">
        <f t="shared" si="10"/>
        <v>0</v>
      </c>
      <c r="M118" s="6">
        <v>0</v>
      </c>
      <c r="N118" s="6">
        <v>0</v>
      </c>
      <c r="O118" s="17">
        <f t="shared" si="11"/>
        <v>0</v>
      </c>
      <c r="P118" s="18">
        <v>0</v>
      </c>
      <c r="Q118" s="23" t="s">
        <v>11</v>
      </c>
      <c r="R118" s="10">
        <v>1.173</v>
      </c>
      <c r="S118" s="10">
        <f t="shared" si="12"/>
        <v>3.4630000000000001</v>
      </c>
      <c r="T118" s="24">
        <f t="shared" si="13"/>
        <v>23243.655999999999</v>
      </c>
    </row>
    <row r="119" spans="1:20" x14ac:dyDescent="0.2">
      <c r="A119" s="28">
        <v>114</v>
      </c>
      <c r="B119" s="30" t="s">
        <v>127</v>
      </c>
      <c r="C119" s="12">
        <v>20193</v>
      </c>
      <c r="D119" s="18">
        <v>953028.84</v>
      </c>
      <c r="E119" s="6">
        <v>17521</v>
      </c>
      <c r="F119" s="6">
        <f t="shared" si="8"/>
        <v>970549.84</v>
      </c>
      <c r="G119" s="6">
        <v>986533.21</v>
      </c>
      <c r="H119" s="6">
        <v>25204</v>
      </c>
      <c r="I119" s="6">
        <f t="shared" si="9"/>
        <v>1011737.21</v>
      </c>
      <c r="J119" s="6">
        <v>1035751.74</v>
      </c>
      <c r="K119" s="6">
        <v>11323</v>
      </c>
      <c r="L119" s="6">
        <f t="shared" si="10"/>
        <v>1047074.74</v>
      </c>
      <c r="M119" s="6">
        <v>681498.59</v>
      </c>
      <c r="N119" s="6">
        <v>7197</v>
      </c>
      <c r="O119" s="17">
        <f t="shared" si="11"/>
        <v>688695.59</v>
      </c>
      <c r="P119" s="18">
        <v>0</v>
      </c>
      <c r="Q119" s="23" t="s">
        <v>11</v>
      </c>
      <c r="R119" s="10">
        <v>0.92600000000000005</v>
      </c>
      <c r="S119" s="10">
        <f t="shared" si="12"/>
        <v>3.2160000000000002</v>
      </c>
      <c r="T119" s="24">
        <f t="shared" si="13"/>
        <v>64940.688000000002</v>
      </c>
    </row>
    <row r="120" spans="1:20" x14ac:dyDescent="0.2">
      <c r="A120" s="28">
        <v>115</v>
      </c>
      <c r="B120" s="30" t="s">
        <v>128</v>
      </c>
      <c r="C120" s="12">
        <v>12945</v>
      </c>
      <c r="D120" s="18">
        <v>159154.65</v>
      </c>
      <c r="E120" s="6">
        <v>0</v>
      </c>
      <c r="F120" s="6">
        <f t="shared" si="8"/>
        <v>159154.65</v>
      </c>
      <c r="G120" s="6">
        <v>165333.74</v>
      </c>
      <c r="H120" s="6">
        <v>77225</v>
      </c>
      <c r="I120" s="6">
        <f t="shared" si="9"/>
        <v>242558.74</v>
      </c>
      <c r="J120" s="6">
        <v>184917.88</v>
      </c>
      <c r="K120" s="6">
        <v>16250</v>
      </c>
      <c r="L120" s="6">
        <f t="shared" si="10"/>
        <v>201167.88</v>
      </c>
      <c r="M120" s="6">
        <v>208198.87</v>
      </c>
      <c r="N120" s="6">
        <v>0</v>
      </c>
      <c r="O120" s="17">
        <f t="shared" si="11"/>
        <v>208198.87</v>
      </c>
      <c r="P120" s="18">
        <v>0</v>
      </c>
      <c r="Q120" s="23" t="s">
        <v>15</v>
      </c>
      <c r="R120" s="10">
        <v>1.6890000000000001</v>
      </c>
      <c r="S120" s="10">
        <f t="shared" si="12"/>
        <v>3.9790000000000001</v>
      </c>
      <c r="T120" s="24">
        <f t="shared" si="13"/>
        <v>51508.154999999999</v>
      </c>
    </row>
    <row r="121" spans="1:20" x14ac:dyDescent="0.2">
      <c r="A121" s="28">
        <v>116</v>
      </c>
      <c r="B121" s="30" t="s">
        <v>129</v>
      </c>
      <c r="C121" s="12">
        <v>11444</v>
      </c>
      <c r="D121" s="18">
        <v>503810.38</v>
      </c>
      <c r="E121" s="6">
        <v>0</v>
      </c>
      <c r="F121" s="6">
        <f t="shared" si="8"/>
        <v>503810.38</v>
      </c>
      <c r="G121" s="6">
        <v>621242.04</v>
      </c>
      <c r="H121" s="6">
        <v>0</v>
      </c>
      <c r="I121" s="6">
        <f t="shared" si="9"/>
        <v>621242.04</v>
      </c>
      <c r="J121" s="6">
        <v>694062</v>
      </c>
      <c r="K121" s="6">
        <v>0</v>
      </c>
      <c r="L121" s="6">
        <f t="shared" si="10"/>
        <v>694062</v>
      </c>
      <c r="M121" s="6">
        <v>738607</v>
      </c>
      <c r="N121" s="6">
        <v>0</v>
      </c>
      <c r="O121" s="17">
        <f t="shared" si="11"/>
        <v>738607</v>
      </c>
      <c r="P121" s="18">
        <v>0</v>
      </c>
      <c r="Q121" s="23" t="s">
        <v>11</v>
      </c>
      <c r="R121" s="10">
        <v>1.1819999999999999</v>
      </c>
      <c r="S121" s="10">
        <f t="shared" si="12"/>
        <v>3.472</v>
      </c>
      <c r="T121" s="24">
        <f t="shared" si="13"/>
        <v>39733.567999999999</v>
      </c>
    </row>
    <row r="122" spans="1:20" x14ac:dyDescent="0.2">
      <c r="A122" s="28">
        <v>117</v>
      </c>
      <c r="B122" s="30" t="s">
        <v>130</v>
      </c>
      <c r="C122" s="12">
        <v>7682</v>
      </c>
      <c r="D122" s="18">
        <v>100071.89</v>
      </c>
      <c r="E122" s="6">
        <v>0</v>
      </c>
      <c r="F122" s="6">
        <f t="shared" si="8"/>
        <v>100071.89</v>
      </c>
      <c r="G122" s="6">
        <v>95766.93</v>
      </c>
      <c r="H122" s="6">
        <v>0</v>
      </c>
      <c r="I122" s="6">
        <f t="shared" si="9"/>
        <v>95766.93</v>
      </c>
      <c r="J122" s="6">
        <v>82563.88</v>
      </c>
      <c r="K122" s="6">
        <v>0</v>
      </c>
      <c r="L122" s="6">
        <f t="shared" si="10"/>
        <v>82563.88</v>
      </c>
      <c r="M122" s="6">
        <v>120969.05</v>
      </c>
      <c r="N122" s="6">
        <v>0</v>
      </c>
      <c r="O122" s="17">
        <f t="shared" si="11"/>
        <v>120969.05</v>
      </c>
      <c r="P122" s="18">
        <v>0</v>
      </c>
      <c r="Q122" s="23" t="s">
        <v>11</v>
      </c>
      <c r="R122" s="10">
        <v>1.01</v>
      </c>
      <c r="S122" s="10">
        <f t="shared" si="12"/>
        <v>3.3</v>
      </c>
      <c r="T122" s="24">
        <f t="shared" si="13"/>
        <v>25350.6</v>
      </c>
    </row>
    <row r="123" spans="1:20" x14ac:dyDescent="0.2">
      <c r="A123" s="28">
        <v>118</v>
      </c>
      <c r="B123" s="30" t="s">
        <v>131</v>
      </c>
      <c r="C123" s="12">
        <v>5163</v>
      </c>
      <c r="D123" s="18">
        <v>0</v>
      </c>
      <c r="E123" s="6">
        <v>0</v>
      </c>
      <c r="F123" s="6">
        <f t="shared" si="8"/>
        <v>0</v>
      </c>
      <c r="G123" s="6">
        <v>0</v>
      </c>
      <c r="H123" s="6">
        <v>0</v>
      </c>
      <c r="I123" s="6">
        <f t="shared" si="9"/>
        <v>0</v>
      </c>
      <c r="J123" s="6">
        <v>0</v>
      </c>
      <c r="K123" s="6">
        <v>0</v>
      </c>
      <c r="L123" s="6">
        <f t="shared" si="10"/>
        <v>0</v>
      </c>
      <c r="M123" s="6">
        <v>0</v>
      </c>
      <c r="N123" s="6">
        <v>0</v>
      </c>
      <c r="O123" s="17">
        <f t="shared" si="11"/>
        <v>0</v>
      </c>
      <c r="P123" s="18">
        <v>0</v>
      </c>
      <c r="Q123" s="23" t="s">
        <v>15</v>
      </c>
      <c r="R123" s="10">
        <v>1.3360000000000001</v>
      </c>
      <c r="S123" s="10">
        <f t="shared" si="12"/>
        <v>3.6260000000000003</v>
      </c>
      <c r="T123" s="24">
        <f t="shared" si="13"/>
        <v>18721.038</v>
      </c>
    </row>
    <row r="124" spans="1:20" x14ac:dyDescent="0.2">
      <c r="A124" s="28">
        <v>119</v>
      </c>
      <c r="B124" s="30" t="s">
        <v>132</v>
      </c>
      <c r="C124" s="12">
        <v>3684</v>
      </c>
      <c r="D124" s="18">
        <v>0</v>
      </c>
      <c r="E124" s="6">
        <v>0</v>
      </c>
      <c r="F124" s="6">
        <f t="shared" si="8"/>
        <v>0</v>
      </c>
      <c r="G124" s="6">
        <v>0</v>
      </c>
      <c r="H124" s="6">
        <v>0</v>
      </c>
      <c r="I124" s="6">
        <f t="shared" si="9"/>
        <v>0</v>
      </c>
      <c r="J124" s="6">
        <v>0</v>
      </c>
      <c r="K124" s="6">
        <v>0</v>
      </c>
      <c r="L124" s="6">
        <f t="shared" si="10"/>
        <v>0</v>
      </c>
      <c r="M124" s="6">
        <v>0</v>
      </c>
      <c r="N124" s="6">
        <v>0</v>
      </c>
      <c r="O124" s="17">
        <f t="shared" si="11"/>
        <v>0</v>
      </c>
      <c r="P124" s="18">
        <v>0</v>
      </c>
      <c r="Q124" s="23" t="s">
        <v>15</v>
      </c>
      <c r="R124" s="10">
        <v>1.5660000000000001</v>
      </c>
      <c r="S124" s="10">
        <f t="shared" si="12"/>
        <v>3.8559999999999999</v>
      </c>
      <c r="T124" s="24">
        <f t="shared" si="13"/>
        <v>14205.503999999999</v>
      </c>
    </row>
    <row r="125" spans="1:20" x14ac:dyDescent="0.2">
      <c r="A125" s="28">
        <v>120</v>
      </c>
      <c r="B125" s="30" t="s">
        <v>133</v>
      </c>
      <c r="C125" s="12">
        <v>3588</v>
      </c>
      <c r="D125" s="18">
        <v>0</v>
      </c>
      <c r="E125" s="6">
        <v>0</v>
      </c>
      <c r="F125" s="6">
        <f t="shared" si="8"/>
        <v>0</v>
      </c>
      <c r="G125" s="6">
        <v>0</v>
      </c>
      <c r="H125" s="6">
        <v>0</v>
      </c>
      <c r="I125" s="6">
        <f t="shared" si="9"/>
        <v>0</v>
      </c>
      <c r="J125" s="6">
        <v>0</v>
      </c>
      <c r="K125" s="6">
        <v>0</v>
      </c>
      <c r="L125" s="6">
        <f t="shared" si="10"/>
        <v>0</v>
      </c>
      <c r="M125" s="6">
        <v>143185</v>
      </c>
      <c r="N125" s="6">
        <v>0</v>
      </c>
      <c r="O125" s="17">
        <f t="shared" si="11"/>
        <v>143185</v>
      </c>
      <c r="P125" s="18">
        <v>0</v>
      </c>
      <c r="Q125" s="23" t="s">
        <v>11</v>
      </c>
      <c r="R125" s="10">
        <v>0.99199999999999999</v>
      </c>
      <c r="S125" s="10">
        <f t="shared" si="12"/>
        <v>3.282</v>
      </c>
      <c r="T125" s="24">
        <f t="shared" si="13"/>
        <v>11775.816000000001</v>
      </c>
    </row>
    <row r="126" spans="1:20" x14ac:dyDescent="0.2">
      <c r="A126" s="28">
        <v>121</v>
      </c>
      <c r="B126" s="30" t="s">
        <v>134</v>
      </c>
      <c r="C126" s="12">
        <v>7157</v>
      </c>
      <c r="D126" s="18">
        <v>0</v>
      </c>
      <c r="E126" s="6">
        <v>0</v>
      </c>
      <c r="F126" s="6">
        <f t="shared" si="8"/>
        <v>0</v>
      </c>
      <c r="G126" s="6">
        <v>0</v>
      </c>
      <c r="H126" s="6">
        <v>0</v>
      </c>
      <c r="I126" s="6">
        <f t="shared" si="9"/>
        <v>0</v>
      </c>
      <c r="J126" s="6">
        <v>0</v>
      </c>
      <c r="K126" s="6">
        <v>0</v>
      </c>
      <c r="L126" s="6">
        <f t="shared" si="10"/>
        <v>0</v>
      </c>
      <c r="M126" s="6">
        <v>0</v>
      </c>
      <c r="N126" s="6">
        <v>0</v>
      </c>
      <c r="O126" s="17">
        <f t="shared" si="11"/>
        <v>0</v>
      </c>
      <c r="P126" s="18">
        <v>0</v>
      </c>
      <c r="Q126" s="23" t="s">
        <v>11</v>
      </c>
      <c r="R126" s="10">
        <v>0.84899999999999998</v>
      </c>
      <c r="S126" s="10">
        <f t="shared" si="12"/>
        <v>3.1390000000000002</v>
      </c>
      <c r="T126" s="24">
        <f t="shared" si="13"/>
        <v>22465.823</v>
      </c>
    </row>
    <row r="127" spans="1:20" x14ac:dyDescent="0.2">
      <c r="A127" s="28">
        <v>122</v>
      </c>
      <c r="B127" s="30" t="s">
        <v>135</v>
      </c>
      <c r="C127" s="12">
        <v>11060</v>
      </c>
      <c r="D127" s="18">
        <v>243769.19</v>
      </c>
      <c r="E127" s="6">
        <v>146348</v>
      </c>
      <c r="F127" s="6">
        <f t="shared" si="8"/>
        <v>390117.19</v>
      </c>
      <c r="G127" s="6">
        <v>403547.63</v>
      </c>
      <c r="H127" s="6">
        <v>148482</v>
      </c>
      <c r="I127" s="6">
        <f t="shared" si="9"/>
        <v>552029.63</v>
      </c>
      <c r="J127" s="6">
        <v>250086.78999999998</v>
      </c>
      <c r="K127" s="6">
        <v>178513</v>
      </c>
      <c r="L127" s="6">
        <f t="shared" si="10"/>
        <v>428599.79</v>
      </c>
      <c r="M127" s="6">
        <v>161455.09</v>
      </c>
      <c r="N127" s="6">
        <v>131694</v>
      </c>
      <c r="O127" s="17">
        <f t="shared" si="11"/>
        <v>293149.08999999997</v>
      </c>
      <c r="P127" s="18">
        <v>0</v>
      </c>
      <c r="Q127" s="23" t="s">
        <v>11</v>
      </c>
      <c r="R127" s="10">
        <v>0.77200000000000002</v>
      </c>
      <c r="S127" s="10">
        <f t="shared" si="12"/>
        <v>3.0620000000000003</v>
      </c>
      <c r="T127" s="24">
        <f t="shared" si="13"/>
        <v>33865.72</v>
      </c>
    </row>
    <row r="128" spans="1:20" x14ac:dyDescent="0.2">
      <c r="A128" s="28">
        <v>123</v>
      </c>
      <c r="B128" s="30" t="s">
        <v>136</v>
      </c>
      <c r="C128" s="12">
        <v>9690</v>
      </c>
      <c r="D128" s="18">
        <v>295001.28000000003</v>
      </c>
      <c r="E128" s="6">
        <v>106220</v>
      </c>
      <c r="F128" s="6">
        <f t="shared" si="8"/>
        <v>401221.28</v>
      </c>
      <c r="G128" s="6">
        <v>307724.40000000002</v>
      </c>
      <c r="H128" s="6">
        <v>93750</v>
      </c>
      <c r="I128" s="6">
        <f t="shared" si="9"/>
        <v>401474.4</v>
      </c>
      <c r="J128" s="6">
        <v>288073.23</v>
      </c>
      <c r="K128" s="6">
        <v>77420</v>
      </c>
      <c r="L128" s="6">
        <f t="shared" si="10"/>
        <v>365493.23</v>
      </c>
      <c r="M128" s="6">
        <v>326818.78000000003</v>
      </c>
      <c r="N128" s="6">
        <v>52210</v>
      </c>
      <c r="O128" s="17">
        <f t="shared" si="11"/>
        <v>379028.78</v>
      </c>
      <c r="P128" s="18">
        <v>0</v>
      </c>
      <c r="Q128" s="23" t="s">
        <v>11</v>
      </c>
      <c r="R128" s="10">
        <v>0.27600000000000002</v>
      </c>
      <c r="S128" s="10">
        <f t="shared" si="12"/>
        <v>2.5659999999999998</v>
      </c>
      <c r="T128" s="24">
        <f t="shared" si="13"/>
        <v>24864.539999999997</v>
      </c>
    </row>
    <row r="129" spans="1:20" x14ac:dyDescent="0.2">
      <c r="A129" s="28">
        <v>124</v>
      </c>
      <c r="B129" s="30" t="s">
        <v>137</v>
      </c>
      <c r="C129" s="12">
        <v>18403</v>
      </c>
      <c r="D129" s="18">
        <v>589474.49</v>
      </c>
      <c r="E129" s="6">
        <v>0</v>
      </c>
      <c r="F129" s="6">
        <f t="shared" si="8"/>
        <v>589474.49</v>
      </c>
      <c r="G129" s="6">
        <v>600335.95000000007</v>
      </c>
      <c r="H129" s="6">
        <v>0</v>
      </c>
      <c r="I129" s="6">
        <f t="shared" si="9"/>
        <v>600335.95000000007</v>
      </c>
      <c r="J129" s="6">
        <v>699182.57000000007</v>
      </c>
      <c r="K129" s="6">
        <v>0</v>
      </c>
      <c r="L129" s="6">
        <f t="shared" si="10"/>
        <v>699182.57000000007</v>
      </c>
      <c r="M129" s="6">
        <v>904862.59</v>
      </c>
      <c r="N129" s="6">
        <v>0</v>
      </c>
      <c r="O129" s="17">
        <f t="shared" si="11"/>
        <v>904862.59</v>
      </c>
      <c r="P129" s="18">
        <v>0</v>
      </c>
      <c r="Q129" s="23" t="s">
        <v>11</v>
      </c>
      <c r="R129" s="10">
        <v>0.78800000000000003</v>
      </c>
      <c r="S129" s="10">
        <f t="shared" si="12"/>
        <v>3.0780000000000003</v>
      </c>
      <c r="T129" s="24">
        <f t="shared" si="13"/>
        <v>56644.434000000008</v>
      </c>
    </row>
    <row r="130" spans="1:20" x14ac:dyDescent="0.2">
      <c r="A130" s="28">
        <v>125</v>
      </c>
      <c r="B130" s="30" t="s">
        <v>174</v>
      </c>
      <c r="C130" s="12">
        <v>10989</v>
      </c>
      <c r="D130" s="18">
        <v>0</v>
      </c>
      <c r="E130" s="6">
        <v>0</v>
      </c>
      <c r="F130" s="6">
        <f t="shared" si="8"/>
        <v>0</v>
      </c>
      <c r="G130" s="6">
        <v>0</v>
      </c>
      <c r="H130" s="6">
        <v>0</v>
      </c>
      <c r="I130" s="6">
        <f t="shared" si="9"/>
        <v>0</v>
      </c>
      <c r="J130" s="6">
        <v>0</v>
      </c>
      <c r="K130" s="6">
        <v>0</v>
      </c>
      <c r="L130" s="6">
        <f t="shared" si="10"/>
        <v>0</v>
      </c>
      <c r="M130" s="6">
        <v>0</v>
      </c>
      <c r="N130" s="6">
        <v>0</v>
      </c>
      <c r="O130" s="17">
        <f t="shared" si="11"/>
        <v>0</v>
      </c>
      <c r="P130" s="18">
        <v>0</v>
      </c>
      <c r="Q130" s="23" t="s">
        <v>11</v>
      </c>
      <c r="R130" s="10">
        <v>0.99199999999999999</v>
      </c>
      <c r="S130" s="10">
        <f>R130+2.29</f>
        <v>3.282</v>
      </c>
      <c r="T130" s="24">
        <f t="shared" si="13"/>
        <v>36065.898000000001</v>
      </c>
    </row>
    <row r="131" spans="1:20" x14ac:dyDescent="0.2">
      <c r="A131" s="28">
        <v>126</v>
      </c>
      <c r="B131" s="30" t="s">
        <v>139</v>
      </c>
      <c r="C131" s="12">
        <v>1530</v>
      </c>
      <c r="D131" s="18">
        <v>0</v>
      </c>
      <c r="E131" s="6">
        <v>0</v>
      </c>
      <c r="F131" s="6">
        <f t="shared" si="8"/>
        <v>0</v>
      </c>
      <c r="G131" s="6">
        <v>0</v>
      </c>
      <c r="H131" s="6">
        <v>0</v>
      </c>
      <c r="I131" s="6">
        <f t="shared" si="9"/>
        <v>0</v>
      </c>
      <c r="J131" s="6">
        <v>0</v>
      </c>
      <c r="K131" s="6">
        <v>0</v>
      </c>
      <c r="L131" s="6">
        <f t="shared" si="10"/>
        <v>0</v>
      </c>
      <c r="M131" s="6">
        <v>0</v>
      </c>
      <c r="N131" s="6">
        <v>0</v>
      </c>
      <c r="O131" s="17">
        <f t="shared" si="11"/>
        <v>0</v>
      </c>
      <c r="P131" s="18">
        <v>0</v>
      </c>
      <c r="Q131" s="23" t="s">
        <v>21</v>
      </c>
      <c r="R131" s="10">
        <v>4.0000000000000001E-3</v>
      </c>
      <c r="S131" s="10">
        <f t="shared" si="12"/>
        <v>2.294</v>
      </c>
      <c r="T131" s="24">
        <f t="shared" si="13"/>
        <v>3509.82</v>
      </c>
    </row>
    <row r="132" spans="1:20" ht="12" thickBot="1" x14ac:dyDescent="0.25">
      <c r="A132" s="31"/>
      <c r="B132" s="32" t="s">
        <v>7</v>
      </c>
      <c r="C132" s="13">
        <f t="shared" ref="C132:O132" si="14">SUM(C7:C131)</f>
        <v>5217908</v>
      </c>
      <c r="D132" s="19">
        <f t="shared" si="14"/>
        <v>358186440.06999981</v>
      </c>
      <c r="E132" s="20">
        <f t="shared" si="14"/>
        <v>698756358.49000001</v>
      </c>
      <c r="F132" s="20">
        <f t="shared" si="14"/>
        <v>1056942798.5600003</v>
      </c>
      <c r="G132" s="20">
        <f t="shared" si="14"/>
        <v>377494670.17999995</v>
      </c>
      <c r="H132" s="20">
        <f t="shared" si="14"/>
        <v>692186614.11000001</v>
      </c>
      <c r="I132" s="20">
        <f t="shared" si="14"/>
        <v>1069681284.2900001</v>
      </c>
      <c r="J132" s="20">
        <f t="shared" si="14"/>
        <v>393082301.94000012</v>
      </c>
      <c r="K132" s="20">
        <f t="shared" si="14"/>
        <v>678337083.57000005</v>
      </c>
      <c r="L132" s="20">
        <f t="shared" si="14"/>
        <v>1071419385.51</v>
      </c>
      <c r="M132" s="20">
        <f t="shared" si="14"/>
        <v>454516250.26999992</v>
      </c>
      <c r="N132" s="20">
        <f t="shared" si="14"/>
        <v>794571968.27999997</v>
      </c>
      <c r="O132" s="21">
        <f t="shared" si="14"/>
        <v>1249088218.55</v>
      </c>
      <c r="P132" s="77">
        <v>22</v>
      </c>
      <c r="Q132" s="25"/>
      <c r="R132" s="26">
        <f>SUM(R7:R131)</f>
        <v>101.98099999999999</v>
      </c>
      <c r="S132" s="26">
        <f>SUM(S7:S131)</f>
        <v>388.23099999999999</v>
      </c>
      <c r="T132" s="27">
        <f>SUM(T7:T131)</f>
        <v>14145728.93</v>
      </c>
    </row>
    <row r="133" spans="1:20" x14ac:dyDescent="0.3"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20" x14ac:dyDescent="0.3"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20" x14ac:dyDescent="0.3">
      <c r="B135" s="1" t="s">
        <v>166</v>
      </c>
    </row>
    <row r="136" spans="1:20" x14ac:dyDescent="0.3">
      <c r="B136" s="47" t="s">
        <v>167</v>
      </c>
      <c r="C136" s="47"/>
      <c r="D136" s="47"/>
    </row>
    <row r="137" spans="1:20" x14ac:dyDescent="0.3">
      <c r="B137" s="176" t="s">
        <v>168</v>
      </c>
      <c r="C137" s="176"/>
      <c r="D137" s="176"/>
      <c r="E137" s="176"/>
      <c r="F137" s="176"/>
      <c r="G137" s="176"/>
      <c r="H137" s="176"/>
      <c r="I137" s="176"/>
    </row>
    <row r="138" spans="1:20" x14ac:dyDescent="0.3">
      <c r="B138" s="48" t="s">
        <v>169</v>
      </c>
    </row>
    <row r="139" spans="1:20" x14ac:dyDescent="0.3">
      <c r="B139" s="49" t="s">
        <v>164</v>
      </c>
    </row>
    <row r="140" spans="1:20" x14ac:dyDescent="0.3">
      <c r="B140" s="49" t="s">
        <v>165</v>
      </c>
    </row>
    <row r="141" spans="1:20" x14ac:dyDescent="0.3">
      <c r="B141" s="1" t="s">
        <v>192</v>
      </c>
    </row>
    <row r="142" spans="1:20" x14ac:dyDescent="0.3">
      <c r="B142" s="175" t="s">
        <v>193</v>
      </c>
      <c r="C142" s="175"/>
      <c r="D142" s="175"/>
      <c r="E142" s="175"/>
      <c r="F142" s="175"/>
      <c r="G142" s="175"/>
      <c r="H142" s="175"/>
      <c r="I142" s="175"/>
    </row>
  </sheetData>
  <mergeCells count="16">
    <mergeCell ref="A1:O1"/>
    <mergeCell ref="A2:O2"/>
    <mergeCell ref="D5:F5"/>
    <mergeCell ref="G5:I5"/>
    <mergeCell ref="J5:L5"/>
    <mergeCell ref="M5:O5"/>
    <mergeCell ref="D4:O4"/>
    <mergeCell ref="A4:A6"/>
    <mergeCell ref="B142:I142"/>
    <mergeCell ref="B137:I137"/>
    <mergeCell ref="Q4:T4"/>
    <mergeCell ref="P4:P6"/>
    <mergeCell ref="C4:C6"/>
    <mergeCell ref="B4:B6"/>
    <mergeCell ref="Q5:S5"/>
    <mergeCell ref="T5:T6"/>
  </mergeCells>
  <hyperlinks>
    <hyperlink ref="B136" r:id="rId1" display="https://www.inegi.org.mx/programas/intercensal/2015/"/>
  </hyperlinks>
  <pageMargins left="0.70866141732283472" right="0.70866141732283472" top="0.74803149606299213" bottom="0.74803149606299213" header="0.31496062992125984" footer="0.31496062992125984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T143"/>
  <sheetViews>
    <sheetView zoomScaleNormal="100" workbookViewId="0">
      <pane xSplit="3" ySplit="6" topLeftCell="D7" activePane="bottomRight" state="frozen"/>
      <selection pane="topRight" activeCell="C1" sqref="C1"/>
      <selection pane="bottomLeft" activeCell="A5" sqref="A5"/>
      <selection pane="bottomRight" activeCell="D8" sqref="D8"/>
    </sheetView>
  </sheetViews>
  <sheetFormatPr baseColWidth="10" defaultRowHeight="11.25" x14ac:dyDescent="0.3"/>
  <cols>
    <col min="1" max="1" width="0.85546875" style="6" customWidth="1"/>
    <col min="2" max="2" width="4.5703125" style="6" bestFit="1" customWidth="1"/>
    <col min="3" max="3" width="26.7109375" style="1" customWidth="1"/>
    <col min="4" max="4" width="11.7109375" style="1" bestFit="1" customWidth="1"/>
    <col min="5" max="5" width="9.28515625" style="1" bestFit="1" customWidth="1"/>
    <col min="6" max="6" width="13.42578125" style="1" bestFit="1" customWidth="1"/>
    <col min="7" max="9" width="10.28515625" style="33" customWidth="1"/>
    <col min="10" max="10" width="14.42578125" style="33" bestFit="1" customWidth="1"/>
    <col min="11" max="11" width="12.7109375" style="33" bestFit="1" customWidth="1"/>
    <col min="12" max="12" width="13.7109375" style="1" bestFit="1" customWidth="1"/>
    <col min="13" max="14" width="10.7109375" style="1" bestFit="1" customWidth="1"/>
    <col min="15" max="15" width="12" style="1" bestFit="1" customWidth="1"/>
    <col min="16" max="16" width="14.28515625" style="1" bestFit="1" customWidth="1"/>
    <col min="17" max="17" width="25.140625" style="1" bestFit="1" customWidth="1"/>
    <col min="18" max="18" width="10.28515625" style="1" customWidth="1"/>
    <col min="19" max="19" width="14.28515625" style="1" bestFit="1" customWidth="1"/>
    <col min="20" max="20" width="4.5703125" style="1" customWidth="1"/>
    <col min="21" max="16384" width="11.42578125" style="6"/>
  </cols>
  <sheetData>
    <row r="1" spans="2:20" s="1" customFormat="1" ht="12" x14ac:dyDescent="0.3">
      <c r="B1" s="160" t="s">
        <v>200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</row>
    <row r="2" spans="2:20" s="1" customFormat="1" x14ac:dyDescent="0.3">
      <c r="B2" s="161" t="s">
        <v>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2:20" s="1" customFormat="1" x14ac:dyDescent="0.3">
      <c r="C3" s="2"/>
      <c r="D3" s="2"/>
      <c r="G3" s="8"/>
      <c r="H3" s="8"/>
      <c r="I3" s="8"/>
      <c r="J3" s="8"/>
      <c r="K3" s="8"/>
      <c r="L3" s="8"/>
      <c r="M3" s="34"/>
      <c r="N3" s="34"/>
      <c r="O3" s="34"/>
      <c r="P3" s="8"/>
      <c r="Q3" s="34"/>
      <c r="R3" s="34"/>
      <c r="S3" s="8"/>
      <c r="T3" s="8"/>
    </row>
    <row r="4" spans="2:20" s="118" customFormat="1" ht="11.25" customHeight="1" x14ac:dyDescent="0.3">
      <c r="B4" s="157" t="s">
        <v>163</v>
      </c>
      <c r="C4" s="157" t="s">
        <v>1</v>
      </c>
      <c r="D4" s="157" t="s">
        <v>171</v>
      </c>
      <c r="E4" s="162" t="s">
        <v>146</v>
      </c>
      <c r="F4" s="162"/>
      <c r="G4" s="163" t="s">
        <v>147</v>
      </c>
      <c r="H4" s="163"/>
      <c r="I4" s="163"/>
      <c r="J4" s="163"/>
      <c r="K4" s="163"/>
      <c r="L4" s="163"/>
      <c r="M4" s="157" t="s">
        <v>148</v>
      </c>
      <c r="N4" s="157"/>
      <c r="O4" s="157"/>
      <c r="P4" s="157"/>
      <c r="Q4" s="164" t="s">
        <v>149</v>
      </c>
      <c r="R4" s="164"/>
      <c r="S4" s="164"/>
    </row>
    <row r="5" spans="2:20" s="118" customFormat="1" ht="11.25" customHeight="1" x14ac:dyDescent="0.3">
      <c r="B5" s="158"/>
      <c r="C5" s="158"/>
      <c r="D5" s="158"/>
      <c r="E5" s="119" t="s">
        <v>172</v>
      </c>
      <c r="F5" s="120" t="s">
        <v>150</v>
      </c>
      <c r="G5" s="121" t="s">
        <v>151</v>
      </c>
      <c r="H5" s="121" t="s">
        <v>152</v>
      </c>
      <c r="I5" s="121" t="s">
        <v>153</v>
      </c>
      <c r="J5" s="121" t="s">
        <v>154</v>
      </c>
      <c r="K5" s="122" t="s">
        <v>155</v>
      </c>
      <c r="L5" s="120" t="s">
        <v>156</v>
      </c>
      <c r="M5" s="119" t="s">
        <v>5</v>
      </c>
      <c r="N5" s="119" t="s">
        <v>6</v>
      </c>
      <c r="O5" s="123" t="s">
        <v>7</v>
      </c>
      <c r="P5" s="124" t="s">
        <v>157</v>
      </c>
      <c r="Q5" s="123" t="s">
        <v>158</v>
      </c>
      <c r="R5" s="123" t="s">
        <v>159</v>
      </c>
      <c r="S5" s="124" t="s">
        <v>160</v>
      </c>
    </row>
    <row r="6" spans="2:20" s="123" customFormat="1" ht="13.5" customHeight="1" thickBot="1" x14ac:dyDescent="0.2">
      <c r="B6" s="159"/>
      <c r="C6" s="159"/>
      <c r="D6" s="159"/>
      <c r="E6" s="125" t="s">
        <v>234</v>
      </c>
      <c r="F6" s="126" t="s">
        <v>235</v>
      </c>
      <c r="G6" s="125" t="s">
        <v>236</v>
      </c>
      <c r="H6" s="125" t="s">
        <v>237</v>
      </c>
      <c r="I6" s="125" t="s">
        <v>238</v>
      </c>
      <c r="J6" s="126" t="s">
        <v>239</v>
      </c>
      <c r="K6" s="125" t="s">
        <v>240</v>
      </c>
      <c r="L6" s="126" t="s">
        <v>241</v>
      </c>
      <c r="M6" s="125" t="s">
        <v>242</v>
      </c>
      <c r="N6" s="125" t="s">
        <v>243</v>
      </c>
      <c r="O6" s="126" t="s">
        <v>244</v>
      </c>
      <c r="P6" s="126" t="s">
        <v>245</v>
      </c>
      <c r="Q6" s="127" t="s">
        <v>246</v>
      </c>
      <c r="R6" s="126" t="s">
        <v>247</v>
      </c>
      <c r="S6" s="126" t="s">
        <v>248</v>
      </c>
    </row>
    <row r="7" spans="2:20" x14ac:dyDescent="0.2">
      <c r="B7" s="55">
        <v>1</v>
      </c>
      <c r="C7" s="4" t="s">
        <v>10</v>
      </c>
      <c r="D7" s="35">
        <v>15915241.079404259</v>
      </c>
      <c r="E7" s="36">
        <v>18082</v>
      </c>
      <c r="F7" s="37">
        <v>0.34653734791797786</v>
      </c>
      <c r="G7" s="38">
        <v>0.89646771715699458</v>
      </c>
      <c r="H7" s="38">
        <v>1.5892790756684352</v>
      </c>
      <c r="I7" s="38">
        <v>1.0803474520471299</v>
      </c>
      <c r="J7" s="38">
        <v>1.1886980816241868</v>
      </c>
      <c r="K7" s="39">
        <v>1.1886980816241868</v>
      </c>
      <c r="L7" s="38">
        <v>0.89213470266872841</v>
      </c>
      <c r="M7" s="40">
        <v>338902.89</v>
      </c>
      <c r="N7" s="40">
        <v>176102.5</v>
      </c>
      <c r="O7" s="40">
        <v>515005.39</v>
      </c>
      <c r="P7" s="38">
        <v>4.1230505768266902E-2</v>
      </c>
      <c r="Q7" s="38">
        <v>0.33147255671983022</v>
      </c>
      <c r="R7" s="38">
        <v>3.0168410015470077</v>
      </c>
      <c r="S7" s="38">
        <v>0.54492483769460853</v>
      </c>
    </row>
    <row r="8" spans="2:20" x14ac:dyDescent="0.2">
      <c r="B8" s="55">
        <v>2</v>
      </c>
      <c r="C8" s="4" t="s">
        <v>12</v>
      </c>
      <c r="D8" s="35">
        <v>13399648.626299128</v>
      </c>
      <c r="E8" s="36">
        <v>21734</v>
      </c>
      <c r="F8" s="37">
        <v>0.4165270832678537</v>
      </c>
      <c r="G8" s="38">
        <v>1.53371410097657</v>
      </c>
      <c r="H8" s="38">
        <v>0.73240687867319532</v>
      </c>
      <c r="I8" s="38">
        <v>1.5333727946477924</v>
      </c>
      <c r="J8" s="38">
        <v>1.2664979247658525</v>
      </c>
      <c r="K8" s="39">
        <v>1.2664979247658525</v>
      </c>
      <c r="L8" s="38">
        <v>0.95052458400346362</v>
      </c>
      <c r="M8" s="40">
        <v>627701.56999999995</v>
      </c>
      <c r="N8" s="40">
        <v>227736</v>
      </c>
      <c r="O8" s="40">
        <v>855437.57</v>
      </c>
      <c r="P8" s="38">
        <v>6.8484960253090199E-2</v>
      </c>
      <c r="Q8" s="38">
        <v>0.38068548619641579</v>
      </c>
      <c r="R8" s="38">
        <v>2.6268403610324325</v>
      </c>
      <c r="S8" s="38">
        <v>0.47447994662337889</v>
      </c>
    </row>
    <row r="9" spans="2:20" x14ac:dyDescent="0.2">
      <c r="B9" s="55">
        <v>3</v>
      </c>
      <c r="C9" s="4" t="s">
        <v>13</v>
      </c>
      <c r="D9" s="35">
        <v>22823198.139799308</v>
      </c>
      <c r="E9" s="36">
        <v>28380</v>
      </c>
      <c r="F9" s="37">
        <v>0.54389613615264965</v>
      </c>
      <c r="G9" s="38">
        <v>0.50843025192662783</v>
      </c>
      <c r="H9" s="38">
        <v>3.3600709938121978</v>
      </c>
      <c r="I9" s="38">
        <v>0.78734952898633304</v>
      </c>
      <c r="J9" s="38">
        <v>1.5519502582417195</v>
      </c>
      <c r="K9" s="39">
        <v>1.5519502582417195</v>
      </c>
      <c r="L9" s="38">
        <v>1.1647605927834459</v>
      </c>
      <c r="M9" s="40">
        <v>1090170.3799999999</v>
      </c>
      <c r="N9" s="40">
        <v>15930</v>
      </c>
      <c r="O9" s="40">
        <v>1106100.3799999999</v>
      </c>
      <c r="P9" s="38">
        <v>8.8552622911135373E-2</v>
      </c>
      <c r="Q9" s="38">
        <v>0.48150399103664643</v>
      </c>
      <c r="R9" s="38">
        <v>2.0768259840319616</v>
      </c>
      <c r="S9" s="38">
        <v>0.37513215369594555</v>
      </c>
    </row>
    <row r="10" spans="2:20" x14ac:dyDescent="0.2">
      <c r="B10" s="55">
        <v>4</v>
      </c>
      <c r="C10" s="1" t="s">
        <v>14</v>
      </c>
      <c r="D10" s="35">
        <v>25181606.60139678</v>
      </c>
      <c r="E10" s="36">
        <v>32872</v>
      </c>
      <c r="F10" s="37">
        <v>0.62998427722374561</v>
      </c>
      <c r="G10" s="38">
        <v>1.8052903319764231</v>
      </c>
      <c r="H10" s="38">
        <v>1.4097290243693998</v>
      </c>
      <c r="I10" s="38">
        <v>1.1201296377255108</v>
      </c>
      <c r="J10" s="38">
        <v>1.4450496646904447</v>
      </c>
      <c r="K10" s="39">
        <v>1.4450496646904447</v>
      </c>
      <c r="L10" s="38">
        <v>1.0845301871680284</v>
      </c>
      <c r="M10" s="40">
        <v>297521.71999999997</v>
      </c>
      <c r="N10" s="40">
        <v>38765</v>
      </c>
      <c r="O10" s="40">
        <v>336286.71999999997</v>
      </c>
      <c r="P10" s="38">
        <v>2.6922575604017573E-2</v>
      </c>
      <c r="Q10" s="38">
        <v>0.47832264978451011</v>
      </c>
      <c r="R10" s="38">
        <v>2.0906390288030718</v>
      </c>
      <c r="S10" s="38">
        <v>0.37762717122458089</v>
      </c>
    </row>
    <row r="11" spans="2:20" x14ac:dyDescent="0.2">
      <c r="B11" s="55">
        <v>5</v>
      </c>
      <c r="C11" s="4" t="s">
        <v>16</v>
      </c>
      <c r="D11" s="35">
        <v>16815317.051464789</v>
      </c>
      <c r="E11" s="36">
        <v>19348</v>
      </c>
      <c r="F11" s="37">
        <v>0.3707999451121024</v>
      </c>
      <c r="G11" s="38">
        <v>1.0927556485396779</v>
      </c>
      <c r="H11" s="38">
        <v>0.91800524471619049</v>
      </c>
      <c r="I11" s="38">
        <v>0.98383975306424087</v>
      </c>
      <c r="J11" s="38">
        <v>0.99820021544003634</v>
      </c>
      <c r="K11" s="39">
        <v>0.99820021544003634</v>
      </c>
      <c r="L11" s="38">
        <v>0.74916336298673603</v>
      </c>
      <c r="M11" s="40">
        <v>120482</v>
      </c>
      <c r="N11" s="40">
        <v>0</v>
      </c>
      <c r="O11" s="40">
        <v>120482</v>
      </c>
      <c r="P11" s="38">
        <v>9.6455957402161036E-3</v>
      </c>
      <c r="Q11" s="38">
        <v>0.30152860915126378</v>
      </c>
      <c r="R11" s="38">
        <v>3.316434890920561</v>
      </c>
      <c r="S11" s="38">
        <v>0.59903977164620359</v>
      </c>
    </row>
    <row r="12" spans="2:20" x14ac:dyDescent="0.2">
      <c r="B12" s="55">
        <v>6</v>
      </c>
      <c r="C12" s="4" t="s">
        <v>17</v>
      </c>
      <c r="D12" s="35">
        <v>27557727.792960256</v>
      </c>
      <c r="E12" s="36">
        <v>30732</v>
      </c>
      <c r="F12" s="37">
        <v>0.58897167217206592</v>
      </c>
      <c r="G12" s="38">
        <v>1.3224823654011901</v>
      </c>
      <c r="H12" s="38">
        <v>0.96511636617476138</v>
      </c>
      <c r="I12" s="38">
        <v>1.168285240326645</v>
      </c>
      <c r="J12" s="38">
        <v>1.1519613239675321</v>
      </c>
      <c r="K12" s="39">
        <v>1.1519613239675321</v>
      </c>
      <c r="L12" s="38">
        <v>0.8645632470773712</v>
      </c>
      <c r="M12" s="40">
        <v>129445.07</v>
      </c>
      <c r="N12" s="40">
        <v>0</v>
      </c>
      <c r="O12" s="40">
        <v>129445.07</v>
      </c>
      <c r="P12" s="38">
        <v>1.0363164753108143E-2</v>
      </c>
      <c r="Q12" s="38">
        <v>0.41212842594788845</v>
      </c>
      <c r="R12" s="38">
        <v>2.4264281157020822</v>
      </c>
      <c r="S12" s="38">
        <v>0.43827995789256691</v>
      </c>
    </row>
    <row r="13" spans="2:20" x14ac:dyDescent="0.2">
      <c r="B13" s="55">
        <v>7</v>
      </c>
      <c r="C13" s="4" t="s">
        <v>18</v>
      </c>
      <c r="D13" s="35">
        <v>11751297.497646697</v>
      </c>
      <c r="E13" s="36">
        <v>9913</v>
      </c>
      <c r="F13" s="37">
        <v>0.18998035227911261</v>
      </c>
      <c r="G13" s="38">
        <v>1.7987249257781486</v>
      </c>
      <c r="H13" s="38">
        <v>0.46825306861967175</v>
      </c>
      <c r="I13" s="38">
        <v>6.0688840779374136</v>
      </c>
      <c r="J13" s="38">
        <v>2.778620690778411</v>
      </c>
      <c r="K13" s="39">
        <v>2</v>
      </c>
      <c r="L13" s="38">
        <v>1.5010282534480972</v>
      </c>
      <c r="M13" s="40">
        <v>30836</v>
      </c>
      <c r="N13" s="40">
        <v>0</v>
      </c>
      <c r="O13" s="40">
        <v>30836</v>
      </c>
      <c r="P13" s="38">
        <v>2.4686807178275903E-3</v>
      </c>
      <c r="Q13" s="38">
        <v>0.37706182985250419</v>
      </c>
      <c r="R13" s="38">
        <v>2.6520849389373922</v>
      </c>
      <c r="S13" s="38">
        <v>0.4790398148797686</v>
      </c>
    </row>
    <row r="14" spans="2:20" x14ac:dyDescent="0.2">
      <c r="B14" s="55">
        <v>8</v>
      </c>
      <c r="C14" s="4" t="s">
        <v>19</v>
      </c>
      <c r="D14" s="35">
        <v>17131143.976684868</v>
      </c>
      <c r="E14" s="36">
        <v>28162</v>
      </c>
      <c r="F14" s="37">
        <v>0.53971821657261876</v>
      </c>
      <c r="G14" s="38">
        <v>0.98857452142428426</v>
      </c>
      <c r="H14" s="38">
        <v>1.1318397701906917</v>
      </c>
      <c r="I14" s="38">
        <v>1.0981168839032547</v>
      </c>
      <c r="J14" s="38">
        <v>1.0728437251727436</v>
      </c>
      <c r="K14" s="39">
        <v>1.0728437251727436</v>
      </c>
      <c r="L14" s="38">
        <v>0.80518437150939692</v>
      </c>
      <c r="M14" s="40">
        <v>825764.15</v>
      </c>
      <c r="N14" s="40">
        <v>36580</v>
      </c>
      <c r="O14" s="40">
        <v>862344.15</v>
      </c>
      <c r="P14" s="38">
        <v>6.9037889973940308E-2</v>
      </c>
      <c r="Q14" s="38">
        <v>0.40108742242180606</v>
      </c>
      <c r="R14" s="38">
        <v>2.4932220361384054</v>
      </c>
      <c r="S14" s="38">
        <v>0.45034478538400108</v>
      </c>
    </row>
    <row r="15" spans="2:20" x14ac:dyDescent="0.2">
      <c r="B15" s="55">
        <v>9</v>
      </c>
      <c r="C15" s="4" t="s">
        <v>20</v>
      </c>
      <c r="D15" s="35">
        <v>37560348.728589244</v>
      </c>
      <c r="E15" s="36">
        <v>40114</v>
      </c>
      <c r="F15" s="37">
        <v>0.76877553226312156</v>
      </c>
      <c r="G15" s="38">
        <v>0.99726802886098465</v>
      </c>
      <c r="H15" s="38">
        <v>0.99950070222714416</v>
      </c>
      <c r="I15" s="38">
        <v>1.0004433191326754</v>
      </c>
      <c r="J15" s="38">
        <v>0.99907068340693472</v>
      </c>
      <c r="K15" s="39">
        <v>0.99907068340693472</v>
      </c>
      <c r="L15" s="38">
        <v>0.74981666149275406</v>
      </c>
      <c r="M15" s="40">
        <v>3765486.24</v>
      </c>
      <c r="N15" s="40">
        <v>891192.5</v>
      </c>
      <c r="O15" s="40">
        <v>4656678.74</v>
      </c>
      <c r="P15" s="38">
        <v>0.37280623344648073</v>
      </c>
      <c r="Q15" s="38">
        <v>0.5879557269100677</v>
      </c>
      <c r="R15" s="38">
        <v>1.7008083334018747</v>
      </c>
      <c r="S15" s="38">
        <v>0.30721297693626987</v>
      </c>
    </row>
    <row r="16" spans="2:20" x14ac:dyDescent="0.2">
      <c r="B16" s="55">
        <v>10</v>
      </c>
      <c r="C16" s="4" t="s">
        <v>22</v>
      </c>
      <c r="D16" s="35">
        <v>9234824.4704500064</v>
      </c>
      <c r="E16" s="36">
        <v>7494</v>
      </c>
      <c r="F16" s="37">
        <v>0.14362077675574195</v>
      </c>
      <c r="G16" s="38">
        <v>1.079999781406431</v>
      </c>
      <c r="H16" s="38">
        <v>1.0799637701326235</v>
      </c>
      <c r="I16" s="38">
        <v>1.0800262381108561</v>
      </c>
      <c r="J16" s="38">
        <v>1.0799965965499703</v>
      </c>
      <c r="K16" s="39">
        <v>1.0799965965499703</v>
      </c>
      <c r="L16" s="38">
        <v>0.81055270252464562</v>
      </c>
      <c r="M16" s="40">
        <v>23051</v>
      </c>
      <c r="N16" s="40">
        <v>0</v>
      </c>
      <c r="O16" s="40">
        <v>23051</v>
      </c>
      <c r="P16" s="38">
        <v>1.8454261002284274E-3</v>
      </c>
      <c r="Q16" s="38">
        <v>0.22020475034230585</v>
      </c>
      <c r="R16" s="38">
        <v>4.5412280999638339</v>
      </c>
      <c r="S16" s="38">
        <v>0.8202712652201497</v>
      </c>
    </row>
    <row r="17" spans="2:19" x14ac:dyDescent="0.2">
      <c r="B17" s="55">
        <v>11</v>
      </c>
      <c r="C17" s="4" t="s">
        <v>23</v>
      </c>
      <c r="D17" s="35">
        <v>21830917.669913128</v>
      </c>
      <c r="E17" s="36">
        <v>20142</v>
      </c>
      <c r="F17" s="37">
        <v>0.38601677147239849</v>
      </c>
      <c r="G17" s="38">
        <v>0.73359197061885861</v>
      </c>
      <c r="H17" s="38">
        <v>1.2216989297954521</v>
      </c>
      <c r="I17" s="38">
        <v>0.97099860454034914</v>
      </c>
      <c r="J17" s="38">
        <v>0.97542983498488667</v>
      </c>
      <c r="K17" s="39">
        <v>0.97542983498488667</v>
      </c>
      <c r="L17" s="38">
        <v>0.73207387078426511</v>
      </c>
      <c r="M17" s="40">
        <v>85586.73</v>
      </c>
      <c r="N17" s="40">
        <v>0</v>
      </c>
      <c r="O17" s="40">
        <v>85586.73</v>
      </c>
      <c r="P17" s="38">
        <v>6.8519363747864886E-3</v>
      </c>
      <c r="Q17" s="38">
        <v>0.30321966047698773</v>
      </c>
      <c r="R17" s="38">
        <v>3.2979391851666988</v>
      </c>
      <c r="S17" s="38">
        <v>0.5956989361660433</v>
      </c>
    </row>
    <row r="18" spans="2:19" x14ac:dyDescent="0.2">
      <c r="B18" s="55">
        <v>12</v>
      </c>
      <c r="C18" s="4" t="s">
        <v>24</v>
      </c>
      <c r="D18" s="35">
        <v>27003233.805194084</v>
      </c>
      <c r="E18" s="36">
        <v>51722</v>
      </c>
      <c r="F18" s="37">
        <v>0.99124016751541033</v>
      </c>
      <c r="G18" s="38">
        <v>1.132309407761336</v>
      </c>
      <c r="H18" s="38">
        <v>0.63438204042241608</v>
      </c>
      <c r="I18" s="38">
        <v>1.4185152301006041</v>
      </c>
      <c r="J18" s="38">
        <v>1.0617355594281188</v>
      </c>
      <c r="K18" s="39">
        <v>1.0617355594281188</v>
      </c>
      <c r="L18" s="38">
        <v>0.79684753619606385</v>
      </c>
      <c r="M18" s="40">
        <v>3827977.98</v>
      </c>
      <c r="N18" s="40">
        <v>2738084</v>
      </c>
      <c r="O18" s="40">
        <v>6566061.9800000004</v>
      </c>
      <c r="P18" s="38">
        <v>0.52566839415251165</v>
      </c>
      <c r="Q18" s="38">
        <v>0.73984951219875594</v>
      </c>
      <c r="R18" s="38">
        <v>1.3516262206189793</v>
      </c>
      <c r="S18" s="38">
        <v>0.24414103975545492</v>
      </c>
    </row>
    <row r="19" spans="2:19" x14ac:dyDescent="0.2">
      <c r="B19" s="55">
        <v>13</v>
      </c>
      <c r="C19" s="1" t="s">
        <v>25</v>
      </c>
      <c r="D19" s="35">
        <v>19687402.500926226</v>
      </c>
      <c r="E19" s="36">
        <v>34997</v>
      </c>
      <c r="F19" s="37">
        <v>0.67070941074468926</v>
      </c>
      <c r="G19" s="38">
        <v>1.2345706299213188</v>
      </c>
      <c r="H19" s="38">
        <v>0.75510902205241326</v>
      </c>
      <c r="I19" s="38">
        <v>0.91859314481681342</v>
      </c>
      <c r="J19" s="38">
        <v>0.96942426559684858</v>
      </c>
      <c r="K19" s="39">
        <v>0.96942426559684858</v>
      </c>
      <c r="L19" s="38">
        <v>0.72756660611952095</v>
      </c>
      <c r="M19" s="40">
        <v>365554.39</v>
      </c>
      <c r="N19" s="40">
        <v>0</v>
      </c>
      <c r="O19" s="40">
        <v>365554.39</v>
      </c>
      <c r="P19" s="38">
        <v>2.9265698336691754E-2</v>
      </c>
      <c r="Q19" s="38">
        <v>0.42404007993962201</v>
      </c>
      <c r="R19" s="38">
        <v>2.358267643337836</v>
      </c>
      <c r="S19" s="38">
        <v>0.4259682933662533</v>
      </c>
    </row>
    <row r="20" spans="2:19" x14ac:dyDescent="0.2">
      <c r="B20" s="55">
        <v>14</v>
      </c>
      <c r="C20" s="4" t="s">
        <v>26</v>
      </c>
      <c r="D20" s="35">
        <v>20387311.09011906</v>
      </c>
      <c r="E20" s="36">
        <v>22606</v>
      </c>
      <c r="F20" s="37">
        <v>0.43323876158797742</v>
      </c>
      <c r="G20" s="38">
        <v>1.0176286058450916</v>
      </c>
      <c r="H20" s="38">
        <v>0.73054329432981302</v>
      </c>
      <c r="I20" s="38">
        <v>1.3855779587883359</v>
      </c>
      <c r="J20" s="38">
        <v>1.0445832863210802</v>
      </c>
      <c r="K20" s="39">
        <v>1.0445832863210802</v>
      </c>
      <c r="L20" s="38">
        <v>0.78397451292380238</v>
      </c>
      <c r="M20" s="40">
        <v>76705</v>
      </c>
      <c r="N20" s="40">
        <v>0</v>
      </c>
      <c r="O20" s="40">
        <v>76705</v>
      </c>
      <c r="P20" s="38">
        <v>6.1408793118746053E-3</v>
      </c>
      <c r="Q20" s="38">
        <v>0.33223971497910754</v>
      </c>
      <c r="R20" s="38">
        <v>3.0098749635120643</v>
      </c>
      <c r="S20" s="38">
        <v>0.5436665787596433</v>
      </c>
    </row>
    <row r="21" spans="2:19" x14ac:dyDescent="0.2">
      <c r="B21" s="55">
        <v>15</v>
      </c>
      <c r="C21" s="4" t="s">
        <v>27</v>
      </c>
      <c r="D21" s="35">
        <v>29201890.371702306</v>
      </c>
      <c r="E21" s="36">
        <v>45594</v>
      </c>
      <c r="F21" s="37">
        <v>0.87379846482536672</v>
      </c>
      <c r="G21" s="38">
        <v>0.9562427616902941</v>
      </c>
      <c r="H21" s="38">
        <v>1.0177691561576054</v>
      </c>
      <c r="I21" s="38">
        <v>1.1068653900981644</v>
      </c>
      <c r="J21" s="38">
        <v>1.0269591026486879</v>
      </c>
      <c r="K21" s="39">
        <v>1.0269591026486879</v>
      </c>
      <c r="L21" s="38">
        <v>0.77074731410569264</v>
      </c>
      <c r="M21" s="40">
        <v>1621906.53</v>
      </c>
      <c r="N21" s="40">
        <v>170092</v>
      </c>
      <c r="O21" s="40">
        <v>1791998.53</v>
      </c>
      <c r="P21" s="38">
        <v>0.14346452903704718</v>
      </c>
      <c r="Q21" s="38">
        <v>0.55388143391425182</v>
      </c>
      <c r="R21" s="38">
        <v>1.8054405487706116</v>
      </c>
      <c r="S21" s="38">
        <v>0.32611244593321026</v>
      </c>
    </row>
    <row r="22" spans="2:19" x14ac:dyDescent="0.2">
      <c r="B22" s="55">
        <v>16</v>
      </c>
      <c r="C22" s="4" t="s">
        <v>28</v>
      </c>
      <c r="D22" s="35">
        <v>19182589.730214767</v>
      </c>
      <c r="E22" s="36">
        <v>17065</v>
      </c>
      <c r="F22" s="37">
        <v>0.32704677813407212</v>
      </c>
      <c r="G22" s="38">
        <v>1.2564320774267395</v>
      </c>
      <c r="H22" s="38">
        <v>1.0194959104355803</v>
      </c>
      <c r="I22" s="38">
        <v>1.137937462339115</v>
      </c>
      <c r="J22" s="38">
        <v>1.137955150067145</v>
      </c>
      <c r="K22" s="39">
        <v>1.137955150067145</v>
      </c>
      <c r="L22" s="38">
        <v>0.85405141570377696</v>
      </c>
      <c r="M22" s="40">
        <v>787488</v>
      </c>
      <c r="N22" s="40">
        <v>0</v>
      </c>
      <c r="O22" s="40">
        <v>787488</v>
      </c>
      <c r="P22" s="38">
        <v>6.30450266286358E-2</v>
      </c>
      <c r="Q22" s="38">
        <v>0.32369475371440681</v>
      </c>
      <c r="R22" s="38">
        <v>3.0893302672501504</v>
      </c>
      <c r="S22" s="38">
        <v>0.55801840189889729</v>
      </c>
    </row>
    <row r="23" spans="2:19" x14ac:dyDescent="0.2">
      <c r="B23" s="55">
        <v>17</v>
      </c>
      <c r="C23" s="4" t="s">
        <v>29</v>
      </c>
      <c r="D23" s="35">
        <v>51368604.681027867</v>
      </c>
      <c r="E23" s="36">
        <v>82925</v>
      </c>
      <c r="F23" s="37">
        <v>1.589238445752589</v>
      </c>
      <c r="G23" s="38">
        <v>1.0837653158333087</v>
      </c>
      <c r="H23" s="38">
        <v>0.81217985121309977</v>
      </c>
      <c r="I23" s="38">
        <v>1.250028147061732</v>
      </c>
      <c r="J23" s="38">
        <v>1.0486577713693801</v>
      </c>
      <c r="K23" s="39">
        <v>1.0486577713693801</v>
      </c>
      <c r="L23" s="38">
        <v>0.78703247151167732</v>
      </c>
      <c r="M23" s="40">
        <v>9711397.3300000001</v>
      </c>
      <c r="N23" s="40">
        <v>2455111</v>
      </c>
      <c r="O23" s="40">
        <v>12166508.33</v>
      </c>
      <c r="P23" s="38">
        <v>0.97403114922686984</v>
      </c>
      <c r="Q23" s="38">
        <v>1.1340127748327755</v>
      </c>
      <c r="R23" s="38">
        <v>0.88182428116602352</v>
      </c>
      <c r="S23" s="38">
        <v>0.15928182925223769</v>
      </c>
    </row>
    <row r="24" spans="2:19" x14ac:dyDescent="0.2">
      <c r="B24" s="55">
        <v>18</v>
      </c>
      <c r="C24" s="4" t="s">
        <v>30</v>
      </c>
      <c r="D24" s="35">
        <v>13608729.940957434</v>
      </c>
      <c r="E24" s="36">
        <v>9210</v>
      </c>
      <c r="F24" s="37">
        <v>0.17650751987194868</v>
      </c>
      <c r="G24" s="38">
        <v>1.0116410358385948</v>
      </c>
      <c r="H24" s="38">
        <v>0.91690699545610321</v>
      </c>
      <c r="I24" s="38">
        <v>1.2260425069545355</v>
      </c>
      <c r="J24" s="38">
        <v>1.0515301794164111</v>
      </c>
      <c r="K24" s="39">
        <v>1.0515301794164111</v>
      </c>
      <c r="L24" s="38">
        <v>0.78918825432869</v>
      </c>
      <c r="M24" s="40">
        <v>101056.1</v>
      </c>
      <c r="N24" s="40">
        <v>0</v>
      </c>
      <c r="O24" s="40">
        <v>101056.1</v>
      </c>
      <c r="P24" s="38">
        <v>8.0903893335340753E-3</v>
      </c>
      <c r="Q24" s="38">
        <v>0.23127229508125441</v>
      </c>
      <c r="R24" s="38">
        <v>4.3239074513817721</v>
      </c>
      <c r="S24" s="38">
        <v>0.78101715169691777</v>
      </c>
    </row>
    <row r="25" spans="2:19" x14ac:dyDescent="0.2">
      <c r="B25" s="55">
        <v>19</v>
      </c>
      <c r="C25" s="4" t="s">
        <v>31</v>
      </c>
      <c r="D25" s="35">
        <v>104365714.53497851</v>
      </c>
      <c r="E25" s="36">
        <v>153448</v>
      </c>
      <c r="F25" s="37">
        <v>2.9407954298925927</v>
      </c>
      <c r="G25" s="38">
        <v>1.0318197398927984</v>
      </c>
      <c r="H25" s="38">
        <v>1.0053465691583048</v>
      </c>
      <c r="I25" s="38">
        <v>1.1010247574266245</v>
      </c>
      <c r="J25" s="38">
        <v>1.0460636888259092</v>
      </c>
      <c r="K25" s="39">
        <v>1.0460636888259092</v>
      </c>
      <c r="L25" s="38">
        <v>0.78508557591691419</v>
      </c>
      <c r="M25" s="40">
        <v>33817607</v>
      </c>
      <c r="N25" s="40">
        <v>20469635</v>
      </c>
      <c r="O25" s="40">
        <v>54287242</v>
      </c>
      <c r="P25" s="38">
        <v>4.3461495508314991</v>
      </c>
      <c r="Q25" s="38">
        <v>2.8544876299314446</v>
      </c>
      <c r="R25" s="38">
        <v>0.35032556789325331</v>
      </c>
      <c r="S25" s="38">
        <v>6.3278476766462116E-2</v>
      </c>
    </row>
    <row r="26" spans="2:19" x14ac:dyDescent="0.2">
      <c r="B26" s="55">
        <v>20</v>
      </c>
      <c r="C26" s="4" t="s">
        <v>32</v>
      </c>
      <c r="D26" s="35">
        <v>29353276.625605144</v>
      </c>
      <c r="E26" s="36">
        <v>46405</v>
      </c>
      <c r="F26" s="37">
        <v>0.8893410922538304</v>
      </c>
      <c r="G26" s="38">
        <v>0.77707292886510604</v>
      </c>
      <c r="H26" s="38">
        <v>1.3091682142829719</v>
      </c>
      <c r="I26" s="38">
        <v>1.2276699679922243</v>
      </c>
      <c r="J26" s="38">
        <v>1.1046370370467675</v>
      </c>
      <c r="K26" s="39">
        <v>1.1046370370467675</v>
      </c>
      <c r="L26" s="38">
        <v>0.82904570120619525</v>
      </c>
      <c r="M26" s="40">
        <v>1362690</v>
      </c>
      <c r="N26" s="40">
        <v>395520</v>
      </c>
      <c r="O26" s="40">
        <v>1758210</v>
      </c>
      <c r="P26" s="38">
        <v>0.14075947350148033</v>
      </c>
      <c r="Q26" s="38">
        <v>0.57081139286828941</v>
      </c>
      <c r="R26" s="38">
        <v>1.7518921529843094</v>
      </c>
      <c r="S26" s="38">
        <v>0.31644012615643247</v>
      </c>
    </row>
    <row r="27" spans="2:19" x14ac:dyDescent="0.2">
      <c r="B27" s="55">
        <v>21</v>
      </c>
      <c r="C27" s="1" t="s">
        <v>33</v>
      </c>
      <c r="D27" s="35">
        <v>17977062.396251872</v>
      </c>
      <c r="E27" s="36">
        <v>21800</v>
      </c>
      <c r="F27" s="37">
        <v>0.41779195800309243</v>
      </c>
      <c r="G27" s="38">
        <v>0.57875183734932045</v>
      </c>
      <c r="H27" s="38">
        <v>2.2576315194707486</v>
      </c>
      <c r="I27" s="38">
        <v>1.1302391584707863</v>
      </c>
      <c r="J27" s="38">
        <v>1.3222075050969517</v>
      </c>
      <c r="K27" s="39">
        <v>1.3222075050969517</v>
      </c>
      <c r="L27" s="38">
        <v>0.99233541103582179</v>
      </c>
      <c r="M27" s="40">
        <v>907782.62</v>
      </c>
      <c r="N27" s="40">
        <v>135864</v>
      </c>
      <c r="O27" s="40">
        <v>1043646.62</v>
      </c>
      <c r="P27" s="38">
        <v>8.3552675023347331E-2</v>
      </c>
      <c r="Q27" s="38">
        <v>0.39482730166657293</v>
      </c>
      <c r="R27" s="38">
        <v>2.5327529169816336</v>
      </c>
      <c r="S27" s="38">
        <v>0.4574851546697456</v>
      </c>
    </row>
    <row r="28" spans="2:19" x14ac:dyDescent="0.2">
      <c r="B28" s="55">
        <v>22</v>
      </c>
      <c r="C28" s="1" t="s">
        <v>34</v>
      </c>
      <c r="D28" s="35">
        <v>12449372.453522362</v>
      </c>
      <c r="E28" s="36">
        <v>16803</v>
      </c>
      <c r="F28" s="37">
        <v>0.3220256087305487</v>
      </c>
      <c r="G28" s="38">
        <v>1.0800000586320841</v>
      </c>
      <c r="H28" s="38">
        <v>1.0799884545470175</v>
      </c>
      <c r="I28" s="38">
        <v>1.0800100536193029</v>
      </c>
      <c r="J28" s="38">
        <v>1.0799995222661349</v>
      </c>
      <c r="K28" s="39">
        <v>1.0799995222661349</v>
      </c>
      <c r="L28" s="38">
        <v>0.81055489831595795</v>
      </c>
      <c r="M28" s="40">
        <v>51564</v>
      </c>
      <c r="N28" s="40">
        <v>0</v>
      </c>
      <c r="O28" s="40">
        <v>51564</v>
      </c>
      <c r="P28" s="38">
        <v>4.1281311627338786E-3</v>
      </c>
      <c r="Q28" s="38">
        <v>0.29236606906236795</v>
      </c>
      <c r="R28" s="38">
        <v>3.4203695497464808</v>
      </c>
      <c r="S28" s="38">
        <v>0.61781324265860238</v>
      </c>
    </row>
    <row r="29" spans="2:19" x14ac:dyDescent="0.2">
      <c r="B29" s="55">
        <v>23</v>
      </c>
      <c r="C29" s="1" t="s">
        <v>35</v>
      </c>
      <c r="D29" s="35">
        <v>44550930.736276768</v>
      </c>
      <c r="E29" s="36">
        <v>87332</v>
      </c>
      <c r="F29" s="37">
        <v>1.6736975814828472</v>
      </c>
      <c r="G29" s="38">
        <v>1.0604919102790582</v>
      </c>
      <c r="H29" s="38">
        <v>1.1028068008519971</v>
      </c>
      <c r="I29" s="38">
        <v>1.1034285714285714</v>
      </c>
      <c r="J29" s="38">
        <v>1.0889090941865422</v>
      </c>
      <c r="K29" s="39">
        <v>1.0889090941865422</v>
      </c>
      <c r="L29" s="38">
        <v>0.81724165790528758</v>
      </c>
      <c r="M29" s="40">
        <v>5793</v>
      </c>
      <c r="N29" s="40">
        <v>0</v>
      </c>
      <c r="O29" s="40">
        <v>5793</v>
      </c>
      <c r="P29" s="38">
        <v>4.6377829155452171E-4</v>
      </c>
      <c r="Q29" s="38">
        <v>0.8330896865762405</v>
      </c>
      <c r="R29" s="38">
        <v>1.2003509539407611</v>
      </c>
      <c r="S29" s="38">
        <v>0.21681654698319233</v>
      </c>
    </row>
    <row r="30" spans="2:19" x14ac:dyDescent="0.2">
      <c r="B30" s="55">
        <v>24</v>
      </c>
      <c r="C30" s="1" t="s">
        <v>36</v>
      </c>
      <c r="D30" s="35">
        <v>14146877.793800524</v>
      </c>
      <c r="E30" s="36">
        <v>12181</v>
      </c>
      <c r="F30" s="37">
        <v>0.23344604772640681</v>
      </c>
      <c r="G30" s="38">
        <v>1.0114184051123991</v>
      </c>
      <c r="H30" s="38">
        <v>1.0677663974208882</v>
      </c>
      <c r="I30" s="38">
        <v>1.0694214876033057</v>
      </c>
      <c r="J30" s="38">
        <v>1.0495354300455311</v>
      </c>
      <c r="K30" s="39">
        <v>1.0495354300455311</v>
      </c>
      <c r="L30" s="38">
        <v>0.78769116674657058</v>
      </c>
      <c r="M30" s="40">
        <v>1941</v>
      </c>
      <c r="N30" s="40">
        <v>0</v>
      </c>
      <c r="O30" s="40">
        <v>1941</v>
      </c>
      <c r="P30" s="38">
        <v>1.553933478175948E-4</v>
      </c>
      <c r="Q30" s="38">
        <v>0.25097104011161303</v>
      </c>
      <c r="R30" s="38">
        <v>3.9845234715339077</v>
      </c>
      <c r="S30" s="38">
        <v>0.71971502803845755</v>
      </c>
    </row>
    <row r="31" spans="2:19" x14ac:dyDescent="0.2">
      <c r="B31" s="55">
        <v>25</v>
      </c>
      <c r="C31" s="1" t="s">
        <v>37</v>
      </c>
      <c r="D31" s="35">
        <v>10003409.889323082</v>
      </c>
      <c r="E31" s="36">
        <v>7644</v>
      </c>
      <c r="F31" s="37">
        <v>0.14649549206310267</v>
      </c>
      <c r="G31" s="38">
        <v>0.97592782520619947</v>
      </c>
      <c r="H31" s="38">
        <v>1.1263744363699706</v>
      </c>
      <c r="I31" s="38">
        <v>0.91295456688458643</v>
      </c>
      <c r="J31" s="38">
        <v>1.0050856094869187</v>
      </c>
      <c r="K31" s="39">
        <v>1.0050856094869187</v>
      </c>
      <c r="L31" s="38">
        <v>0.7543309484869829</v>
      </c>
      <c r="M31" s="40">
        <v>185898</v>
      </c>
      <c r="N31" s="40">
        <v>0</v>
      </c>
      <c r="O31" s="40">
        <v>185898</v>
      </c>
      <c r="P31" s="38">
        <v>1.4882695812774465E-2</v>
      </c>
      <c r="Q31" s="38">
        <v>0.21467333005710873</v>
      </c>
      <c r="R31" s="38">
        <v>4.6582404984073884</v>
      </c>
      <c r="S31" s="38">
        <v>0.8414069373345946</v>
      </c>
    </row>
    <row r="32" spans="2:19" x14ac:dyDescent="0.2">
      <c r="B32" s="55">
        <v>26</v>
      </c>
      <c r="C32" s="1" t="s">
        <v>38</v>
      </c>
      <c r="D32" s="35">
        <v>23910881.91706194</v>
      </c>
      <c r="E32" s="36">
        <v>39648</v>
      </c>
      <c r="F32" s="37">
        <v>0.75984475004158747</v>
      </c>
      <c r="G32" s="38">
        <v>0.63717812665869245</v>
      </c>
      <c r="H32" s="38">
        <v>0.93626423121071245</v>
      </c>
      <c r="I32" s="38">
        <v>0.97744270926823429</v>
      </c>
      <c r="J32" s="38">
        <v>0.85029502237921306</v>
      </c>
      <c r="K32" s="39">
        <v>0.85029502237921306</v>
      </c>
      <c r="L32" s="38">
        <v>0.63815842617874041</v>
      </c>
      <c r="M32" s="40">
        <v>16336</v>
      </c>
      <c r="N32" s="40">
        <v>0</v>
      </c>
      <c r="O32" s="40">
        <v>16336</v>
      </c>
      <c r="P32" s="38">
        <v>1.307833967000633E-3</v>
      </c>
      <c r="Q32" s="38">
        <v>0.43202732714083331</v>
      </c>
      <c r="R32" s="38">
        <v>2.314668395210143</v>
      </c>
      <c r="S32" s="38">
        <v>0.41809306454332001</v>
      </c>
    </row>
    <row r="33" spans="2:19" x14ac:dyDescent="0.2">
      <c r="B33" s="55">
        <v>27</v>
      </c>
      <c r="C33" s="1" t="s">
        <v>39</v>
      </c>
      <c r="D33" s="35">
        <v>49694796.961796448</v>
      </c>
      <c r="E33" s="36">
        <v>100751</v>
      </c>
      <c r="F33" s="37">
        <v>1.9308696128793379</v>
      </c>
      <c r="G33" s="38">
        <v>1.2143794708651245</v>
      </c>
      <c r="H33" s="38">
        <v>1.1495581033709015</v>
      </c>
      <c r="I33" s="38">
        <v>1.2156476573352426</v>
      </c>
      <c r="J33" s="38">
        <v>1.1931950771904229</v>
      </c>
      <c r="K33" s="39">
        <v>1.1931950771904229</v>
      </c>
      <c r="L33" s="38">
        <v>0.89550976136900406</v>
      </c>
      <c r="M33" s="40">
        <v>20505164</v>
      </c>
      <c r="N33" s="40">
        <v>14971979.51</v>
      </c>
      <c r="O33" s="40">
        <v>35477143.509999998</v>
      </c>
      <c r="P33" s="38">
        <v>2.8402432256693229</v>
      </c>
      <c r="Q33" s="38">
        <v>1.945534926409799</v>
      </c>
      <c r="R33" s="38">
        <v>0.51399745459484203</v>
      </c>
      <c r="S33" s="38">
        <v>9.284214162327703E-2</v>
      </c>
    </row>
    <row r="34" spans="2:19" x14ac:dyDescent="0.2">
      <c r="B34" s="55">
        <v>28</v>
      </c>
      <c r="C34" s="1" t="s">
        <v>40</v>
      </c>
      <c r="D34" s="35">
        <v>13683754.610184133</v>
      </c>
      <c r="E34" s="36">
        <v>5899</v>
      </c>
      <c r="F34" s="37">
        <v>0.11305297065413955</v>
      </c>
      <c r="G34" s="38">
        <v>0.94231735089934865</v>
      </c>
      <c r="H34" s="38">
        <v>0.65955480816037526</v>
      </c>
      <c r="I34" s="38">
        <v>9.452330789937708</v>
      </c>
      <c r="J34" s="38">
        <v>3.6847343163324773</v>
      </c>
      <c r="K34" s="39">
        <v>2</v>
      </c>
      <c r="L34" s="38">
        <v>1.5010282534480972</v>
      </c>
      <c r="M34" s="40">
        <v>102192.9</v>
      </c>
      <c r="N34" s="40">
        <v>250000</v>
      </c>
      <c r="O34" s="40">
        <v>352192.9</v>
      </c>
      <c r="P34" s="38">
        <v>2.8195998870987834E-2</v>
      </c>
      <c r="Q34" s="38">
        <v>0.35529543855612106</v>
      </c>
      <c r="R34" s="38">
        <v>2.8145590724831218</v>
      </c>
      <c r="S34" s="38">
        <v>0.50838713242370892</v>
      </c>
    </row>
    <row r="35" spans="2:19" x14ac:dyDescent="0.2">
      <c r="B35" s="55">
        <v>29</v>
      </c>
      <c r="C35" s="1" t="s">
        <v>41</v>
      </c>
      <c r="D35" s="35">
        <v>9707975.669047866</v>
      </c>
      <c r="E35" s="36">
        <v>5000</v>
      </c>
      <c r="F35" s="37">
        <v>9.582384357869092E-2</v>
      </c>
      <c r="G35" s="38">
        <v>1.4573101002831053</v>
      </c>
      <c r="H35" s="38">
        <v>0.96174529430330757</v>
      </c>
      <c r="I35" s="38">
        <v>3.3830905100334445</v>
      </c>
      <c r="J35" s="38">
        <v>1.9340486348732859</v>
      </c>
      <c r="K35" s="39">
        <v>1.9340486348732859</v>
      </c>
      <c r="L35" s="38">
        <v>1.4515308222437626</v>
      </c>
      <c r="M35" s="40">
        <v>124132.92</v>
      </c>
      <c r="N35" s="40">
        <v>264300</v>
      </c>
      <c r="O35" s="40">
        <v>388432.92</v>
      </c>
      <c r="P35" s="38">
        <v>3.1097316765257069E-2</v>
      </c>
      <c r="Q35" s="38">
        <v>0.33951976274806889</v>
      </c>
      <c r="R35" s="38">
        <v>2.9453366481703802</v>
      </c>
      <c r="S35" s="38">
        <v>0.53200917586879937</v>
      </c>
    </row>
    <row r="36" spans="2:19" x14ac:dyDescent="0.2">
      <c r="B36" s="55">
        <v>30</v>
      </c>
      <c r="C36" s="1" t="s">
        <v>42</v>
      </c>
      <c r="D36" s="35">
        <v>24666564.118058804</v>
      </c>
      <c r="E36" s="36">
        <v>34744</v>
      </c>
      <c r="F36" s="37">
        <v>0.66586072425960752</v>
      </c>
      <c r="G36" s="38">
        <v>1.0435046757641113</v>
      </c>
      <c r="H36" s="38">
        <v>0.94367271264608021</v>
      </c>
      <c r="I36" s="38">
        <v>1.2826332658791924</v>
      </c>
      <c r="J36" s="38">
        <v>1.0899368847631281</v>
      </c>
      <c r="K36" s="39">
        <v>1.0899368847631281</v>
      </c>
      <c r="L36" s="38">
        <v>0.8180130292523291</v>
      </c>
      <c r="M36" s="40">
        <v>1076979.71</v>
      </c>
      <c r="N36" s="40">
        <v>2800</v>
      </c>
      <c r="O36" s="40">
        <v>1079779.71</v>
      </c>
      <c r="P36" s="38">
        <v>8.6445432273267203E-2</v>
      </c>
      <c r="Q36" s="38">
        <v>0.46020279684995236</v>
      </c>
      <c r="R36" s="38">
        <v>2.1729550686021728</v>
      </c>
      <c r="S36" s="38">
        <v>0.39249572233621927</v>
      </c>
    </row>
    <row r="37" spans="2:19" x14ac:dyDescent="0.2">
      <c r="B37" s="55">
        <v>31</v>
      </c>
      <c r="C37" s="1" t="s">
        <v>43</v>
      </c>
      <c r="D37" s="35">
        <v>53747479.469446056</v>
      </c>
      <c r="E37" s="36">
        <v>127914</v>
      </c>
      <c r="F37" s="37">
        <v>2.451442225504934</v>
      </c>
      <c r="G37" s="38">
        <v>0.99771814356161492</v>
      </c>
      <c r="H37" s="38">
        <v>0.99001059594926888</v>
      </c>
      <c r="I37" s="38">
        <v>1.1560761959310955</v>
      </c>
      <c r="J37" s="38">
        <v>1.0479349784806598</v>
      </c>
      <c r="K37" s="39">
        <v>1.0479349784806598</v>
      </c>
      <c r="L37" s="38">
        <v>0.78649000523799706</v>
      </c>
      <c r="M37" s="40">
        <v>1017280</v>
      </c>
      <c r="N37" s="40">
        <v>0</v>
      </c>
      <c r="O37" s="40">
        <v>1017280</v>
      </c>
      <c r="P37" s="38">
        <v>8.1441805702154979E-2</v>
      </c>
      <c r="Q37" s="38">
        <v>1.1663795232453273</v>
      </c>
      <c r="R37" s="38">
        <v>0.85735387159198928</v>
      </c>
      <c r="S37" s="38">
        <v>0.15486179718604218</v>
      </c>
    </row>
    <row r="38" spans="2:19" x14ac:dyDescent="0.2">
      <c r="B38" s="55">
        <v>32</v>
      </c>
      <c r="C38" s="4" t="s">
        <v>44</v>
      </c>
      <c r="D38" s="35">
        <v>24740369.962034561</v>
      </c>
      <c r="E38" s="36">
        <v>31822</v>
      </c>
      <c r="F38" s="37">
        <v>0.60986127007222046</v>
      </c>
      <c r="G38" s="38">
        <v>0.83004765942835368</v>
      </c>
      <c r="H38" s="38">
        <v>1.1448919326766538</v>
      </c>
      <c r="I38" s="38">
        <v>1.5324046337361787</v>
      </c>
      <c r="J38" s="38">
        <v>1.1691147419470622</v>
      </c>
      <c r="K38" s="39">
        <v>1.1691147419470622</v>
      </c>
      <c r="L38" s="38">
        <v>0.87743712959261089</v>
      </c>
      <c r="M38" s="40">
        <v>1343035.94</v>
      </c>
      <c r="N38" s="40">
        <v>4791</v>
      </c>
      <c r="O38" s="40">
        <v>1347826.94</v>
      </c>
      <c r="P38" s="38">
        <v>0.10790486372248555</v>
      </c>
      <c r="Q38" s="38">
        <v>0.45719863625028034</v>
      </c>
      <c r="R38" s="38">
        <v>2.1872331208192373</v>
      </c>
      <c r="S38" s="38">
        <v>0.39507473305736407</v>
      </c>
    </row>
    <row r="39" spans="2:19" x14ac:dyDescent="0.2">
      <c r="B39" s="55">
        <v>33</v>
      </c>
      <c r="C39" s="1" t="s">
        <v>45</v>
      </c>
      <c r="D39" s="35">
        <v>9570087.9663430545</v>
      </c>
      <c r="E39" s="36">
        <v>7430</v>
      </c>
      <c r="F39" s="37">
        <v>0.14239423155793471</v>
      </c>
      <c r="G39" s="38">
        <v>0.99656137049286453</v>
      </c>
      <c r="H39" s="38">
        <v>0.69233707694278412</v>
      </c>
      <c r="I39" s="38">
        <v>1.8260081797131087</v>
      </c>
      <c r="J39" s="38">
        <v>1.171635542382919</v>
      </c>
      <c r="K39" s="39">
        <v>1.171635542382919</v>
      </c>
      <c r="L39" s="38">
        <v>0.87932902593037354</v>
      </c>
      <c r="M39" s="40">
        <v>242881</v>
      </c>
      <c r="N39" s="40">
        <v>0</v>
      </c>
      <c r="O39" s="40">
        <v>242881</v>
      </c>
      <c r="P39" s="38">
        <v>1.9444663426731189E-2</v>
      </c>
      <c r="Q39" s="38">
        <v>0.23962913000860453</v>
      </c>
      <c r="R39" s="38">
        <v>4.1731153468866342</v>
      </c>
      <c r="S39" s="38">
        <v>0.75377993136429</v>
      </c>
    </row>
    <row r="40" spans="2:19" x14ac:dyDescent="0.2">
      <c r="B40" s="55">
        <v>34</v>
      </c>
      <c r="C40" s="1" t="s">
        <v>46</v>
      </c>
      <c r="D40" s="35">
        <v>37911888.389659196</v>
      </c>
      <c r="E40" s="36">
        <v>73436</v>
      </c>
      <c r="F40" s="37">
        <v>1.4073839554089493</v>
      </c>
      <c r="G40" s="38">
        <v>1.1376362490459488</v>
      </c>
      <c r="H40" s="38">
        <v>0.71833372389600503</v>
      </c>
      <c r="I40" s="38">
        <v>2.2574189843050037</v>
      </c>
      <c r="J40" s="38">
        <v>1.3711296524156527</v>
      </c>
      <c r="K40" s="39">
        <v>1.3711296524156527</v>
      </c>
      <c r="L40" s="38">
        <v>1.0290521737081819</v>
      </c>
      <c r="M40" s="40">
        <v>2381949.48</v>
      </c>
      <c r="N40" s="40">
        <v>0</v>
      </c>
      <c r="O40" s="40">
        <v>2381949.48</v>
      </c>
      <c r="P40" s="38">
        <v>0.19069505617185936</v>
      </c>
      <c r="Q40" s="38">
        <v>0.83550728656536688</v>
      </c>
      <c r="R40" s="38">
        <v>1.1968776527501461</v>
      </c>
      <c r="S40" s="38">
        <v>0.21618917282373554</v>
      </c>
    </row>
    <row r="41" spans="2:19" x14ac:dyDescent="0.2">
      <c r="B41" s="55">
        <v>35</v>
      </c>
      <c r="C41" s="1" t="s">
        <v>47</v>
      </c>
      <c r="D41" s="35">
        <v>14156595.983579386</v>
      </c>
      <c r="E41" s="36">
        <v>14416</v>
      </c>
      <c r="F41" s="37">
        <v>0.27627930580608168</v>
      </c>
      <c r="G41" s="38">
        <v>0.99331341091242575</v>
      </c>
      <c r="H41" s="38">
        <v>0.78451058759153902</v>
      </c>
      <c r="I41" s="38">
        <v>1.3012353333068789</v>
      </c>
      <c r="J41" s="38">
        <v>1.0263531106036146</v>
      </c>
      <c r="K41" s="39">
        <v>1.0263531106036146</v>
      </c>
      <c r="L41" s="38">
        <v>0.77029250851518261</v>
      </c>
      <c r="M41" s="40">
        <v>596849.39</v>
      </c>
      <c r="N41" s="40">
        <v>276393.65000000002</v>
      </c>
      <c r="O41" s="40">
        <v>873243.04</v>
      </c>
      <c r="P41" s="38">
        <v>6.9910437632155514E-2</v>
      </c>
      <c r="Q41" s="38">
        <v>0.28903887719672361</v>
      </c>
      <c r="R41" s="38">
        <v>3.4597421969619231</v>
      </c>
      <c r="S41" s="38">
        <v>0.62492503057930482</v>
      </c>
    </row>
    <row r="42" spans="2:19" x14ac:dyDescent="0.2">
      <c r="B42" s="55">
        <v>36</v>
      </c>
      <c r="C42" s="1" t="s">
        <v>48</v>
      </c>
      <c r="D42" s="35">
        <v>11301350.759651376</v>
      </c>
      <c r="E42" s="36">
        <v>7057</v>
      </c>
      <c r="F42" s="37">
        <v>0.13524577282696437</v>
      </c>
      <c r="G42" s="38">
        <v>1.1117579208953412</v>
      </c>
      <c r="H42" s="38">
        <v>0.84909952572500702</v>
      </c>
      <c r="I42" s="38">
        <v>1.3937508031718875</v>
      </c>
      <c r="J42" s="38">
        <v>1.1182027499307452</v>
      </c>
      <c r="K42" s="39">
        <v>1.1182027499307452</v>
      </c>
      <c r="L42" s="38">
        <v>0.8392269603647029</v>
      </c>
      <c r="M42" s="40">
        <v>32862.400000000001</v>
      </c>
      <c r="N42" s="40">
        <v>0</v>
      </c>
      <c r="O42" s="40">
        <v>32862.400000000001</v>
      </c>
      <c r="P42" s="38">
        <v>2.6309110527155729E-3</v>
      </c>
      <c r="Q42" s="38">
        <v>0.22286452007217677</v>
      </c>
      <c r="R42" s="38">
        <v>4.4870309534965038</v>
      </c>
      <c r="S42" s="38">
        <v>0.8104817631459349</v>
      </c>
    </row>
    <row r="43" spans="2:19" x14ac:dyDescent="0.2">
      <c r="B43" s="55">
        <v>37</v>
      </c>
      <c r="C43" s="1" t="s">
        <v>49</v>
      </c>
      <c r="D43" s="35">
        <v>25354336.609623201</v>
      </c>
      <c r="E43" s="36">
        <v>35017</v>
      </c>
      <c r="F43" s="37">
        <v>0.67109270611900396</v>
      </c>
      <c r="G43" s="38">
        <v>0.9299059397615359</v>
      </c>
      <c r="H43" s="38">
        <v>1.0284050616050133</v>
      </c>
      <c r="I43" s="38">
        <v>1.248357115693451</v>
      </c>
      <c r="J43" s="38">
        <v>1.0688893723533335</v>
      </c>
      <c r="K43" s="39">
        <v>1.0688893723533335</v>
      </c>
      <c r="L43" s="38">
        <v>0.80221657385637846</v>
      </c>
      <c r="M43" s="40">
        <v>1907486.43</v>
      </c>
      <c r="N43" s="40">
        <v>107622</v>
      </c>
      <c r="O43" s="40">
        <v>2015108.43</v>
      </c>
      <c r="P43" s="38">
        <v>0.16132634989858699</v>
      </c>
      <c r="Q43" s="38">
        <v>0.48534461968338277</v>
      </c>
      <c r="R43" s="38">
        <v>2.0603916463570884</v>
      </c>
      <c r="S43" s="38">
        <v>0.37216365824474129</v>
      </c>
    </row>
    <row r="44" spans="2:19" x14ac:dyDescent="0.2">
      <c r="B44" s="55">
        <v>38</v>
      </c>
      <c r="C44" s="1" t="s">
        <v>50</v>
      </c>
      <c r="D44" s="35">
        <v>18263385.566778038</v>
      </c>
      <c r="E44" s="36">
        <v>23625</v>
      </c>
      <c r="F44" s="37">
        <v>0.45276766090931458</v>
      </c>
      <c r="G44" s="38">
        <v>1.6196278826434103</v>
      </c>
      <c r="H44" s="38">
        <v>0.71639747068092574</v>
      </c>
      <c r="I44" s="38">
        <v>1.3155556756776237</v>
      </c>
      <c r="J44" s="38">
        <v>1.2171936763339868</v>
      </c>
      <c r="K44" s="39">
        <v>1.2171936763339868</v>
      </c>
      <c r="L44" s="38">
        <v>0.91352104904783638</v>
      </c>
      <c r="M44" s="40">
        <v>182530.39</v>
      </c>
      <c r="N44" s="40">
        <v>0</v>
      </c>
      <c r="O44" s="40">
        <v>182530.39</v>
      </c>
      <c r="P44" s="38">
        <v>1.4613090355770854E-2</v>
      </c>
      <c r="Q44" s="38">
        <v>0.3689258557978129</v>
      </c>
      <c r="R44" s="38">
        <v>2.710571743033491</v>
      </c>
      <c r="S44" s="38">
        <v>0.48960414764142224</v>
      </c>
    </row>
    <row r="45" spans="2:19" x14ac:dyDescent="0.2">
      <c r="B45" s="55">
        <v>39</v>
      </c>
      <c r="C45" s="1" t="s">
        <v>51</v>
      </c>
      <c r="D45" s="35">
        <v>18455995.695579413</v>
      </c>
      <c r="E45" s="36">
        <v>23172</v>
      </c>
      <c r="F45" s="37">
        <v>0.44408602068108521</v>
      </c>
      <c r="G45" s="38">
        <v>1.1215549460590362</v>
      </c>
      <c r="H45" s="38">
        <v>0.9192057472047781</v>
      </c>
      <c r="I45" s="38">
        <v>1.1414948522947492</v>
      </c>
      <c r="J45" s="38">
        <v>1.0607518485195211</v>
      </c>
      <c r="K45" s="39">
        <v>1.0607518485195211</v>
      </c>
      <c r="L45" s="38">
        <v>0.79610924726254861</v>
      </c>
      <c r="M45" s="40">
        <v>210448</v>
      </c>
      <c r="N45" s="40">
        <v>0</v>
      </c>
      <c r="O45" s="40">
        <v>210448</v>
      </c>
      <c r="P45" s="38">
        <v>1.6848129449519418E-2</v>
      </c>
      <c r="Q45" s="38">
        <v>0.34275310303227563</v>
      </c>
      <c r="R45" s="38">
        <v>2.9175519963296561</v>
      </c>
      <c r="S45" s="38">
        <v>0.52699050007947412</v>
      </c>
    </row>
    <row r="46" spans="2:19" x14ac:dyDescent="0.2">
      <c r="B46" s="55">
        <v>40</v>
      </c>
      <c r="C46" s="1" t="s">
        <v>52</v>
      </c>
      <c r="D46" s="35">
        <v>42810373.879444949</v>
      </c>
      <c r="E46" s="36">
        <v>54332</v>
      </c>
      <c r="F46" s="37">
        <v>1.041260213863487</v>
      </c>
      <c r="G46" s="38">
        <v>1.3093810699923998</v>
      </c>
      <c r="H46" s="38">
        <v>1.0399212054760036</v>
      </c>
      <c r="I46" s="38">
        <v>1.3212673287591323</v>
      </c>
      <c r="J46" s="38">
        <v>1.2235232014091786</v>
      </c>
      <c r="K46" s="39">
        <v>1.2235232014091786</v>
      </c>
      <c r="L46" s="38">
        <v>0.91827144703222185</v>
      </c>
      <c r="M46" s="40">
        <v>9906804</v>
      </c>
      <c r="N46" s="40">
        <v>2952600.06</v>
      </c>
      <c r="O46" s="40">
        <v>12859404.060000001</v>
      </c>
      <c r="P46" s="38">
        <v>1.0295032703877232</v>
      </c>
      <c r="Q46" s="38">
        <v>0.96048451958754222</v>
      </c>
      <c r="R46" s="38">
        <v>1.0411411944769571</v>
      </c>
      <c r="S46" s="38">
        <v>0.18805886559039678</v>
      </c>
    </row>
    <row r="47" spans="2:19" x14ac:dyDescent="0.2">
      <c r="B47" s="55">
        <v>41</v>
      </c>
      <c r="C47" s="1" t="s">
        <v>53</v>
      </c>
      <c r="D47" s="35">
        <v>29654739.311751626</v>
      </c>
      <c r="E47" s="36">
        <v>44891</v>
      </c>
      <c r="F47" s="37">
        <v>0.86032563241820281</v>
      </c>
      <c r="G47" s="38">
        <v>0.90998698108913956</v>
      </c>
      <c r="H47" s="38">
        <v>1.042093071820599</v>
      </c>
      <c r="I47" s="38">
        <v>1.2069109265030133</v>
      </c>
      <c r="J47" s="38">
        <v>1.052996993137584</v>
      </c>
      <c r="K47" s="39">
        <v>1.052996993137584</v>
      </c>
      <c r="L47" s="38">
        <v>0.79028911874770291</v>
      </c>
      <c r="M47" s="40">
        <v>195687</v>
      </c>
      <c r="N47" s="40">
        <v>72986</v>
      </c>
      <c r="O47" s="40">
        <v>268673</v>
      </c>
      <c r="P47" s="38">
        <v>2.1509529592064217E-2</v>
      </c>
      <c r="Q47" s="38">
        <v>0.50971641207404428</v>
      </c>
      <c r="R47" s="38">
        <v>1.9618752237758716</v>
      </c>
      <c r="S47" s="38">
        <v>0.35436887039951037</v>
      </c>
    </row>
    <row r="48" spans="2:19" x14ac:dyDescent="0.2">
      <c r="B48" s="55">
        <v>42</v>
      </c>
      <c r="C48" s="1" t="s">
        <v>54</v>
      </c>
      <c r="D48" s="35">
        <v>11273879.441183832</v>
      </c>
      <c r="E48" s="36">
        <v>11342</v>
      </c>
      <c r="F48" s="37">
        <v>0.21736680677390249</v>
      </c>
      <c r="G48" s="38">
        <v>1.2534848308112536</v>
      </c>
      <c r="H48" s="38">
        <v>0.89343130620037003</v>
      </c>
      <c r="I48" s="38">
        <v>1.3024850675147566</v>
      </c>
      <c r="J48" s="38">
        <v>1.1498004015087933</v>
      </c>
      <c r="K48" s="39">
        <v>1.1498004015087933</v>
      </c>
      <c r="L48" s="38">
        <v>0.86294144424533248</v>
      </c>
      <c r="M48" s="40">
        <v>137680.20000000001</v>
      </c>
      <c r="N48" s="40">
        <v>0</v>
      </c>
      <c r="O48" s="40">
        <v>137680.20000000001</v>
      </c>
      <c r="P48" s="38">
        <v>1.1022456056772805E-2</v>
      </c>
      <c r="Q48" s="38">
        <v>0.26339287117849802</v>
      </c>
      <c r="R48" s="38">
        <v>3.7966099671783167</v>
      </c>
      <c r="S48" s="38">
        <v>0.68577265725753589</v>
      </c>
    </row>
    <row r="49" spans="2:19" x14ac:dyDescent="0.2">
      <c r="B49" s="55">
        <v>43</v>
      </c>
      <c r="C49" s="1" t="s">
        <v>55</v>
      </c>
      <c r="D49" s="35">
        <v>11740220.219726782</v>
      </c>
      <c r="E49" s="36">
        <v>10772</v>
      </c>
      <c r="F49" s="37">
        <v>0.20644288860593171</v>
      </c>
      <c r="G49" s="38">
        <v>0.83431885054657007</v>
      </c>
      <c r="H49" s="38">
        <v>1.0986274104227125</v>
      </c>
      <c r="I49" s="38">
        <v>1.1708375483907714</v>
      </c>
      <c r="J49" s="38">
        <v>1.0345946031200179</v>
      </c>
      <c r="K49" s="39">
        <v>1.0345946031200179</v>
      </c>
      <c r="L49" s="38">
        <v>0.77647786507403393</v>
      </c>
      <c r="M49" s="40">
        <v>384572</v>
      </c>
      <c r="N49" s="40">
        <v>80840</v>
      </c>
      <c r="O49" s="40">
        <v>465412</v>
      </c>
      <c r="P49" s="38">
        <v>3.7260138482474205E-2</v>
      </c>
      <c r="Q49" s="38">
        <v>0.25091377692604544</v>
      </c>
      <c r="R49" s="38">
        <v>3.9854328138177162</v>
      </c>
      <c r="S49" s="38">
        <v>0.71987928037928661</v>
      </c>
    </row>
    <row r="50" spans="2:19" x14ac:dyDescent="0.2">
      <c r="B50" s="55">
        <v>44</v>
      </c>
      <c r="C50" s="1" t="s">
        <v>56</v>
      </c>
      <c r="D50" s="35">
        <v>18234492.221378908</v>
      </c>
      <c r="E50" s="36">
        <v>27198</v>
      </c>
      <c r="F50" s="37">
        <v>0.52124337953064714</v>
      </c>
      <c r="G50" s="38">
        <v>2.0612053604131635</v>
      </c>
      <c r="H50" s="38">
        <v>1.2172350535412579</v>
      </c>
      <c r="I50" s="38">
        <v>0.59234752589182971</v>
      </c>
      <c r="J50" s="38">
        <v>1.2902626466154172</v>
      </c>
      <c r="K50" s="39">
        <v>1.2902626466154172</v>
      </c>
      <c r="L50" s="38">
        <v>0.96836034346922961</v>
      </c>
      <c r="M50" s="40">
        <v>387092</v>
      </c>
      <c r="N50" s="40">
        <v>0</v>
      </c>
      <c r="O50" s="40">
        <v>387092</v>
      </c>
      <c r="P50" s="38">
        <v>3.0989964860076456E-2</v>
      </c>
      <c r="Q50" s="38">
        <v>0.41301590820713158</v>
      </c>
      <c r="R50" s="38">
        <v>2.4212142441217788</v>
      </c>
      <c r="S50" s="38">
        <v>0.4373381886302159</v>
      </c>
    </row>
    <row r="51" spans="2:19" x14ac:dyDescent="0.2">
      <c r="B51" s="55">
        <v>45</v>
      </c>
      <c r="C51" s="1" t="s">
        <v>57</v>
      </c>
      <c r="D51" s="35">
        <v>15881202.133607395</v>
      </c>
      <c r="E51" s="36">
        <v>5384</v>
      </c>
      <c r="F51" s="37">
        <v>0.10318311476553438</v>
      </c>
      <c r="G51" s="38">
        <v>2.127737054865356</v>
      </c>
      <c r="H51" s="38">
        <v>1.0184973357059914</v>
      </c>
      <c r="I51" s="38">
        <v>1.2905398760343121</v>
      </c>
      <c r="J51" s="38">
        <v>1.4789247555352201</v>
      </c>
      <c r="K51" s="39">
        <v>1.4789247555352201</v>
      </c>
      <c r="L51" s="38">
        <v>1.1099539213910927</v>
      </c>
      <c r="M51" s="40">
        <v>212581.6</v>
      </c>
      <c r="N51" s="40">
        <v>0</v>
      </c>
      <c r="O51" s="40">
        <v>212581.6</v>
      </c>
      <c r="P51" s="38">
        <v>1.7018942044523859E-2</v>
      </c>
      <c r="Q51" s="38">
        <v>0.2692206599000157</v>
      </c>
      <c r="R51" s="38">
        <v>3.7144251870245926</v>
      </c>
      <c r="S51" s="38">
        <v>0.67092781526444767</v>
      </c>
    </row>
    <row r="52" spans="2:19" x14ac:dyDescent="0.2">
      <c r="B52" s="55">
        <v>46</v>
      </c>
      <c r="C52" s="1" t="s">
        <v>58</v>
      </c>
      <c r="D52" s="35">
        <v>31489879.678738747</v>
      </c>
      <c r="E52" s="36">
        <v>39109</v>
      </c>
      <c r="F52" s="37">
        <v>0.74951493970380467</v>
      </c>
      <c r="G52" s="38">
        <v>0.8669894727002051</v>
      </c>
      <c r="H52" s="38">
        <v>1.0571521624955258</v>
      </c>
      <c r="I52" s="38">
        <v>0.55791430419621801</v>
      </c>
      <c r="J52" s="38">
        <v>0.82735197979731634</v>
      </c>
      <c r="K52" s="39">
        <v>0.82735197979731634</v>
      </c>
      <c r="L52" s="38">
        <v>0.62093934861099553</v>
      </c>
      <c r="M52" s="40">
        <v>871745.31</v>
      </c>
      <c r="N52" s="40">
        <v>214185</v>
      </c>
      <c r="O52" s="40">
        <v>1085930.31</v>
      </c>
      <c r="P52" s="38">
        <v>8.6937839447449011E-2</v>
      </c>
      <c r="Q52" s="38">
        <v>0.45442208941032813</v>
      </c>
      <c r="R52" s="38">
        <v>2.2005972493494546</v>
      </c>
      <c r="S52" s="38">
        <v>0.39748866390971072</v>
      </c>
    </row>
    <row r="53" spans="2:19" x14ac:dyDescent="0.2">
      <c r="B53" s="55">
        <v>47</v>
      </c>
      <c r="C53" s="1" t="s">
        <v>59</v>
      </c>
      <c r="D53" s="35">
        <v>16561307.0839423</v>
      </c>
      <c r="E53" s="36">
        <v>20606</v>
      </c>
      <c r="F53" s="37">
        <v>0.39490922415650104</v>
      </c>
      <c r="G53" s="38">
        <v>1.09681613356414</v>
      </c>
      <c r="H53" s="38">
        <v>1.096922005009918</v>
      </c>
      <c r="I53" s="38">
        <v>1.0068348326851699</v>
      </c>
      <c r="J53" s="38">
        <v>1.0668576570864092</v>
      </c>
      <c r="K53" s="39">
        <v>1.0668576570864092</v>
      </c>
      <c r="L53" s="38">
        <v>0.8006917428470709</v>
      </c>
      <c r="M53" s="40">
        <v>251653</v>
      </c>
      <c r="N53" s="40">
        <v>0</v>
      </c>
      <c r="O53" s="40">
        <v>251653</v>
      </c>
      <c r="P53" s="38">
        <v>2.0146935681783194E-2</v>
      </c>
      <c r="Q53" s="38">
        <v>0.3251534657206388</v>
      </c>
      <c r="R53" s="38">
        <v>3.075470832776444</v>
      </c>
      <c r="S53" s="38">
        <v>0.55551500510826402</v>
      </c>
    </row>
    <row r="54" spans="2:19" x14ac:dyDescent="0.2">
      <c r="B54" s="55">
        <v>48</v>
      </c>
      <c r="C54" s="1" t="s">
        <v>60</v>
      </c>
      <c r="D54" s="35">
        <v>25258342.123750016</v>
      </c>
      <c r="E54" s="36">
        <v>21222</v>
      </c>
      <c r="F54" s="37">
        <v>0.40671472168539574</v>
      </c>
      <c r="G54" s="38">
        <v>1.1179525427829728</v>
      </c>
      <c r="H54" s="38">
        <v>1.3301575022693888</v>
      </c>
      <c r="I54" s="38">
        <v>1.6260717726150689</v>
      </c>
      <c r="J54" s="38">
        <v>1.3580606058891433</v>
      </c>
      <c r="K54" s="39">
        <v>1.3580606058891433</v>
      </c>
      <c r="L54" s="38">
        <v>1.0192436696672227</v>
      </c>
      <c r="M54" s="40">
        <v>4160145.48</v>
      </c>
      <c r="N54" s="40">
        <v>181989</v>
      </c>
      <c r="O54" s="40">
        <v>4342134.4800000004</v>
      </c>
      <c r="P54" s="38">
        <v>0.34762432432839319</v>
      </c>
      <c r="Q54" s="38">
        <v>0.48820313612254046</v>
      </c>
      <c r="R54" s="38">
        <v>2.0483276857709432</v>
      </c>
      <c r="S54" s="38">
        <v>0.36998457364565629</v>
      </c>
    </row>
    <row r="55" spans="2:19" x14ac:dyDescent="0.2">
      <c r="B55" s="55">
        <v>49</v>
      </c>
      <c r="C55" s="1" t="s">
        <v>61</v>
      </c>
      <c r="D55" s="35">
        <v>21721589.337456007</v>
      </c>
      <c r="E55" s="36">
        <v>23889</v>
      </c>
      <c r="F55" s="37">
        <v>0.45782715985026951</v>
      </c>
      <c r="G55" s="38">
        <v>0.58982168581355088</v>
      </c>
      <c r="H55" s="38">
        <v>0.83204374078984633</v>
      </c>
      <c r="I55" s="38">
        <v>1.6369018253576715</v>
      </c>
      <c r="J55" s="38">
        <v>1.0195890839870227</v>
      </c>
      <c r="K55" s="39">
        <v>1.0195890839870227</v>
      </c>
      <c r="L55" s="38">
        <v>0.76521601098589298</v>
      </c>
      <c r="M55" s="40">
        <v>3318</v>
      </c>
      <c r="N55" s="40">
        <v>0</v>
      </c>
      <c r="O55" s="40">
        <v>3318</v>
      </c>
      <c r="P55" s="38">
        <v>2.6563375994785137E-4</v>
      </c>
      <c r="Q55" s="38">
        <v>0.33626703795326812</v>
      </c>
      <c r="R55" s="38">
        <v>2.9738270098866262</v>
      </c>
      <c r="S55" s="38">
        <v>0.53715532235982255</v>
      </c>
    </row>
    <row r="56" spans="2:19" x14ac:dyDescent="0.2">
      <c r="B56" s="55">
        <v>50</v>
      </c>
      <c r="C56" s="1" t="s">
        <v>62</v>
      </c>
      <c r="D56" s="35">
        <v>16986668.270190112</v>
      </c>
      <c r="E56" s="36">
        <v>4915</v>
      </c>
      <c r="F56" s="37">
        <v>9.4194838237853171E-2</v>
      </c>
      <c r="G56" s="38">
        <v>0.65474422063714632</v>
      </c>
      <c r="H56" s="38">
        <v>1.4433485151199763</v>
      </c>
      <c r="I56" s="38">
        <v>0.6284360122353041</v>
      </c>
      <c r="J56" s="38">
        <v>0.90884291599747558</v>
      </c>
      <c r="K56" s="39">
        <v>0.90884291599747558</v>
      </c>
      <c r="L56" s="38">
        <v>0.68209944742918327</v>
      </c>
      <c r="M56" s="40">
        <v>424466</v>
      </c>
      <c r="N56" s="40">
        <v>0</v>
      </c>
      <c r="O56" s="40">
        <v>424466</v>
      </c>
      <c r="P56" s="38">
        <v>3.398206737493209E-2</v>
      </c>
      <c r="Q56" s="38">
        <v>0.18599154836220416</v>
      </c>
      <c r="R56" s="38">
        <v>5.376588392353062</v>
      </c>
      <c r="S56" s="38">
        <v>0.97116041433781763</v>
      </c>
    </row>
    <row r="57" spans="2:19" x14ac:dyDescent="0.2">
      <c r="B57" s="55">
        <v>51</v>
      </c>
      <c r="C57" s="1" t="s">
        <v>63</v>
      </c>
      <c r="D57" s="35">
        <v>32643285.34767643</v>
      </c>
      <c r="E57" s="36">
        <v>47932</v>
      </c>
      <c r="F57" s="37">
        <v>0.9186056940827626</v>
      </c>
      <c r="G57" s="38">
        <v>0.99577729612867905</v>
      </c>
      <c r="H57" s="38">
        <v>0.90636800465128897</v>
      </c>
      <c r="I57" s="38">
        <v>1.1723815509362374</v>
      </c>
      <c r="J57" s="38">
        <v>1.0248422839054019</v>
      </c>
      <c r="K57" s="39">
        <v>1.0248422839054019</v>
      </c>
      <c r="L57" s="38">
        <v>0.76915861173514222</v>
      </c>
      <c r="M57" s="40">
        <v>2657114.6800000002</v>
      </c>
      <c r="N57" s="40">
        <v>1229906</v>
      </c>
      <c r="O57" s="40">
        <v>3887020.68</v>
      </c>
      <c r="P57" s="38">
        <v>0.31118864322587525</v>
      </c>
      <c r="Q57" s="38">
        <v>0.63019002510918976</v>
      </c>
      <c r="R57" s="38">
        <v>1.5868229584032771</v>
      </c>
      <c r="S57" s="38">
        <v>0.28662406889013198</v>
      </c>
    </row>
    <row r="58" spans="2:19" x14ac:dyDescent="0.2">
      <c r="B58" s="55">
        <v>52</v>
      </c>
      <c r="C58" s="1" t="s">
        <v>64</v>
      </c>
      <c r="D58" s="35">
        <v>58580294.092096962</v>
      </c>
      <c r="E58" s="36">
        <v>122821</v>
      </c>
      <c r="F58" s="37">
        <v>2.3538360584356797</v>
      </c>
      <c r="G58" s="38">
        <v>0.69129986641039232</v>
      </c>
      <c r="H58" s="38">
        <v>1.3018038647633015</v>
      </c>
      <c r="I58" s="38">
        <v>1.1099016303279567</v>
      </c>
      <c r="J58" s="38">
        <v>1.0343351205005502</v>
      </c>
      <c r="K58" s="39">
        <v>1.0343351205005502</v>
      </c>
      <c r="L58" s="38">
        <v>0.77628311970248398</v>
      </c>
      <c r="M58" s="40">
        <v>560475</v>
      </c>
      <c r="N58" s="40">
        <v>1661933</v>
      </c>
      <c r="O58" s="40">
        <v>2222408</v>
      </c>
      <c r="P58" s="38">
        <v>0.17792242109047152</v>
      </c>
      <c r="Q58" s="38">
        <v>1.1590638946964338</v>
      </c>
      <c r="R58" s="38">
        <v>0.86276520610790519</v>
      </c>
      <c r="S58" s="38">
        <v>0.15583923371030201</v>
      </c>
    </row>
    <row r="59" spans="2:19" x14ac:dyDescent="0.2">
      <c r="B59" s="55">
        <v>53</v>
      </c>
      <c r="C59" s="1" t="s">
        <v>65</v>
      </c>
      <c r="D59" s="35">
        <v>10042665.288780686</v>
      </c>
      <c r="E59" s="36">
        <v>7769</v>
      </c>
      <c r="F59" s="37">
        <v>0.14889108815256996</v>
      </c>
      <c r="G59" s="38">
        <v>0</v>
      </c>
      <c r="H59" s="38">
        <v>0</v>
      </c>
      <c r="I59" s="38">
        <v>0.84690470725886313</v>
      </c>
      <c r="J59" s="38">
        <v>0.28230156908628773</v>
      </c>
      <c r="K59" s="39">
        <v>0.28230156908628773</v>
      </c>
      <c r="L59" s="38">
        <v>0.21187131559562392</v>
      </c>
      <c r="M59" s="40">
        <v>79150.740000000005</v>
      </c>
      <c r="N59" s="40">
        <v>0</v>
      </c>
      <c r="O59" s="40">
        <v>79150.740000000005</v>
      </c>
      <c r="P59" s="38">
        <v>6.3366813347965033E-3</v>
      </c>
      <c r="Q59" s="38">
        <v>0.10414853684733157</v>
      </c>
      <c r="R59" s="38">
        <v>9.6016711350047306</v>
      </c>
      <c r="S59" s="38">
        <v>1.7343270931933248</v>
      </c>
    </row>
    <row r="60" spans="2:19" x14ac:dyDescent="0.2">
      <c r="B60" s="55">
        <v>54</v>
      </c>
      <c r="C60" s="1" t="s">
        <v>66</v>
      </c>
      <c r="D60" s="35">
        <v>22445810.768213265</v>
      </c>
      <c r="E60" s="36">
        <v>29239</v>
      </c>
      <c r="F60" s="37">
        <v>0.5603586724794688</v>
      </c>
      <c r="G60" s="38">
        <v>1.184875520078156</v>
      </c>
      <c r="H60" s="38">
        <v>1.0185798926729202</v>
      </c>
      <c r="I60" s="38">
        <v>1.1325611964300741</v>
      </c>
      <c r="J60" s="38">
        <v>1.1120055363937167</v>
      </c>
      <c r="K60" s="39">
        <v>1.1120055363937167</v>
      </c>
      <c r="L60" s="38">
        <v>0.83457586405883755</v>
      </c>
      <c r="M60" s="40">
        <v>1027219.99</v>
      </c>
      <c r="N60" s="40">
        <v>62980.02</v>
      </c>
      <c r="O60" s="40">
        <v>1090200.01</v>
      </c>
      <c r="P60" s="38">
        <v>8.7279664783449423E-2</v>
      </c>
      <c r="Q60" s="38">
        <v>0.42160652447776231</v>
      </c>
      <c r="R60" s="38">
        <v>2.3718798024738468</v>
      </c>
      <c r="S60" s="38">
        <v>0.42842702539888622</v>
      </c>
    </row>
    <row r="61" spans="2:19" x14ac:dyDescent="0.2">
      <c r="B61" s="55">
        <v>55</v>
      </c>
      <c r="C61" s="1" t="s">
        <v>67</v>
      </c>
      <c r="D61" s="35">
        <v>9736330.3359269667</v>
      </c>
      <c r="E61" s="36">
        <v>5743</v>
      </c>
      <c r="F61" s="37">
        <v>0.1100632667344844</v>
      </c>
      <c r="G61" s="38">
        <v>0.73512417260013196</v>
      </c>
      <c r="H61" s="38">
        <v>0.82638091123219581</v>
      </c>
      <c r="I61" s="38">
        <v>1.7660176657362188</v>
      </c>
      <c r="J61" s="38">
        <v>1.1091742498561821</v>
      </c>
      <c r="K61" s="39">
        <v>1.1091742498561821</v>
      </c>
      <c r="L61" s="38">
        <v>0.83245094351561422</v>
      </c>
      <c r="M61" s="40">
        <v>290338.7</v>
      </c>
      <c r="N61" s="40">
        <v>103711.25</v>
      </c>
      <c r="O61" s="40">
        <v>394049.95</v>
      </c>
      <c r="P61" s="38">
        <v>3.1547007180760346E-2</v>
      </c>
      <c r="Q61" s="38">
        <v>0.22155694791018274</v>
      </c>
      <c r="R61" s="38">
        <v>4.5135122569272408</v>
      </c>
      <c r="S61" s="38">
        <v>0.81526501820198072</v>
      </c>
    </row>
    <row r="62" spans="2:19" x14ac:dyDescent="0.2">
      <c r="B62" s="55">
        <v>56</v>
      </c>
      <c r="C62" s="1" t="s">
        <v>68</v>
      </c>
      <c r="D62" s="35">
        <v>8873008.5254095588</v>
      </c>
      <c r="E62" s="36">
        <v>11906</v>
      </c>
      <c r="F62" s="37">
        <v>0.22817573632957883</v>
      </c>
      <c r="G62" s="38">
        <v>0</v>
      </c>
      <c r="H62" s="38">
        <v>0</v>
      </c>
      <c r="I62" s="38">
        <v>0</v>
      </c>
      <c r="J62" s="38">
        <v>0</v>
      </c>
      <c r="K62" s="39">
        <v>0</v>
      </c>
      <c r="L62" s="38">
        <v>0</v>
      </c>
      <c r="M62" s="40">
        <v>0</v>
      </c>
      <c r="N62" s="40">
        <v>0</v>
      </c>
      <c r="O62" s="40">
        <v>0</v>
      </c>
      <c r="P62" s="38">
        <v>0</v>
      </c>
      <c r="Q62" s="38">
        <v>9.1270294531831539E-2</v>
      </c>
      <c r="R62" s="38">
        <v>10.95646732739795</v>
      </c>
      <c r="S62" s="38">
        <v>1.9790407174348992</v>
      </c>
    </row>
    <row r="63" spans="2:19" x14ac:dyDescent="0.2">
      <c r="B63" s="55">
        <v>57</v>
      </c>
      <c r="C63" s="1" t="s">
        <v>69</v>
      </c>
      <c r="D63" s="35">
        <v>41501518.551858321</v>
      </c>
      <c r="E63" s="36">
        <v>72967</v>
      </c>
      <c r="F63" s="37">
        <v>1.3983956788812681</v>
      </c>
      <c r="G63" s="38">
        <v>0.52350933473041428</v>
      </c>
      <c r="H63" s="38">
        <v>1.2149987263123667</v>
      </c>
      <c r="I63" s="38">
        <v>1.1097498995074504</v>
      </c>
      <c r="J63" s="38">
        <v>0.94941932018341058</v>
      </c>
      <c r="K63" s="39">
        <v>0.94941932018341058</v>
      </c>
      <c r="L63" s="38">
        <v>0.71255261198239228</v>
      </c>
      <c r="M63" s="40">
        <v>2476527.87</v>
      </c>
      <c r="N63" s="40">
        <v>1454321</v>
      </c>
      <c r="O63" s="40">
        <v>3930848.87</v>
      </c>
      <c r="P63" s="38">
        <v>0.31469745784353914</v>
      </c>
      <c r="Q63" s="38">
        <v>0.81201290419422445</v>
      </c>
      <c r="R63" s="38">
        <v>1.2315075226449987</v>
      </c>
      <c r="S63" s="38">
        <v>0.22244428412133499</v>
      </c>
    </row>
    <row r="64" spans="2:19" x14ac:dyDescent="0.2">
      <c r="B64" s="55">
        <v>58</v>
      </c>
      <c r="C64" s="1" t="s">
        <v>70</v>
      </c>
      <c r="D64" s="35">
        <v>8300754.8061076608</v>
      </c>
      <c r="E64" s="36">
        <v>4262</v>
      </c>
      <c r="F64" s="37">
        <v>8.1680244266476146E-2</v>
      </c>
      <c r="G64" s="38">
        <v>0.95402557395732257</v>
      </c>
      <c r="H64" s="38">
        <v>2.2753299711233166</v>
      </c>
      <c r="I64" s="38">
        <v>0.11220763840915819</v>
      </c>
      <c r="J64" s="38">
        <v>1.1138543944965991</v>
      </c>
      <c r="K64" s="39">
        <v>1.1138543944965991</v>
      </c>
      <c r="L64" s="38">
        <v>0.83596345818335893</v>
      </c>
      <c r="M64" s="40">
        <v>1137</v>
      </c>
      <c r="N64" s="40">
        <v>0</v>
      </c>
      <c r="O64" s="40">
        <v>1137</v>
      </c>
      <c r="P64" s="38">
        <v>9.1026396944155218E-5</v>
      </c>
      <c r="Q64" s="38">
        <v>0.19989664858219272</v>
      </c>
      <c r="R64" s="38">
        <v>5.0025851213249526</v>
      </c>
      <c r="S64" s="38">
        <v>0.9036050901898971</v>
      </c>
    </row>
    <row r="65" spans="2:19" x14ac:dyDescent="0.2">
      <c r="B65" s="55">
        <v>59</v>
      </c>
      <c r="C65" s="1" t="s">
        <v>71</v>
      </c>
      <c r="D65" s="35">
        <v>95887853.453525841</v>
      </c>
      <c r="E65" s="36">
        <v>218893</v>
      </c>
      <c r="F65" s="37">
        <v>4.195033718494078</v>
      </c>
      <c r="G65" s="38">
        <v>1.0278056733276708</v>
      </c>
      <c r="H65" s="38">
        <v>1.0363966401649103</v>
      </c>
      <c r="I65" s="38">
        <v>1.1070957612928134</v>
      </c>
      <c r="J65" s="38">
        <v>1.0570993582617982</v>
      </c>
      <c r="K65" s="39">
        <v>1.0570993582617982</v>
      </c>
      <c r="L65" s="38">
        <v>0.79336800172640576</v>
      </c>
      <c r="M65" s="40">
        <v>11031177.779999999</v>
      </c>
      <c r="N65" s="40">
        <v>1906361</v>
      </c>
      <c r="O65" s="40">
        <v>12937538.779999999</v>
      </c>
      <c r="P65" s="38">
        <v>1.0357586107903971</v>
      </c>
      <c r="Q65" s="38">
        <v>2.1992026015195516</v>
      </c>
      <c r="R65" s="38">
        <v>0.45471026603417269</v>
      </c>
      <c r="S65" s="38">
        <v>8.2133237313362917E-2</v>
      </c>
    </row>
    <row r="66" spans="2:19" x14ac:dyDescent="0.2">
      <c r="B66" s="55">
        <v>60</v>
      </c>
      <c r="C66" s="1" t="s">
        <v>72</v>
      </c>
      <c r="D66" s="35">
        <v>12021989.657674123</v>
      </c>
      <c r="E66" s="36">
        <v>12508</v>
      </c>
      <c r="F66" s="37">
        <v>0.2397129270964532</v>
      </c>
      <c r="G66" s="38">
        <v>1.4989071870960078</v>
      </c>
      <c r="H66" s="38">
        <v>0.78829387826794195</v>
      </c>
      <c r="I66" s="38">
        <v>1.1630262022614777</v>
      </c>
      <c r="J66" s="38">
        <v>1.1500757558751424</v>
      </c>
      <c r="K66" s="39">
        <v>1.1500757558751424</v>
      </c>
      <c r="L66" s="38">
        <v>0.86314810158713262</v>
      </c>
      <c r="M66" s="40">
        <v>76833</v>
      </c>
      <c r="N66" s="40">
        <v>0</v>
      </c>
      <c r="O66" s="40">
        <v>76833</v>
      </c>
      <c r="P66" s="38">
        <v>6.151126786640526E-3</v>
      </c>
      <c r="Q66" s="38">
        <v>0.27066768553133203</v>
      </c>
      <c r="R66" s="38">
        <v>3.6945673734083107</v>
      </c>
      <c r="S66" s="38">
        <v>0.66734094547042366</v>
      </c>
    </row>
    <row r="67" spans="2:19" x14ac:dyDescent="0.2">
      <c r="B67" s="55">
        <v>61</v>
      </c>
      <c r="C67" s="1" t="s">
        <v>73</v>
      </c>
      <c r="D67" s="35">
        <v>45364578.839579798</v>
      </c>
      <c r="E67" s="36">
        <v>92103</v>
      </c>
      <c r="F67" s="37">
        <v>1.7651326930256339</v>
      </c>
      <c r="G67" s="38">
        <v>1.0919158952295118</v>
      </c>
      <c r="H67" s="38">
        <v>1.1062659637472241</v>
      </c>
      <c r="I67" s="38">
        <v>1.2193202858320793</v>
      </c>
      <c r="J67" s="38">
        <v>1.1391673816029384</v>
      </c>
      <c r="K67" s="39">
        <v>1.1391673816029384</v>
      </c>
      <c r="L67" s="38">
        <v>0.85496121259625035</v>
      </c>
      <c r="M67" s="40">
        <v>6506932</v>
      </c>
      <c r="N67" s="40">
        <v>2732714.11</v>
      </c>
      <c r="O67" s="40">
        <v>9239646.1099999994</v>
      </c>
      <c r="P67" s="38">
        <v>0.73971125279892658</v>
      </c>
      <c r="Q67" s="38">
        <v>1.1359442582091279</v>
      </c>
      <c r="R67" s="38">
        <v>0.88032488634305817</v>
      </c>
      <c r="S67" s="38">
        <v>0.15901099712017452</v>
      </c>
    </row>
    <row r="68" spans="2:19" x14ac:dyDescent="0.2">
      <c r="B68" s="55">
        <v>62</v>
      </c>
      <c r="C68" s="1" t="s">
        <v>74</v>
      </c>
      <c r="D68" s="35">
        <v>19346236.620218921</v>
      </c>
      <c r="E68" s="36">
        <v>18128</v>
      </c>
      <c r="F68" s="37">
        <v>0.34741892727890178</v>
      </c>
      <c r="G68" s="38">
        <v>1.0197259701580708</v>
      </c>
      <c r="H68" s="38">
        <v>0.96777258286845835</v>
      </c>
      <c r="I68" s="38">
        <v>1.1978046448994302</v>
      </c>
      <c r="J68" s="38">
        <v>1.0617677326419865</v>
      </c>
      <c r="K68" s="39">
        <v>1.0617677326419865</v>
      </c>
      <c r="L68" s="38">
        <v>0.79687168264757369</v>
      </c>
      <c r="M68" s="40">
        <v>631536.51</v>
      </c>
      <c r="N68" s="40">
        <v>0</v>
      </c>
      <c r="O68" s="40">
        <v>631536.51</v>
      </c>
      <c r="P68" s="38">
        <v>5.05598003904894E-2</v>
      </c>
      <c r="Q68" s="38">
        <v>0.31603783757774678</v>
      </c>
      <c r="R68" s="38">
        <v>3.1641780859673023</v>
      </c>
      <c r="S68" s="38">
        <v>0.57153798594238003</v>
      </c>
    </row>
    <row r="69" spans="2:19" x14ac:dyDescent="0.2">
      <c r="B69" s="55">
        <v>63</v>
      </c>
      <c r="C69" s="1" t="s">
        <v>75</v>
      </c>
      <c r="D69" s="35">
        <v>7826007.6402034136</v>
      </c>
      <c r="E69" s="36">
        <v>3682</v>
      </c>
      <c r="F69" s="37">
        <v>7.0564678411347989E-2</v>
      </c>
      <c r="G69" s="38">
        <v>1.1920511040699768</v>
      </c>
      <c r="H69" s="38">
        <v>1.1082481214923201</v>
      </c>
      <c r="I69" s="38">
        <v>0.96404741345474532</v>
      </c>
      <c r="J69" s="38">
        <v>1.088115546339014</v>
      </c>
      <c r="K69" s="39">
        <v>1.088115546339014</v>
      </c>
      <c r="L69" s="38">
        <v>0.81664608903548608</v>
      </c>
      <c r="M69" s="40">
        <v>73686</v>
      </c>
      <c r="N69" s="40">
        <v>0</v>
      </c>
      <c r="O69" s="40">
        <v>73686</v>
      </c>
      <c r="P69" s="38">
        <v>5.8991830125127718E-3</v>
      </c>
      <c r="Q69" s="38">
        <v>0.19361980322601588</v>
      </c>
      <c r="R69" s="38">
        <v>5.164760955947683</v>
      </c>
      <c r="S69" s="38">
        <v>0.9328985267065919</v>
      </c>
    </row>
    <row r="70" spans="2:19" x14ac:dyDescent="0.2">
      <c r="B70" s="55">
        <v>64</v>
      </c>
      <c r="C70" s="1" t="s">
        <v>76</v>
      </c>
      <c r="D70" s="35">
        <v>26564723.086354464</v>
      </c>
      <c r="E70" s="36">
        <v>48126</v>
      </c>
      <c r="F70" s="37">
        <v>0.92232365921361581</v>
      </c>
      <c r="G70" s="38">
        <v>8.9441778572977544</v>
      </c>
      <c r="H70" s="38">
        <v>0.13186678488782935</v>
      </c>
      <c r="I70" s="38">
        <v>4.1700691311544578</v>
      </c>
      <c r="J70" s="38">
        <v>4.4153712577800137</v>
      </c>
      <c r="K70" s="39">
        <v>2</v>
      </c>
      <c r="L70" s="38">
        <v>1.5010282534480972</v>
      </c>
      <c r="M70" s="40">
        <v>256968</v>
      </c>
      <c r="N70" s="40">
        <v>0</v>
      </c>
      <c r="O70" s="40">
        <v>256968</v>
      </c>
      <c r="P70" s="38">
        <v>2.057244605975873E-2</v>
      </c>
      <c r="Q70" s="38">
        <v>0.67633547049598131</v>
      </c>
      <c r="R70" s="38">
        <v>1.4785561952956034</v>
      </c>
      <c r="S70" s="38">
        <v>0.2670681001519995</v>
      </c>
    </row>
    <row r="71" spans="2:19" x14ac:dyDescent="0.2">
      <c r="B71" s="55">
        <v>65</v>
      </c>
      <c r="C71" s="1" t="s">
        <v>77</v>
      </c>
      <c r="D71" s="35">
        <v>82632604.004285276</v>
      </c>
      <c r="E71" s="36">
        <v>119826</v>
      </c>
      <c r="F71" s="37">
        <v>2.2964375761320435</v>
      </c>
      <c r="G71" s="38">
        <v>1.0375549351414219</v>
      </c>
      <c r="H71" s="38">
        <v>1.0516421195995858</v>
      </c>
      <c r="I71" s="38">
        <v>1.1438234905266016</v>
      </c>
      <c r="J71" s="38">
        <v>1.0776735150892032</v>
      </c>
      <c r="K71" s="39">
        <v>1.0776735150892032</v>
      </c>
      <c r="L71" s="38">
        <v>0.80880919707080912</v>
      </c>
      <c r="M71" s="40">
        <v>13591140.17</v>
      </c>
      <c r="N71" s="40">
        <v>6747028.8399999999</v>
      </c>
      <c r="O71" s="40">
        <v>20338169.009999998</v>
      </c>
      <c r="P71" s="38">
        <v>1.6282412008984839</v>
      </c>
      <c r="Q71" s="38">
        <v>1.6502212901814486</v>
      </c>
      <c r="R71" s="38">
        <v>0.60597933498364087</v>
      </c>
      <c r="S71" s="38">
        <v>0.10945661060457515</v>
      </c>
    </row>
    <row r="72" spans="2:19" x14ac:dyDescent="0.2">
      <c r="B72" s="55">
        <v>66</v>
      </c>
      <c r="C72" s="1" t="s">
        <v>78</v>
      </c>
      <c r="D72" s="35">
        <v>15011675.582773836</v>
      </c>
      <c r="E72" s="36">
        <v>22011</v>
      </c>
      <c r="F72" s="37">
        <v>0.42183572420211318</v>
      </c>
      <c r="G72" s="38">
        <v>1.0481660753699957</v>
      </c>
      <c r="H72" s="38">
        <v>0.96231604333324061</v>
      </c>
      <c r="I72" s="38">
        <v>1.0575437372277325</v>
      </c>
      <c r="J72" s="38">
        <v>1.0226752853103229</v>
      </c>
      <c r="K72" s="39">
        <v>1.0226752853103229</v>
      </c>
      <c r="L72" s="38">
        <v>0.76753224867694425</v>
      </c>
      <c r="M72" s="40">
        <v>84870</v>
      </c>
      <c r="N72" s="40">
        <v>0</v>
      </c>
      <c r="O72" s="40">
        <v>84870</v>
      </c>
      <c r="P72" s="38">
        <v>6.7945561201850956E-3</v>
      </c>
      <c r="Q72" s="38">
        <v>0.32461883405829889</v>
      </c>
      <c r="R72" s="38">
        <v>3.0805359858461205</v>
      </c>
      <c r="S72" s="38">
        <v>0.55642991169862677</v>
      </c>
    </row>
    <row r="73" spans="2:19" x14ac:dyDescent="0.2">
      <c r="B73" s="55">
        <v>67</v>
      </c>
      <c r="C73" s="1" t="s">
        <v>79</v>
      </c>
      <c r="D73" s="35">
        <v>14847065.756332781</v>
      </c>
      <c r="E73" s="36">
        <v>12136</v>
      </c>
      <c r="F73" s="37">
        <v>0.23258363313419861</v>
      </c>
      <c r="G73" s="38">
        <v>0.76431136780669073</v>
      </c>
      <c r="H73" s="38">
        <v>0</v>
      </c>
      <c r="I73" s="38">
        <v>0</v>
      </c>
      <c r="J73" s="38">
        <v>0.25477045593556358</v>
      </c>
      <c r="K73" s="39">
        <v>0.25477045593556358</v>
      </c>
      <c r="L73" s="38">
        <v>0.19120882625156721</v>
      </c>
      <c r="M73" s="40">
        <v>81499.320000000007</v>
      </c>
      <c r="N73" s="40">
        <v>0</v>
      </c>
      <c r="O73" s="40">
        <v>81499.320000000007</v>
      </c>
      <c r="P73" s="38">
        <v>6.5247048839038955E-3</v>
      </c>
      <c r="Q73" s="38">
        <v>0.13355886521335927</v>
      </c>
      <c r="R73" s="38">
        <v>7.4873352540283085</v>
      </c>
      <c r="S73" s="38">
        <v>1.3524196157418615</v>
      </c>
    </row>
    <row r="74" spans="2:19" x14ac:dyDescent="0.2">
      <c r="B74" s="55">
        <v>68</v>
      </c>
      <c r="C74" s="1" t="s">
        <v>80</v>
      </c>
      <c r="D74" s="35">
        <v>32086348.737788677</v>
      </c>
      <c r="E74" s="36">
        <v>31107</v>
      </c>
      <c r="F74" s="37">
        <v>0.59615846044046772</v>
      </c>
      <c r="G74" s="38">
        <v>1.1586091367500302</v>
      </c>
      <c r="H74" s="38">
        <v>0.98993186313307724</v>
      </c>
      <c r="I74" s="38">
        <v>1.289729485466224</v>
      </c>
      <c r="J74" s="38">
        <v>1.1460901617831105</v>
      </c>
      <c r="K74" s="39">
        <v>1.1460901617831105</v>
      </c>
      <c r="L74" s="38">
        <v>0.86015685691767474</v>
      </c>
      <c r="M74" s="40">
        <v>5974778.1299999999</v>
      </c>
      <c r="N74" s="40">
        <v>1426858.72</v>
      </c>
      <c r="O74" s="40">
        <v>7401636.8499999996</v>
      </c>
      <c r="P74" s="38">
        <v>0.59256317849128115</v>
      </c>
      <c r="Q74" s="38">
        <v>0.6178918680316704</v>
      </c>
      <c r="R74" s="38">
        <v>1.6184061512017576</v>
      </c>
      <c r="S74" s="38">
        <v>0.29232886612696485</v>
      </c>
    </row>
    <row r="75" spans="2:19" x14ac:dyDescent="0.2">
      <c r="B75" s="55">
        <v>69</v>
      </c>
      <c r="C75" s="1" t="s">
        <v>81</v>
      </c>
      <c r="D75" s="35">
        <v>37179079.876084104</v>
      </c>
      <c r="E75" s="36">
        <v>53525</v>
      </c>
      <c r="F75" s="37">
        <v>1.0257942455098863</v>
      </c>
      <c r="G75" s="38">
        <v>1.0405896725664403</v>
      </c>
      <c r="H75" s="38">
        <v>1.1457794619098038</v>
      </c>
      <c r="I75" s="38">
        <v>0.97516321057741229</v>
      </c>
      <c r="J75" s="38">
        <v>1.0538441150178854</v>
      </c>
      <c r="K75" s="39">
        <v>1.0538441150178854</v>
      </c>
      <c r="L75" s="38">
        <v>0.79092489568592617</v>
      </c>
      <c r="M75" s="40">
        <v>2589978.21</v>
      </c>
      <c r="N75" s="40">
        <v>980513</v>
      </c>
      <c r="O75" s="40">
        <v>3570491.21</v>
      </c>
      <c r="P75" s="38">
        <v>0.28584780137825599</v>
      </c>
      <c r="Q75" s="38">
        <v>0.66854940782352934</v>
      </c>
      <c r="R75" s="38">
        <v>1.4957757621168375</v>
      </c>
      <c r="S75" s="38">
        <v>0.27017842968226663</v>
      </c>
    </row>
    <row r="76" spans="2:19" x14ac:dyDescent="0.2">
      <c r="B76" s="55">
        <v>70</v>
      </c>
      <c r="C76" s="1" t="s">
        <v>82</v>
      </c>
      <c r="D76" s="35">
        <v>14752581.233320532</v>
      </c>
      <c r="E76" s="36">
        <v>14121</v>
      </c>
      <c r="F76" s="37">
        <v>0.27062569903493888</v>
      </c>
      <c r="G76" s="38">
        <v>0.65885004211760434</v>
      </c>
      <c r="H76" s="38">
        <v>0</v>
      </c>
      <c r="I76" s="38">
        <v>0</v>
      </c>
      <c r="J76" s="38">
        <v>0.21961668070586812</v>
      </c>
      <c r="K76" s="39">
        <v>0.21961668070586812</v>
      </c>
      <c r="L76" s="38">
        <v>0.16482542133399883</v>
      </c>
      <c r="M76" s="40">
        <v>102004.92</v>
      </c>
      <c r="N76" s="40">
        <v>0</v>
      </c>
      <c r="O76" s="40">
        <v>102004.92</v>
      </c>
      <c r="P76" s="38">
        <v>8.1663503414043954E-3</v>
      </c>
      <c r="Q76" s="38">
        <v>0.14407358650026686</v>
      </c>
      <c r="R76" s="38">
        <v>6.9408975252944627</v>
      </c>
      <c r="S76" s="38">
        <v>1.2537178643112064</v>
      </c>
    </row>
    <row r="77" spans="2:19" x14ac:dyDescent="0.2">
      <c r="B77" s="55">
        <v>71</v>
      </c>
      <c r="C77" s="1" t="s">
        <v>83</v>
      </c>
      <c r="D77" s="35">
        <v>30539654.70499897</v>
      </c>
      <c r="E77" s="36">
        <v>28961</v>
      </c>
      <c r="F77" s="37">
        <v>0.5550308667764936</v>
      </c>
      <c r="G77" s="38">
        <v>0.88880152128661161</v>
      </c>
      <c r="H77" s="38">
        <v>0.94034858911153485</v>
      </c>
      <c r="I77" s="38">
        <v>1.1239735017571915</v>
      </c>
      <c r="J77" s="38">
        <v>0.9843745373851126</v>
      </c>
      <c r="K77" s="39">
        <v>0.9843745373851126</v>
      </c>
      <c r="L77" s="38">
        <v>0.73878699629497713</v>
      </c>
      <c r="M77" s="40">
        <v>1354740</v>
      </c>
      <c r="N77" s="40">
        <v>939336</v>
      </c>
      <c r="O77" s="40">
        <v>2294076</v>
      </c>
      <c r="P77" s="38">
        <v>0.18366004625862781</v>
      </c>
      <c r="Q77" s="38">
        <v>0.43405076216011262</v>
      </c>
      <c r="R77" s="38">
        <v>2.3038779957979201</v>
      </c>
      <c r="S77" s="38">
        <v>0.4161440202796845</v>
      </c>
    </row>
    <row r="78" spans="2:19" x14ac:dyDescent="0.2">
      <c r="B78" s="55">
        <v>72</v>
      </c>
      <c r="C78" s="1" t="s">
        <v>84</v>
      </c>
      <c r="D78" s="35">
        <v>15538113.845292293</v>
      </c>
      <c r="E78" s="36">
        <v>24785</v>
      </c>
      <c r="F78" s="37">
        <v>0.4749987926195709</v>
      </c>
      <c r="G78" s="38">
        <v>0.97177517441612105</v>
      </c>
      <c r="H78" s="38">
        <v>1.1349311996190905</v>
      </c>
      <c r="I78" s="38">
        <v>1.0783727367144691</v>
      </c>
      <c r="J78" s="38">
        <v>1.0616930369165603</v>
      </c>
      <c r="K78" s="39">
        <v>1.0616930369165603</v>
      </c>
      <c r="L78" s="38">
        <v>0.79681562245043536</v>
      </c>
      <c r="M78" s="40">
        <v>421551</v>
      </c>
      <c r="N78" s="40">
        <v>0</v>
      </c>
      <c r="O78" s="40">
        <v>421551</v>
      </c>
      <c r="P78" s="38">
        <v>3.374869714881757E-2</v>
      </c>
      <c r="Q78" s="38">
        <v>0.36117468554000154</v>
      </c>
      <c r="R78" s="38">
        <v>2.7687433256981295</v>
      </c>
      <c r="S78" s="38">
        <v>0.50011154270324742</v>
      </c>
    </row>
    <row r="79" spans="2:19" x14ac:dyDescent="0.2">
      <c r="B79" s="55">
        <v>73</v>
      </c>
      <c r="C79" s="1" t="s">
        <v>85</v>
      </c>
      <c r="D79" s="35">
        <v>11322033.49869363</v>
      </c>
      <c r="E79" s="36">
        <v>9578</v>
      </c>
      <c r="F79" s="37">
        <v>0.18356015475934032</v>
      </c>
      <c r="G79" s="38">
        <v>0.86738320191840323</v>
      </c>
      <c r="H79" s="38">
        <v>1.4545955596773135</v>
      </c>
      <c r="I79" s="38">
        <v>0.89560349067251321</v>
      </c>
      <c r="J79" s="38">
        <v>1.0725274174227433</v>
      </c>
      <c r="K79" s="39">
        <v>1.0725274174227433</v>
      </c>
      <c r="L79" s="38">
        <v>0.80494697807462934</v>
      </c>
      <c r="M79" s="40">
        <v>147908.12</v>
      </c>
      <c r="N79" s="40">
        <v>600</v>
      </c>
      <c r="O79" s="40">
        <v>148508.12</v>
      </c>
      <c r="P79" s="38">
        <v>1.1889321970580683E-2</v>
      </c>
      <c r="Q79" s="38">
        <v>0.23857472020836523</v>
      </c>
      <c r="R79" s="38">
        <v>4.1915589343524111</v>
      </c>
      <c r="S79" s="38">
        <v>0.757111352841637</v>
      </c>
    </row>
    <row r="80" spans="2:19" x14ac:dyDescent="0.2">
      <c r="B80" s="55">
        <v>74</v>
      </c>
      <c r="C80" s="1" t="s">
        <v>86</v>
      </c>
      <c r="D80" s="35">
        <v>37997193.031099588</v>
      </c>
      <c r="E80" s="36">
        <v>45104</v>
      </c>
      <c r="F80" s="37">
        <v>0.86440772815465505</v>
      </c>
      <c r="G80" s="38">
        <v>1.0362833465080199</v>
      </c>
      <c r="H80" s="38">
        <v>0.29703131885925033</v>
      </c>
      <c r="I80" s="38">
        <v>1.2002222972836958</v>
      </c>
      <c r="J80" s="38">
        <v>0.84451232088365524</v>
      </c>
      <c r="K80" s="39">
        <v>0.84451232088365524</v>
      </c>
      <c r="L80" s="38">
        <v>0.63381842701569602</v>
      </c>
      <c r="M80" s="40">
        <v>4553274.9400000004</v>
      </c>
      <c r="N80" s="40">
        <v>3010496.38</v>
      </c>
      <c r="O80" s="40">
        <v>7563771.3200000003</v>
      </c>
      <c r="P80" s="38">
        <v>0.6055434041944916</v>
      </c>
      <c r="Q80" s="38">
        <v>0.68446696813307328</v>
      </c>
      <c r="R80" s="38">
        <v>1.4609908827705198</v>
      </c>
      <c r="S80" s="38">
        <v>0.26389531939494998</v>
      </c>
    </row>
    <row r="81" spans="2:19" x14ac:dyDescent="0.2">
      <c r="B81" s="55">
        <v>75</v>
      </c>
      <c r="C81" s="1" t="s">
        <v>88</v>
      </c>
      <c r="D81" s="35">
        <v>20087116.354883373</v>
      </c>
      <c r="E81" s="36">
        <v>28261</v>
      </c>
      <c r="F81" s="37">
        <v>0.5416155286754768</v>
      </c>
      <c r="G81" s="38">
        <v>1.8488798431932518</v>
      </c>
      <c r="H81" s="38">
        <v>0.75941384134670054</v>
      </c>
      <c r="I81" s="38">
        <v>1.7824797131711958</v>
      </c>
      <c r="J81" s="38">
        <v>1.463591132570383</v>
      </c>
      <c r="K81" s="39">
        <v>1.463591132570383</v>
      </c>
      <c r="L81" s="38">
        <v>1.0984458207421222</v>
      </c>
      <c r="M81" s="40">
        <v>461114.08</v>
      </c>
      <c r="N81" s="40">
        <v>296053</v>
      </c>
      <c r="O81" s="40">
        <v>757167.08000000007</v>
      </c>
      <c r="P81" s="38">
        <v>6.061758238973345E-2</v>
      </c>
      <c r="Q81" s="38">
        <v>0.45755152945502181</v>
      </c>
      <c r="R81" s="38">
        <v>2.1855461857838723</v>
      </c>
      <c r="S81" s="38">
        <v>0.39477002598136102</v>
      </c>
    </row>
    <row r="82" spans="2:19" x14ac:dyDescent="0.2">
      <c r="B82" s="55">
        <v>76</v>
      </c>
      <c r="C82" s="1" t="s">
        <v>89</v>
      </c>
      <c r="D82" s="35">
        <v>19098479.696078736</v>
      </c>
      <c r="E82" s="36">
        <v>26921</v>
      </c>
      <c r="F82" s="37">
        <v>0.51593473859638761</v>
      </c>
      <c r="G82" s="38">
        <v>0.99914249505913277</v>
      </c>
      <c r="H82" s="38">
        <v>1.0711627457445321</v>
      </c>
      <c r="I82" s="38">
        <v>1.0950389072988276</v>
      </c>
      <c r="J82" s="38">
        <v>1.0551147160341641</v>
      </c>
      <c r="K82" s="39">
        <v>1.0551147160341641</v>
      </c>
      <c r="L82" s="38">
        <v>0.79187849969807322</v>
      </c>
      <c r="M82" s="40">
        <v>208259</v>
      </c>
      <c r="N82" s="40">
        <v>0</v>
      </c>
      <c r="O82" s="40">
        <v>208259</v>
      </c>
      <c r="P82" s="38">
        <v>1.6672881619342852E-2</v>
      </c>
      <c r="Q82" s="38">
        <v>0.37058510394493971</v>
      </c>
      <c r="R82" s="38">
        <v>2.6984354993086193</v>
      </c>
      <c r="S82" s="38">
        <v>0.48741200671036</v>
      </c>
    </row>
    <row r="83" spans="2:19" x14ac:dyDescent="0.2">
      <c r="B83" s="55">
        <v>77</v>
      </c>
      <c r="C83" s="1" t="s">
        <v>90</v>
      </c>
      <c r="D83" s="35">
        <v>35836344.196701452</v>
      </c>
      <c r="E83" s="36">
        <v>63446</v>
      </c>
      <c r="F83" s="37">
        <v>1.2159279159387248</v>
      </c>
      <c r="G83" s="38">
        <v>1.0915700290110568</v>
      </c>
      <c r="H83" s="38">
        <v>0.87539709553784884</v>
      </c>
      <c r="I83" s="38">
        <v>1.401134023447981</v>
      </c>
      <c r="J83" s="38">
        <v>1.122700382665629</v>
      </c>
      <c r="K83" s="39">
        <v>1.122700382665629</v>
      </c>
      <c r="L83" s="38">
        <v>0.84260249726904979</v>
      </c>
      <c r="M83" s="40">
        <v>1403197</v>
      </c>
      <c r="N83" s="40">
        <v>290697</v>
      </c>
      <c r="O83" s="40">
        <v>1693894</v>
      </c>
      <c r="P83" s="38">
        <v>0.1356104376651916</v>
      </c>
      <c r="Q83" s="38">
        <v>0.70235531901211701</v>
      </c>
      <c r="R83" s="38">
        <v>1.4237807743899895</v>
      </c>
      <c r="S83" s="38">
        <v>0.25717414573698738</v>
      </c>
    </row>
    <row r="84" spans="2:19" x14ac:dyDescent="0.2">
      <c r="B84" s="55">
        <v>78</v>
      </c>
      <c r="C84" s="1" t="s">
        <v>91</v>
      </c>
      <c r="D84" s="35">
        <v>131923247.88076688</v>
      </c>
      <c r="E84" s="36">
        <v>209591</v>
      </c>
      <c r="F84" s="37">
        <v>4.0167630399002814</v>
      </c>
      <c r="G84" s="38">
        <v>1.1165829115763199</v>
      </c>
      <c r="H84" s="38">
        <v>0.94356485868160056</v>
      </c>
      <c r="I84" s="38">
        <v>1.236661664071959</v>
      </c>
      <c r="J84" s="38">
        <v>1.0989364781099598</v>
      </c>
      <c r="K84" s="39">
        <v>1.0989364781099598</v>
      </c>
      <c r="L84" s="38">
        <v>0.82476735119389799</v>
      </c>
      <c r="M84" s="40">
        <v>36554554.609999999</v>
      </c>
      <c r="N84" s="40">
        <v>66159559.740000002</v>
      </c>
      <c r="O84" s="40">
        <v>102714114.34999999</v>
      </c>
      <c r="P84" s="38">
        <v>8.2231273039493828</v>
      </c>
      <c r="Q84" s="38">
        <v>4.6497532425811761</v>
      </c>
      <c r="R84" s="38">
        <v>0.21506517611349177</v>
      </c>
      <c r="S84" s="38">
        <v>3.8846712878574226E-2</v>
      </c>
    </row>
    <row r="85" spans="2:19" x14ac:dyDescent="0.2">
      <c r="B85" s="55">
        <v>79</v>
      </c>
      <c r="C85" s="1" t="s">
        <v>92</v>
      </c>
      <c r="D85" s="35">
        <v>25211138.527856361</v>
      </c>
      <c r="E85" s="36">
        <v>39204</v>
      </c>
      <c r="F85" s="37">
        <v>0.75133559273179973</v>
      </c>
      <c r="G85" s="38">
        <v>1.1263556273633986</v>
      </c>
      <c r="H85" s="38">
        <v>1.4011912259593489</v>
      </c>
      <c r="I85" s="38">
        <v>1.655092406560001</v>
      </c>
      <c r="J85" s="38">
        <v>1.3942130866275828</v>
      </c>
      <c r="K85" s="39">
        <v>1.3942130866275828</v>
      </c>
      <c r="L85" s="38">
        <v>1.0463766171775406</v>
      </c>
      <c r="M85" s="40">
        <v>1372165.91</v>
      </c>
      <c r="N85" s="40">
        <v>1345885</v>
      </c>
      <c r="O85" s="40">
        <v>2718050.91</v>
      </c>
      <c r="P85" s="38">
        <v>0.21760279775556932</v>
      </c>
      <c r="Q85" s="38">
        <v>0.58597053974267732</v>
      </c>
      <c r="R85" s="38">
        <v>1.7065704368672514</v>
      </c>
      <c r="S85" s="38">
        <v>0.30825377202425758</v>
      </c>
    </row>
    <row r="86" spans="2:19" x14ac:dyDescent="0.2">
      <c r="B86" s="55">
        <v>80</v>
      </c>
      <c r="C86" s="1" t="s">
        <v>93</v>
      </c>
      <c r="D86" s="35">
        <v>15371756.227312999</v>
      </c>
      <c r="E86" s="36">
        <v>20615</v>
      </c>
      <c r="F86" s="37">
        <v>0.39508170707494267</v>
      </c>
      <c r="G86" s="38">
        <v>1.1131617444977127</v>
      </c>
      <c r="H86" s="38">
        <v>1.2994307872332519E-2</v>
      </c>
      <c r="I86" s="38">
        <v>79.572007079823763</v>
      </c>
      <c r="J86" s="38">
        <v>26.899387710731272</v>
      </c>
      <c r="K86" s="39">
        <v>2</v>
      </c>
      <c r="L86" s="38">
        <v>1.5010282534480972</v>
      </c>
      <c r="M86" s="40">
        <v>316947.24</v>
      </c>
      <c r="N86" s="40">
        <v>0</v>
      </c>
      <c r="O86" s="40">
        <v>316947.24</v>
      </c>
      <c r="P86" s="38">
        <v>2.5374287843970476E-2</v>
      </c>
      <c r="Q86" s="38">
        <v>0.4671193342649862</v>
      </c>
      <c r="R86" s="38">
        <v>2.1407805814193139</v>
      </c>
      <c r="S86" s="38">
        <v>0.38668412099659416</v>
      </c>
    </row>
    <row r="87" spans="2:19" x14ac:dyDescent="0.2">
      <c r="B87" s="55">
        <v>81</v>
      </c>
      <c r="C87" s="1" t="s">
        <v>94</v>
      </c>
      <c r="D87" s="35">
        <v>27416172.89538734</v>
      </c>
      <c r="E87" s="36">
        <v>44295</v>
      </c>
      <c r="F87" s="37">
        <v>0.84890343026362292</v>
      </c>
      <c r="G87" s="38">
        <v>1.0937494129524108</v>
      </c>
      <c r="H87" s="38">
        <v>0.90566438237153457</v>
      </c>
      <c r="I87" s="38">
        <v>1.1713085407648676</v>
      </c>
      <c r="J87" s="38">
        <v>1.0569074453629377</v>
      </c>
      <c r="K87" s="39">
        <v>1.0569074453629377</v>
      </c>
      <c r="L87" s="38">
        <v>0.79322396838471032</v>
      </c>
      <c r="M87" s="40">
        <v>688665</v>
      </c>
      <c r="N87" s="40">
        <v>0</v>
      </c>
      <c r="O87" s="40">
        <v>688665</v>
      </c>
      <c r="P87" s="38">
        <v>5.5133415700568733E-2</v>
      </c>
      <c r="Q87" s="38">
        <v>0.51750286127759026</v>
      </c>
      <c r="R87" s="38">
        <v>1.9323564656845378</v>
      </c>
      <c r="S87" s="38">
        <v>0.34903696710940724</v>
      </c>
    </row>
    <row r="88" spans="2:19" x14ac:dyDescent="0.2">
      <c r="B88" s="55">
        <v>82</v>
      </c>
      <c r="C88" s="1" t="s">
        <v>95</v>
      </c>
      <c r="D88" s="35">
        <v>14281793.674091913</v>
      </c>
      <c r="E88" s="36">
        <v>13844</v>
      </c>
      <c r="F88" s="37">
        <v>0.2653170581006794</v>
      </c>
      <c r="G88" s="38">
        <v>0</v>
      </c>
      <c r="H88" s="38">
        <v>0</v>
      </c>
      <c r="I88" s="38">
        <v>2.7137399992451079</v>
      </c>
      <c r="J88" s="38">
        <v>0.90457999974836933</v>
      </c>
      <c r="K88" s="39">
        <v>0.90457999974836933</v>
      </c>
      <c r="L88" s="38">
        <v>0.67890006856318752</v>
      </c>
      <c r="M88" s="40">
        <v>122842</v>
      </c>
      <c r="N88" s="40">
        <v>72000</v>
      </c>
      <c r="O88" s="40">
        <v>194842</v>
      </c>
      <c r="P88" s="38">
        <v>1.5598738112043176E-2</v>
      </c>
      <c r="Q88" s="38">
        <v>0.24736639529212437</v>
      </c>
      <c r="R88" s="38">
        <v>4.0425862972173805</v>
      </c>
      <c r="S88" s="38">
        <v>0.73020277858461891</v>
      </c>
    </row>
    <row r="89" spans="2:19" x14ac:dyDescent="0.2">
      <c r="B89" s="55">
        <v>83</v>
      </c>
      <c r="C89" s="1" t="s">
        <v>96</v>
      </c>
      <c r="D89" s="35">
        <v>15060656.829109313</v>
      </c>
      <c r="E89" s="36">
        <v>18539</v>
      </c>
      <c r="F89" s="37">
        <v>0.35529564722107021</v>
      </c>
      <c r="G89" s="38">
        <v>1.0164889187672004</v>
      </c>
      <c r="H89" s="38">
        <v>0.97269111155531718</v>
      </c>
      <c r="I89" s="38">
        <v>1.1440116106073446</v>
      </c>
      <c r="J89" s="38">
        <v>1.0443972136432873</v>
      </c>
      <c r="K89" s="39">
        <v>1.0443972136432873</v>
      </c>
      <c r="L89" s="38">
        <v>0.78383486275052139</v>
      </c>
      <c r="M89" s="40">
        <v>479360.13</v>
      </c>
      <c r="N89" s="40">
        <v>0</v>
      </c>
      <c r="O89" s="40">
        <v>479360.13</v>
      </c>
      <c r="P89" s="38">
        <v>3.8376803405964686E-2</v>
      </c>
      <c r="Q89" s="38">
        <v>0.31231711263062006</v>
      </c>
      <c r="R89" s="38">
        <v>3.2018738633214374</v>
      </c>
      <c r="S89" s="38">
        <v>0.5783468848356067</v>
      </c>
    </row>
    <row r="90" spans="2:19" x14ac:dyDescent="0.2">
      <c r="B90" s="55">
        <v>84</v>
      </c>
      <c r="C90" s="1" t="s">
        <v>97</v>
      </c>
      <c r="D90" s="35">
        <v>18265420.479744487</v>
      </c>
      <c r="E90" s="36">
        <v>8082</v>
      </c>
      <c r="F90" s="37">
        <v>0.15488966076059602</v>
      </c>
      <c r="G90" s="38">
        <v>0.95253374373252986</v>
      </c>
      <c r="H90" s="38">
        <v>1.0020487261701776</v>
      </c>
      <c r="I90" s="38">
        <v>1.2367626240432024</v>
      </c>
      <c r="J90" s="38">
        <v>1.0637816979819699</v>
      </c>
      <c r="K90" s="39">
        <v>1.0637816979819699</v>
      </c>
      <c r="L90" s="38">
        <v>0.79838319208596376</v>
      </c>
      <c r="M90" s="40">
        <v>217072.21</v>
      </c>
      <c r="N90" s="40">
        <v>0</v>
      </c>
      <c r="O90" s="40">
        <v>217072.21</v>
      </c>
      <c r="P90" s="38">
        <v>1.7378453080919103E-2</v>
      </c>
      <c r="Q90" s="38">
        <v>0.22771496129975285</v>
      </c>
      <c r="R90" s="38">
        <v>4.3914549763976591</v>
      </c>
      <c r="S90" s="38">
        <v>0.79321810099689072</v>
      </c>
    </row>
    <row r="91" spans="2:19" x14ac:dyDescent="0.2">
      <c r="B91" s="55">
        <v>85</v>
      </c>
      <c r="C91" s="1" t="s">
        <v>98</v>
      </c>
      <c r="D91" s="35">
        <v>12210241.276258705</v>
      </c>
      <c r="E91" s="36">
        <v>10707</v>
      </c>
      <c r="F91" s="37">
        <v>0.20519717863940873</v>
      </c>
      <c r="G91" s="38">
        <v>0.40335833011812011</v>
      </c>
      <c r="H91" s="38">
        <v>3.8911148994507734</v>
      </c>
      <c r="I91" s="38">
        <v>0.72853598081191329</v>
      </c>
      <c r="J91" s="38">
        <v>1.674336403460269</v>
      </c>
      <c r="K91" s="39">
        <v>1.674336403460269</v>
      </c>
      <c r="L91" s="38">
        <v>1.2566131236852682</v>
      </c>
      <c r="M91" s="40">
        <v>76343.3</v>
      </c>
      <c r="N91" s="40">
        <v>0</v>
      </c>
      <c r="O91" s="40">
        <v>76343.3</v>
      </c>
      <c r="P91" s="38">
        <v>6.1119221898212183E-3</v>
      </c>
      <c r="Q91" s="38">
        <v>0.33554066895925455</v>
      </c>
      <c r="R91" s="38">
        <v>2.9802646668783752</v>
      </c>
      <c r="S91" s="38">
        <v>0.53831814107965681</v>
      </c>
    </row>
    <row r="92" spans="2:19" x14ac:dyDescent="0.2">
      <c r="B92" s="55">
        <v>86</v>
      </c>
      <c r="C92" s="1" t="s">
        <v>99</v>
      </c>
      <c r="D92" s="35">
        <v>16558883.644730104</v>
      </c>
      <c r="E92" s="36">
        <v>24049</v>
      </c>
      <c r="F92" s="37">
        <v>0.46089352284478757</v>
      </c>
      <c r="G92" s="38">
        <v>0.84998605106178193</v>
      </c>
      <c r="H92" s="38">
        <v>0.98351637336156117</v>
      </c>
      <c r="I92" s="38">
        <v>1.4044051346444453</v>
      </c>
      <c r="J92" s="38">
        <v>1.0793025196892627</v>
      </c>
      <c r="K92" s="39">
        <v>1.0793025196892627</v>
      </c>
      <c r="L92" s="38">
        <v>0.81003178803565234</v>
      </c>
      <c r="M92" s="40">
        <v>859601.18</v>
      </c>
      <c r="N92" s="40">
        <v>173850</v>
      </c>
      <c r="O92" s="40">
        <v>1033451.18</v>
      </c>
      <c r="P92" s="38">
        <v>8.2736444444226565E-2</v>
      </c>
      <c r="Q92" s="38">
        <v>0.37532152230052485</v>
      </c>
      <c r="R92" s="38">
        <v>2.6643822445100467</v>
      </c>
      <c r="S92" s="38">
        <v>0.4812610480305457</v>
      </c>
    </row>
    <row r="93" spans="2:19" x14ac:dyDescent="0.2">
      <c r="B93" s="55">
        <v>87</v>
      </c>
      <c r="C93" s="1" t="s">
        <v>100</v>
      </c>
      <c r="D93" s="35">
        <v>28444914.679548737</v>
      </c>
      <c r="E93" s="36">
        <v>38797</v>
      </c>
      <c r="F93" s="37">
        <v>0.74353553186449428</v>
      </c>
      <c r="G93" s="38">
        <v>1.0478514683943121</v>
      </c>
      <c r="H93" s="38">
        <v>0.92447989348195192</v>
      </c>
      <c r="I93" s="38">
        <v>1.3777000496326146</v>
      </c>
      <c r="J93" s="38">
        <v>1.1166771371696262</v>
      </c>
      <c r="K93" s="39">
        <v>1.1166771371696262</v>
      </c>
      <c r="L93" s="38">
        <v>0.83808196643557265</v>
      </c>
      <c r="M93" s="40">
        <v>1025103.81</v>
      </c>
      <c r="N93" s="40">
        <v>1771538.25</v>
      </c>
      <c r="O93" s="40">
        <v>2796642.06</v>
      </c>
      <c r="P93" s="38">
        <v>0.22389467921220751</v>
      </c>
      <c r="Q93" s="38">
        <v>0.54339374375718485</v>
      </c>
      <c r="R93" s="38">
        <v>1.8402861856408295</v>
      </c>
      <c r="S93" s="38">
        <v>0.33240653070802334</v>
      </c>
    </row>
    <row r="94" spans="2:19" x14ac:dyDescent="0.2">
      <c r="B94" s="55">
        <v>88</v>
      </c>
      <c r="C94" s="1" t="s">
        <v>101</v>
      </c>
      <c r="D94" s="35">
        <v>12498913.980858047</v>
      </c>
      <c r="E94" s="36">
        <v>2283</v>
      </c>
      <c r="F94" s="37">
        <v>4.3753166978030271E-2</v>
      </c>
      <c r="G94" s="38">
        <v>0.84895248776903298</v>
      </c>
      <c r="H94" s="38">
        <v>0.89486801020821871</v>
      </c>
      <c r="I94" s="38">
        <v>1.4067109452770261</v>
      </c>
      <c r="J94" s="38">
        <v>1.0501771477514259</v>
      </c>
      <c r="K94" s="39">
        <v>1.0501771477514259</v>
      </c>
      <c r="L94" s="38">
        <v>0.78817278495021359</v>
      </c>
      <c r="M94" s="40">
        <v>138161.48000000001</v>
      </c>
      <c r="N94" s="40">
        <v>0</v>
      </c>
      <c r="O94" s="40">
        <v>138161.48000000001</v>
      </c>
      <c r="P94" s="38">
        <v>1.1060986561892668E-2</v>
      </c>
      <c r="Q94" s="38">
        <v>0.17900716907791728</v>
      </c>
      <c r="R94" s="38">
        <v>5.586368440722759</v>
      </c>
      <c r="S94" s="38">
        <v>1.0090524871221656</v>
      </c>
    </row>
    <row r="95" spans="2:19" x14ac:dyDescent="0.2">
      <c r="B95" s="55">
        <v>89</v>
      </c>
      <c r="C95" s="1" t="s">
        <v>102</v>
      </c>
      <c r="D95" s="35">
        <v>297893313.67835367</v>
      </c>
      <c r="E95" s="36">
        <v>348156</v>
      </c>
      <c r="F95" s="37">
        <v>6.6723292169965429</v>
      </c>
      <c r="G95" s="38">
        <v>1.029246419420168</v>
      </c>
      <c r="H95" s="38">
        <v>1.1663721506320037</v>
      </c>
      <c r="I95" s="38">
        <v>1.1685446069477001</v>
      </c>
      <c r="J95" s="38">
        <v>1.121387725666624</v>
      </c>
      <c r="K95" s="39">
        <v>1.121387725666624</v>
      </c>
      <c r="L95" s="38">
        <v>0.84161732964775338</v>
      </c>
      <c r="M95" s="40">
        <v>43396283.020000003</v>
      </c>
      <c r="N95" s="40">
        <v>150561324.13999999</v>
      </c>
      <c r="O95" s="40">
        <v>193957607.16</v>
      </c>
      <c r="P95" s="38">
        <v>15.527935039300511</v>
      </c>
      <c r="Q95" s="38">
        <v>8.272032416483345</v>
      </c>
      <c r="R95" s="38">
        <v>0.12088927480595221</v>
      </c>
      <c r="S95" s="38">
        <v>2.1835943100372898E-2</v>
      </c>
    </row>
    <row r="96" spans="2:19" x14ac:dyDescent="0.2">
      <c r="B96" s="55">
        <v>90</v>
      </c>
      <c r="C96" s="1" t="s">
        <v>103</v>
      </c>
      <c r="D96" s="35">
        <v>10173119.279016132</v>
      </c>
      <c r="E96" s="36">
        <v>3839</v>
      </c>
      <c r="F96" s="37">
        <v>7.3573547099718889E-2</v>
      </c>
      <c r="G96" s="38">
        <v>0.41432435051596656</v>
      </c>
      <c r="H96" s="38">
        <v>0.63983898440067211</v>
      </c>
      <c r="I96" s="38">
        <v>1.8442924286844431</v>
      </c>
      <c r="J96" s="38">
        <v>0.96615192120036053</v>
      </c>
      <c r="K96" s="39">
        <v>0.96615192120036053</v>
      </c>
      <c r="L96" s="38">
        <v>0.7251106654224504</v>
      </c>
      <c r="M96" s="40">
        <v>32894.559999999998</v>
      </c>
      <c r="N96" s="40">
        <v>0</v>
      </c>
      <c r="O96" s="40">
        <v>32894.559999999998</v>
      </c>
      <c r="P96" s="38">
        <v>2.6334857307505101E-3</v>
      </c>
      <c r="Q96" s="38">
        <v>0.17537327193014032</v>
      </c>
      <c r="R96" s="38">
        <v>5.7021231855578796</v>
      </c>
      <c r="S96" s="38">
        <v>1.0299609922470008</v>
      </c>
    </row>
    <row r="97" spans="2:19" x14ac:dyDescent="0.2">
      <c r="B97" s="55">
        <v>91</v>
      </c>
      <c r="C97" s="1" t="s">
        <v>104</v>
      </c>
      <c r="D97" s="35">
        <v>10333562.744914912</v>
      </c>
      <c r="E97" s="36">
        <v>12887</v>
      </c>
      <c r="F97" s="37">
        <v>0.24697637443971798</v>
      </c>
      <c r="G97" s="38">
        <v>1.1989862831897373</v>
      </c>
      <c r="H97" s="38">
        <v>0.95355584171486052</v>
      </c>
      <c r="I97" s="38">
        <v>0.77382769685769426</v>
      </c>
      <c r="J97" s="38">
        <v>0.97545660725409744</v>
      </c>
      <c r="K97" s="39">
        <v>0.97545660725409744</v>
      </c>
      <c r="L97" s="38">
        <v>0.73209396375051217</v>
      </c>
      <c r="M97" s="40">
        <v>256185.92</v>
      </c>
      <c r="N97" s="40">
        <v>0</v>
      </c>
      <c r="O97" s="40">
        <v>256185.92</v>
      </c>
      <c r="P97" s="38">
        <v>2.0509833988938957E-2</v>
      </c>
      <c r="Q97" s="38">
        <v>0.25238778442211829</v>
      </c>
      <c r="R97" s="38">
        <v>3.9621568939624319</v>
      </c>
      <c r="S97" s="38">
        <v>0.71567500615905766</v>
      </c>
    </row>
    <row r="98" spans="2:19" x14ac:dyDescent="0.2">
      <c r="B98" s="55">
        <v>92</v>
      </c>
      <c r="C98" s="1" t="s">
        <v>105</v>
      </c>
      <c r="D98" s="35">
        <v>14291328.057750469</v>
      </c>
      <c r="E98" s="36">
        <v>22902</v>
      </c>
      <c r="F98" s="37">
        <v>0.43891153312783587</v>
      </c>
      <c r="G98" s="38">
        <v>0.84870421079212577</v>
      </c>
      <c r="H98" s="38">
        <v>1.3212335452984592</v>
      </c>
      <c r="I98" s="38">
        <v>1.0490977842806515</v>
      </c>
      <c r="J98" s="38">
        <v>1.0730118467904122</v>
      </c>
      <c r="K98" s="39">
        <v>1.0730118467904122</v>
      </c>
      <c r="L98" s="38">
        <v>0.80531054915846478</v>
      </c>
      <c r="M98" s="40">
        <v>1157434</v>
      </c>
      <c r="N98" s="40">
        <v>0</v>
      </c>
      <c r="O98" s="40">
        <v>1157434</v>
      </c>
      <c r="P98" s="38">
        <v>9.2662310220458524E-2</v>
      </c>
      <c r="Q98" s="38">
        <v>0.36905853165998787</v>
      </c>
      <c r="R98" s="38">
        <v>2.7095972974858524</v>
      </c>
      <c r="S98" s="38">
        <v>0.48942813585239625</v>
      </c>
    </row>
    <row r="99" spans="2:19" x14ac:dyDescent="0.2">
      <c r="B99" s="55">
        <v>93</v>
      </c>
      <c r="C99" s="1" t="s">
        <v>106</v>
      </c>
      <c r="D99" s="35">
        <v>24387642.775561661</v>
      </c>
      <c r="E99" s="36">
        <v>43593</v>
      </c>
      <c r="F99" s="37">
        <v>0.83544976262517467</v>
      </c>
      <c r="G99" s="38">
        <v>0.87816012520438724</v>
      </c>
      <c r="H99" s="38">
        <v>1.2371140126690616</v>
      </c>
      <c r="I99" s="38">
        <v>0.98767973699749445</v>
      </c>
      <c r="J99" s="38">
        <v>1.0343179582903146</v>
      </c>
      <c r="K99" s="39">
        <v>1.0343179582903146</v>
      </c>
      <c r="L99" s="38">
        <v>0.77627023922125638</v>
      </c>
      <c r="M99" s="40">
        <v>61889</v>
      </c>
      <c r="N99" s="40">
        <v>0</v>
      </c>
      <c r="O99" s="40">
        <v>61889</v>
      </c>
      <c r="P99" s="38">
        <v>4.9547341077192811E-3</v>
      </c>
      <c r="Q99" s="38">
        <v>0.49116810983202291</v>
      </c>
      <c r="R99" s="38">
        <v>2.035962799665465</v>
      </c>
      <c r="S99" s="38">
        <v>0.36775113358345718</v>
      </c>
    </row>
    <row r="100" spans="2:19" x14ac:dyDescent="0.2">
      <c r="B100" s="55">
        <v>94</v>
      </c>
      <c r="C100" s="1" t="s">
        <v>107</v>
      </c>
      <c r="D100" s="35">
        <v>26285879.687827848</v>
      </c>
      <c r="E100" s="36">
        <v>43175</v>
      </c>
      <c r="F100" s="37">
        <v>0.82743888930199605</v>
      </c>
      <c r="G100" s="38">
        <v>1.500329058007132</v>
      </c>
      <c r="H100" s="38">
        <v>1.7824640367306959</v>
      </c>
      <c r="I100" s="38">
        <v>0.85566752946822922</v>
      </c>
      <c r="J100" s="38">
        <v>1.3794868747353526</v>
      </c>
      <c r="K100" s="39">
        <v>1.3794868747353526</v>
      </c>
      <c r="L100" s="38">
        <v>1.0353243871192901</v>
      </c>
      <c r="M100" s="40">
        <v>438506</v>
      </c>
      <c r="N100" s="40">
        <v>21750</v>
      </c>
      <c r="O100" s="40">
        <v>460256</v>
      </c>
      <c r="P100" s="38">
        <v>3.6847357389559458E-2</v>
      </c>
      <c r="Q100" s="38">
        <v>0.55093700823100222</v>
      </c>
      <c r="R100" s="38">
        <v>1.8150895384771653</v>
      </c>
      <c r="S100" s="38">
        <v>0.32785532006779822</v>
      </c>
    </row>
    <row r="101" spans="2:19" x14ac:dyDescent="0.2">
      <c r="B101" s="55">
        <v>96</v>
      </c>
      <c r="C101" s="1" t="s">
        <v>108</v>
      </c>
      <c r="D101" s="35">
        <v>36110257.343406357</v>
      </c>
      <c r="E101" s="36">
        <v>77554</v>
      </c>
      <c r="F101" s="37">
        <v>1.4863044729803592</v>
      </c>
      <c r="G101" s="38">
        <v>1.0778432422922026</v>
      </c>
      <c r="H101" s="38">
        <v>1.1071139345749978</v>
      </c>
      <c r="I101" s="38">
        <v>1.1058498207759349</v>
      </c>
      <c r="J101" s="38">
        <v>1.0969356658810452</v>
      </c>
      <c r="K101" s="39">
        <v>1.0969356658810452</v>
      </c>
      <c r="L101" s="38">
        <v>0.82326571335117538</v>
      </c>
      <c r="M101" s="40">
        <v>503489</v>
      </c>
      <c r="N101" s="40">
        <v>0</v>
      </c>
      <c r="O101" s="40">
        <v>503489</v>
      </c>
      <c r="P101" s="38">
        <v>4.030852205014579E-2</v>
      </c>
      <c r="Q101" s="38">
        <v>0.77328291457992981</v>
      </c>
      <c r="R101" s="38">
        <v>1.2931877598035768</v>
      </c>
      <c r="S101" s="38">
        <v>0.23358543912597982</v>
      </c>
    </row>
    <row r="102" spans="2:19" x14ac:dyDescent="0.2">
      <c r="B102" s="55">
        <v>97</v>
      </c>
      <c r="C102" s="1" t="s">
        <v>109</v>
      </c>
      <c r="D102" s="35">
        <v>61014079.675224669</v>
      </c>
      <c r="E102" s="36">
        <v>89178</v>
      </c>
      <c r="F102" s="37">
        <v>1.7090757445320999</v>
      </c>
      <c r="G102" s="38">
        <v>1.1957261074994392</v>
      </c>
      <c r="H102" s="38">
        <v>0.97131700705733903</v>
      </c>
      <c r="I102" s="38">
        <v>1.3283600455787654</v>
      </c>
      <c r="J102" s="38">
        <v>1.1651343867118478</v>
      </c>
      <c r="K102" s="39">
        <v>1.1651343867118478</v>
      </c>
      <c r="L102" s="38">
        <v>0.87444981675920241</v>
      </c>
      <c r="M102" s="40">
        <v>10761600.640000001</v>
      </c>
      <c r="N102" s="40">
        <v>2669375</v>
      </c>
      <c r="O102" s="40">
        <v>13430975.640000001</v>
      </c>
      <c r="P102" s="38">
        <v>1.0752623746296563</v>
      </c>
      <c r="Q102" s="38">
        <v>1.2348620922850602</v>
      </c>
      <c r="R102" s="38">
        <v>0.80980702723616871</v>
      </c>
      <c r="S102" s="38">
        <v>0.14627352341549868</v>
      </c>
    </row>
    <row r="103" spans="2:19" x14ac:dyDescent="0.2">
      <c r="B103" s="55">
        <v>98</v>
      </c>
      <c r="C103" s="1" t="s">
        <v>110</v>
      </c>
      <c r="D103" s="35">
        <v>11853636.854453882</v>
      </c>
      <c r="E103" s="36">
        <v>7284</v>
      </c>
      <c r="F103" s="37">
        <v>0.13959617532543694</v>
      </c>
      <c r="G103" s="38">
        <v>0.93865165663428307</v>
      </c>
      <c r="H103" s="38">
        <v>2.4283085406565617</v>
      </c>
      <c r="I103" s="38">
        <v>3.1976245192360837</v>
      </c>
      <c r="J103" s="38">
        <v>2.188194905508976</v>
      </c>
      <c r="K103" s="39">
        <v>2</v>
      </c>
      <c r="L103" s="38">
        <v>1.5010282534480972</v>
      </c>
      <c r="M103" s="40">
        <v>48109.31</v>
      </c>
      <c r="N103" s="40">
        <v>244050</v>
      </c>
      <c r="O103" s="40">
        <v>292159.31</v>
      </c>
      <c r="P103" s="38">
        <v>2.3389805912920402E-2</v>
      </c>
      <c r="Q103" s="38">
        <v>0.36423055288931638</v>
      </c>
      <c r="R103" s="38">
        <v>2.7455137743589662</v>
      </c>
      <c r="S103" s="38">
        <v>0.49591564391815363</v>
      </c>
    </row>
    <row r="104" spans="2:19" x14ac:dyDescent="0.2">
      <c r="B104" s="55">
        <v>99</v>
      </c>
      <c r="C104" s="1" t="s">
        <v>111</v>
      </c>
      <c r="D104" s="35">
        <v>43717295.07780572</v>
      </c>
      <c r="E104" s="36">
        <v>76917</v>
      </c>
      <c r="F104" s="37">
        <v>1.474096515308434</v>
      </c>
      <c r="G104" s="38">
        <v>1.0347209436346869</v>
      </c>
      <c r="H104" s="38">
        <v>0.71745530477679587</v>
      </c>
      <c r="I104" s="38">
        <v>1.165658964197426</v>
      </c>
      <c r="J104" s="38">
        <v>0.97261173753630292</v>
      </c>
      <c r="K104" s="39">
        <v>0.97261173753630292</v>
      </c>
      <c r="L104" s="38">
        <v>0.72995884883861795</v>
      </c>
      <c r="M104" s="40">
        <v>2139716</v>
      </c>
      <c r="N104" s="40">
        <v>0</v>
      </c>
      <c r="O104" s="40">
        <v>2139716</v>
      </c>
      <c r="P104" s="38">
        <v>0.17130223215810028</v>
      </c>
      <c r="Q104" s="38">
        <v>0.79558615714643222</v>
      </c>
      <c r="R104" s="38">
        <v>1.2569348913595342</v>
      </c>
      <c r="S104" s="38">
        <v>0.22703716944829255</v>
      </c>
    </row>
    <row r="105" spans="2:19" x14ac:dyDescent="0.2">
      <c r="B105" s="55">
        <v>100</v>
      </c>
      <c r="C105" s="1" t="s">
        <v>112</v>
      </c>
      <c r="D105" s="35">
        <v>21317830.210973717</v>
      </c>
      <c r="E105" s="36">
        <v>34305</v>
      </c>
      <c r="F105" s="37">
        <v>0.65744739079339842</v>
      </c>
      <c r="G105" s="38">
        <v>1.9334006135402293</v>
      </c>
      <c r="H105" s="38">
        <v>0.67296579496338249</v>
      </c>
      <c r="I105" s="38">
        <v>1.0081509452740842</v>
      </c>
      <c r="J105" s="38">
        <v>1.2048391179258988</v>
      </c>
      <c r="K105" s="39">
        <v>1.2048391179258988</v>
      </c>
      <c r="L105" s="38">
        <v>0.90424877843312901</v>
      </c>
      <c r="M105" s="40">
        <v>436783</v>
      </c>
      <c r="N105" s="40">
        <v>0</v>
      </c>
      <c r="O105" s="40">
        <v>436783</v>
      </c>
      <c r="P105" s="38">
        <v>3.4968146645962137E-2</v>
      </c>
      <c r="Q105" s="38">
        <v>0.45606756333007198</v>
      </c>
      <c r="R105" s="38">
        <v>2.1926575805968143</v>
      </c>
      <c r="S105" s="38">
        <v>0.39605454036652005</v>
      </c>
    </row>
    <row r="106" spans="2:19" x14ac:dyDescent="0.2">
      <c r="B106" s="55">
        <v>101</v>
      </c>
      <c r="C106" s="1" t="s">
        <v>113</v>
      </c>
      <c r="D106" s="35">
        <v>781264080.57630086</v>
      </c>
      <c r="E106" s="36">
        <v>598710</v>
      </c>
      <c r="F106" s="37">
        <v>11.474138677799608</v>
      </c>
      <c r="G106" s="38">
        <v>0.97791564295219924</v>
      </c>
      <c r="H106" s="38">
        <v>0.98831345865963061</v>
      </c>
      <c r="I106" s="38">
        <v>1.1455906859034839</v>
      </c>
      <c r="J106" s="38">
        <v>1.0372732625051047</v>
      </c>
      <c r="K106" s="39">
        <v>1.0372732625051047</v>
      </c>
      <c r="L106" s="38">
        <v>0.77848823678322343</v>
      </c>
      <c r="M106" s="40">
        <v>171851052.84</v>
      </c>
      <c r="N106" s="40">
        <v>490449291.01999998</v>
      </c>
      <c r="O106" s="40">
        <v>662300343.86000001</v>
      </c>
      <c r="P106" s="38">
        <v>53.022703602859153</v>
      </c>
      <c r="Q106" s="38">
        <v>23.303299379477188</v>
      </c>
      <c r="R106" s="38">
        <v>4.2912378359636176E-2</v>
      </c>
      <c r="S106" s="38">
        <v>7.7511611651801572E-3</v>
      </c>
    </row>
    <row r="107" spans="2:19" x14ac:dyDescent="0.2">
      <c r="B107" s="55">
        <v>102</v>
      </c>
      <c r="C107" s="1" t="s">
        <v>115</v>
      </c>
      <c r="D107" s="35">
        <v>27488642.942793537</v>
      </c>
      <c r="E107" s="36">
        <v>41823</v>
      </c>
      <c r="F107" s="37">
        <v>0.80152812199831802</v>
      </c>
      <c r="G107" s="38">
        <v>1.0758924357270994</v>
      </c>
      <c r="H107" s="38">
        <v>0.92575514251678548</v>
      </c>
      <c r="I107" s="38">
        <v>1.2013416732163227</v>
      </c>
      <c r="J107" s="38">
        <v>1.0676630838200694</v>
      </c>
      <c r="K107" s="39">
        <v>1.0676630838200694</v>
      </c>
      <c r="L107" s="38">
        <v>0.80129622698872405</v>
      </c>
      <c r="M107" s="40">
        <v>2361337.7599999998</v>
      </c>
      <c r="N107" s="40">
        <v>1224244.01</v>
      </c>
      <c r="O107" s="40">
        <v>3585581.7699999996</v>
      </c>
      <c r="P107" s="38">
        <v>0.28705592741578417</v>
      </c>
      <c r="Q107" s="38">
        <v>0.58134006879259648</v>
      </c>
      <c r="R107" s="38">
        <v>1.7201635560351647</v>
      </c>
      <c r="S107" s="38">
        <v>0.31070906491259348</v>
      </c>
    </row>
    <row r="108" spans="2:19" x14ac:dyDescent="0.2">
      <c r="B108" s="55">
        <v>103</v>
      </c>
      <c r="C108" s="1" t="s">
        <v>116</v>
      </c>
      <c r="D108" s="35">
        <v>20680786.193335578</v>
      </c>
      <c r="E108" s="36">
        <v>31755</v>
      </c>
      <c r="F108" s="37">
        <v>0.60857723056826607</v>
      </c>
      <c r="G108" s="38">
        <v>0.93690526217099113</v>
      </c>
      <c r="H108" s="38">
        <v>1.1661871280437179</v>
      </c>
      <c r="I108" s="38">
        <v>1.0937822256875971</v>
      </c>
      <c r="J108" s="38">
        <v>1.0656248719674355</v>
      </c>
      <c r="K108" s="39">
        <v>1.0656248719674355</v>
      </c>
      <c r="L108" s="38">
        <v>0.799766520200066</v>
      </c>
      <c r="M108" s="40">
        <v>861142.38</v>
      </c>
      <c r="N108" s="40">
        <v>7925</v>
      </c>
      <c r="O108" s="40">
        <v>869067.38</v>
      </c>
      <c r="P108" s="38">
        <v>6.9576140987772192E-2</v>
      </c>
      <c r="Q108" s="38">
        <v>0.4277358456130399</v>
      </c>
      <c r="R108" s="38">
        <v>2.3378915053677094</v>
      </c>
      <c r="S108" s="38">
        <v>0.42228779987305287</v>
      </c>
    </row>
    <row r="109" spans="2:19" x14ac:dyDescent="0.2">
      <c r="B109" s="55">
        <v>104</v>
      </c>
      <c r="C109" s="1" t="s">
        <v>117</v>
      </c>
      <c r="D109" s="35">
        <v>15317928.785807757</v>
      </c>
      <c r="E109" s="36">
        <v>15316</v>
      </c>
      <c r="F109" s="37">
        <v>0.29352759765024605</v>
      </c>
      <c r="G109" s="38">
        <v>1.1164367382367846</v>
      </c>
      <c r="H109" s="38">
        <v>0.88986317531159509</v>
      </c>
      <c r="I109" s="38">
        <v>1.2745426559427955</v>
      </c>
      <c r="J109" s="38">
        <v>1.0936141898303917</v>
      </c>
      <c r="K109" s="39">
        <v>1.0936141898303917</v>
      </c>
      <c r="L109" s="38">
        <v>0.82077289865358438</v>
      </c>
      <c r="M109" s="40">
        <v>410708</v>
      </c>
      <c r="N109" s="40">
        <v>289150</v>
      </c>
      <c r="O109" s="40">
        <v>699858</v>
      </c>
      <c r="P109" s="38">
        <v>5.602950933381054E-2</v>
      </c>
      <c r="Q109" s="38">
        <v>0.301175947057649</v>
      </c>
      <c r="R109" s="38">
        <v>3.3203182716599442</v>
      </c>
      <c r="S109" s="38">
        <v>0.59974121750232579</v>
      </c>
    </row>
    <row r="110" spans="2:19" x14ac:dyDescent="0.2">
      <c r="B110" s="55">
        <v>105</v>
      </c>
      <c r="C110" s="1" t="s">
        <v>118</v>
      </c>
      <c r="D110" s="35">
        <v>13096858.972365268</v>
      </c>
      <c r="E110" s="36">
        <v>15350</v>
      </c>
      <c r="F110" s="37">
        <v>0.29417919978658114</v>
      </c>
      <c r="G110" s="38">
        <v>0.85439600410065397</v>
      </c>
      <c r="H110" s="38">
        <v>1.0546219418452007</v>
      </c>
      <c r="I110" s="38">
        <v>1.3336818166786466</v>
      </c>
      <c r="J110" s="38">
        <v>1.0808999208748338</v>
      </c>
      <c r="K110" s="39">
        <v>1.0808999208748338</v>
      </c>
      <c r="L110" s="38">
        <v>0.81123066019146917</v>
      </c>
      <c r="M110" s="40">
        <v>257704.39</v>
      </c>
      <c r="N110" s="40">
        <v>0</v>
      </c>
      <c r="O110" s="40">
        <v>257704.39</v>
      </c>
      <c r="P110" s="38">
        <v>2.0631400262437455E-2</v>
      </c>
      <c r="Q110" s="38">
        <v>0.28713880204477943</v>
      </c>
      <c r="R110" s="38">
        <v>3.4826362472740606</v>
      </c>
      <c r="S110" s="38">
        <v>0.6290603286093025</v>
      </c>
    </row>
    <row r="111" spans="2:19" x14ac:dyDescent="0.2">
      <c r="B111" s="55">
        <v>106</v>
      </c>
      <c r="C111" s="1" t="s">
        <v>119</v>
      </c>
      <c r="D111" s="35">
        <v>39621189.168443866</v>
      </c>
      <c r="E111" s="36">
        <v>65009</v>
      </c>
      <c r="F111" s="37">
        <v>1.2458824494414236</v>
      </c>
      <c r="G111" s="38">
        <v>0.97121639390185666</v>
      </c>
      <c r="H111" s="38">
        <v>1.3099014519947658</v>
      </c>
      <c r="I111" s="38">
        <v>0.94129763712820669</v>
      </c>
      <c r="J111" s="38">
        <v>1.0741384943416097</v>
      </c>
      <c r="K111" s="39">
        <v>1.0741384943416097</v>
      </c>
      <c r="L111" s="38">
        <v>0.80615611406147758</v>
      </c>
      <c r="M111" s="40">
        <v>1348685.44</v>
      </c>
      <c r="N111" s="40">
        <v>513427</v>
      </c>
      <c r="O111" s="40">
        <v>1862112.44</v>
      </c>
      <c r="P111" s="38">
        <v>0.14907773625161777</v>
      </c>
      <c r="Q111" s="38">
        <v>0.71176141027693118</v>
      </c>
      <c r="R111" s="38">
        <v>1.4049651829408978</v>
      </c>
      <c r="S111" s="38">
        <v>0.25377553006209214</v>
      </c>
    </row>
    <row r="112" spans="2:19" x14ac:dyDescent="0.2">
      <c r="B112" s="55">
        <v>107</v>
      </c>
      <c r="C112" s="1" t="s">
        <v>120</v>
      </c>
      <c r="D112" s="35">
        <v>41439963.872198574</v>
      </c>
      <c r="E112" s="36">
        <v>67943</v>
      </c>
      <c r="F112" s="37">
        <v>1.3021118808533994</v>
      </c>
      <c r="G112" s="38">
        <v>0.9458647075862251</v>
      </c>
      <c r="H112" s="38">
        <v>1.0079724694470187</v>
      </c>
      <c r="I112" s="38">
        <v>1.1879059781926469</v>
      </c>
      <c r="J112" s="38">
        <v>1.0472477184086302</v>
      </c>
      <c r="K112" s="39">
        <v>1.0472477184086302</v>
      </c>
      <c r="L112" s="38">
        <v>0.78597420684520547</v>
      </c>
      <c r="M112" s="40">
        <v>1928295.65</v>
      </c>
      <c r="N112" s="40">
        <v>215582</v>
      </c>
      <c r="O112" s="40">
        <v>2143877.65</v>
      </c>
      <c r="P112" s="38">
        <v>0.17163540718434711</v>
      </c>
      <c r="Q112" s="38">
        <v>0.73811198622492236</v>
      </c>
      <c r="R112" s="38">
        <v>1.3548079677103</v>
      </c>
      <c r="S112" s="38">
        <v>0.24471575118918118</v>
      </c>
    </row>
    <row r="113" spans="2:19" x14ac:dyDescent="0.2">
      <c r="B113" s="55">
        <v>108</v>
      </c>
      <c r="C113" s="1" t="s">
        <v>121</v>
      </c>
      <c r="D113" s="35">
        <v>63253223.952453032</v>
      </c>
      <c r="E113" s="36">
        <v>104833</v>
      </c>
      <c r="F113" s="37">
        <v>2.0091001987769812</v>
      </c>
      <c r="G113" s="38">
        <v>1.0597320727004531</v>
      </c>
      <c r="H113" s="38">
        <v>1.0795166847322786</v>
      </c>
      <c r="I113" s="38">
        <v>1.1679844360208549</v>
      </c>
      <c r="J113" s="38">
        <v>1.1024110644845289</v>
      </c>
      <c r="K113" s="39">
        <v>1.1024110644845289</v>
      </c>
      <c r="L113" s="38">
        <v>0.82737507735253502</v>
      </c>
      <c r="M113" s="40">
        <v>5363262.37</v>
      </c>
      <c r="N113" s="40">
        <v>8317050.5800000001</v>
      </c>
      <c r="O113" s="40">
        <v>13680312.949999999</v>
      </c>
      <c r="P113" s="38">
        <v>1.0952239198829965</v>
      </c>
      <c r="Q113" s="38">
        <v>1.3524434669403482</v>
      </c>
      <c r="R113" s="38">
        <v>0.73940244043051495</v>
      </c>
      <c r="S113" s="38">
        <v>0.13355650981804573</v>
      </c>
    </row>
    <row r="114" spans="2:19" x14ac:dyDescent="0.2">
      <c r="B114" s="55">
        <v>109</v>
      </c>
      <c r="C114" s="1" t="s">
        <v>122</v>
      </c>
      <c r="D114" s="35">
        <v>26825757.862721622</v>
      </c>
      <c r="E114" s="36">
        <v>37833</v>
      </c>
      <c r="F114" s="37">
        <v>0.72506069482252267</v>
      </c>
      <c r="G114" s="38">
        <v>0.84856647960934928</v>
      </c>
      <c r="H114" s="38">
        <v>0.91714825211620665</v>
      </c>
      <c r="I114" s="38">
        <v>1.6436909875016246</v>
      </c>
      <c r="J114" s="38">
        <v>1.1364685730757269</v>
      </c>
      <c r="K114" s="39">
        <v>1.1364685730757269</v>
      </c>
      <c r="L114" s="38">
        <v>0.85293571867125484</v>
      </c>
      <c r="M114" s="40">
        <v>2036423</v>
      </c>
      <c r="N114" s="40">
        <v>122033</v>
      </c>
      <c r="O114" s="40">
        <v>2158456</v>
      </c>
      <c r="P114" s="38">
        <v>0.17280252651054837</v>
      </c>
      <c r="Q114" s="38">
        <v>0.52109230594195199</v>
      </c>
      <c r="R114" s="38">
        <v>1.9190457978310598</v>
      </c>
      <c r="S114" s="38">
        <v>0.34663269273235392</v>
      </c>
    </row>
    <row r="115" spans="2:19" x14ac:dyDescent="0.2">
      <c r="B115" s="55">
        <v>110</v>
      </c>
      <c r="C115" s="1" t="s">
        <v>123</v>
      </c>
      <c r="D115" s="35">
        <v>14690277.334587311</v>
      </c>
      <c r="E115" s="36">
        <v>7202</v>
      </c>
      <c r="F115" s="37">
        <v>0.13802466429074639</v>
      </c>
      <c r="G115" s="38">
        <v>1.0293658720173839</v>
      </c>
      <c r="H115" s="38">
        <v>2.9677705348465819</v>
      </c>
      <c r="I115" s="38">
        <v>3.220000212775012</v>
      </c>
      <c r="J115" s="38">
        <v>2.4057122065463261</v>
      </c>
      <c r="K115" s="39">
        <v>2</v>
      </c>
      <c r="L115" s="38">
        <v>1.5010282534480972</v>
      </c>
      <c r="M115" s="40">
        <v>54442.14</v>
      </c>
      <c r="N115" s="40">
        <v>248225</v>
      </c>
      <c r="O115" s="40">
        <v>302667.14</v>
      </c>
      <c r="P115" s="38">
        <v>2.4231045934557785E-2</v>
      </c>
      <c r="Q115" s="38">
        <v>0.36389638248301326</v>
      </c>
      <c r="R115" s="38">
        <v>2.7480350125400879</v>
      </c>
      <c r="S115" s="38">
        <v>0.49637104919338443</v>
      </c>
    </row>
    <row r="116" spans="2:19" x14ac:dyDescent="0.2">
      <c r="B116" s="55">
        <v>111</v>
      </c>
      <c r="C116" s="1" t="s">
        <v>124</v>
      </c>
      <c r="D116" s="35">
        <v>20287325.346456401</v>
      </c>
      <c r="E116" s="36">
        <v>41112</v>
      </c>
      <c r="F116" s="37">
        <v>0.78790197144142826</v>
      </c>
      <c r="G116" s="38">
        <v>0.87328050731009621</v>
      </c>
      <c r="H116" s="38">
        <v>1.4035304084341225</v>
      </c>
      <c r="I116" s="38">
        <v>2.5653008530139374</v>
      </c>
      <c r="J116" s="38">
        <v>1.6140372562527185</v>
      </c>
      <c r="K116" s="39">
        <v>1.6140372562527185</v>
      </c>
      <c r="L116" s="38">
        <v>1.2113577618765885</v>
      </c>
      <c r="M116" s="40">
        <v>189763</v>
      </c>
      <c r="N116" s="40">
        <v>0</v>
      </c>
      <c r="O116" s="40">
        <v>189763</v>
      </c>
      <c r="P116" s="38">
        <v>1.5192121515667305E-2</v>
      </c>
      <c r="Q116" s="38">
        <v>0.5627495834823727</v>
      </c>
      <c r="R116" s="38">
        <v>1.7769893205639726</v>
      </c>
      <c r="S116" s="38">
        <v>0.32097336803524856</v>
      </c>
    </row>
    <row r="117" spans="2:19" x14ac:dyDescent="0.2">
      <c r="B117" s="55">
        <v>112</v>
      </c>
      <c r="C117" s="1" t="s">
        <v>125</v>
      </c>
      <c r="D117" s="35">
        <v>15682024.200749051</v>
      </c>
      <c r="E117" s="36">
        <v>34829</v>
      </c>
      <c r="F117" s="37">
        <v>0.66748972960044517</v>
      </c>
      <c r="G117" s="38">
        <v>1.1399990643429347</v>
      </c>
      <c r="H117" s="38">
        <v>1.0232852308004268</v>
      </c>
      <c r="I117" s="38">
        <v>1.0702995989620194</v>
      </c>
      <c r="J117" s="38">
        <v>1.077861298035127</v>
      </c>
      <c r="K117" s="39">
        <v>1.077861298035127</v>
      </c>
      <c r="L117" s="38">
        <v>0.80895013082448286</v>
      </c>
      <c r="M117" s="40">
        <v>4537</v>
      </c>
      <c r="N117" s="40">
        <v>0</v>
      </c>
      <c r="O117" s="40">
        <v>4537</v>
      </c>
      <c r="P117" s="38">
        <v>3.6322494541392455E-4</v>
      </c>
      <c r="Q117" s="38">
        <v>0.42891304673596953</v>
      </c>
      <c r="R117" s="38">
        <v>2.3314748935944127</v>
      </c>
      <c r="S117" s="38">
        <v>0.421128782501133</v>
      </c>
    </row>
    <row r="118" spans="2:19" x14ac:dyDescent="0.2">
      <c r="B118" s="55">
        <v>113</v>
      </c>
      <c r="C118" s="1" t="s">
        <v>126</v>
      </c>
      <c r="D118" s="35">
        <v>3969015.5941755362</v>
      </c>
      <c r="E118" s="36">
        <v>6712</v>
      </c>
      <c r="F118" s="37">
        <v>0.1286339276200347</v>
      </c>
      <c r="G118" s="38">
        <v>0</v>
      </c>
      <c r="H118" s="38">
        <v>0</v>
      </c>
      <c r="I118" s="38">
        <v>0</v>
      </c>
      <c r="J118" s="38">
        <v>0</v>
      </c>
      <c r="K118" s="39">
        <v>0</v>
      </c>
      <c r="L118" s="38">
        <v>0</v>
      </c>
      <c r="M118" s="40">
        <v>0</v>
      </c>
      <c r="N118" s="40">
        <v>0</v>
      </c>
      <c r="O118" s="40">
        <v>0</v>
      </c>
      <c r="P118" s="38">
        <v>0</v>
      </c>
      <c r="Q118" s="38">
        <v>5.1453571048013881E-2</v>
      </c>
      <c r="R118" s="38">
        <v>19.434997020262216</v>
      </c>
      <c r="S118" s="38">
        <v>3.5104974347109517</v>
      </c>
    </row>
    <row r="119" spans="2:19" x14ac:dyDescent="0.2">
      <c r="B119" s="55">
        <v>114</v>
      </c>
      <c r="C119" s="1" t="s">
        <v>127</v>
      </c>
      <c r="D119" s="35">
        <v>11284829.009240806</v>
      </c>
      <c r="E119" s="36">
        <v>20193</v>
      </c>
      <c r="F119" s="37">
        <v>0.38699417467690117</v>
      </c>
      <c r="G119" s="38">
        <v>1.042437150883462</v>
      </c>
      <c r="H119" s="38">
        <v>1.0349275776859093</v>
      </c>
      <c r="I119" s="38">
        <v>0.65773298093314714</v>
      </c>
      <c r="J119" s="38">
        <v>0.9116992365008395</v>
      </c>
      <c r="K119" s="39">
        <v>0.9116992365008395</v>
      </c>
      <c r="L119" s="38">
        <v>0.6842431563174094</v>
      </c>
      <c r="M119" s="40">
        <v>681498.59</v>
      </c>
      <c r="N119" s="40">
        <v>7197</v>
      </c>
      <c r="O119" s="40">
        <v>688695.59</v>
      </c>
      <c r="P119" s="38">
        <v>5.5135864686920992E-2</v>
      </c>
      <c r="Q119" s="38">
        <v>0.31094385377466471</v>
      </c>
      <c r="R119" s="38">
        <v>3.2160146851613978</v>
      </c>
      <c r="S119" s="38">
        <v>0.58090110795908501</v>
      </c>
    </row>
    <row r="120" spans="2:19" x14ac:dyDescent="0.2">
      <c r="B120" s="55">
        <v>115</v>
      </c>
      <c r="C120" s="1" t="s">
        <v>128</v>
      </c>
      <c r="D120" s="35">
        <v>9674398.3929037135</v>
      </c>
      <c r="E120" s="36">
        <v>12945</v>
      </c>
      <c r="F120" s="37">
        <v>0.2480879310252308</v>
      </c>
      <c r="G120" s="38">
        <v>1.5240443179008594</v>
      </c>
      <c r="H120" s="38">
        <v>0.82935737545470434</v>
      </c>
      <c r="I120" s="38">
        <v>1.0349508579600282</v>
      </c>
      <c r="J120" s="38">
        <v>1.1294508504385308</v>
      </c>
      <c r="K120" s="39">
        <v>1.1294508504385308</v>
      </c>
      <c r="L120" s="38">
        <v>0.84766881869460797</v>
      </c>
      <c r="M120" s="40">
        <v>208198.87</v>
      </c>
      <c r="N120" s="40">
        <v>0</v>
      </c>
      <c r="O120" s="40">
        <v>208198.87</v>
      </c>
      <c r="P120" s="38">
        <v>1.6668067707954766E-2</v>
      </c>
      <c r="Q120" s="38">
        <v>0.27460275984679811</v>
      </c>
      <c r="R120" s="38">
        <v>3.6416239973622395</v>
      </c>
      <c r="S120" s="38">
        <v>0.65777790897492527</v>
      </c>
    </row>
    <row r="121" spans="2:19" x14ac:dyDescent="0.2">
      <c r="B121" s="55">
        <v>116</v>
      </c>
      <c r="C121" s="1" t="s">
        <v>129</v>
      </c>
      <c r="D121" s="35">
        <v>7803034.6147160251</v>
      </c>
      <c r="E121" s="36">
        <v>11444</v>
      </c>
      <c r="F121" s="37">
        <v>0.21932161318290777</v>
      </c>
      <c r="G121" s="38">
        <v>1.2330870197632688</v>
      </c>
      <c r="H121" s="38">
        <v>1.1172167292477502</v>
      </c>
      <c r="I121" s="38">
        <v>1.0641801452896138</v>
      </c>
      <c r="J121" s="38">
        <v>1.1381612981002107</v>
      </c>
      <c r="K121" s="39">
        <v>1.1381612981002107</v>
      </c>
      <c r="L121" s="38">
        <v>0.85420613271478918</v>
      </c>
      <c r="M121" s="40">
        <v>738607</v>
      </c>
      <c r="N121" s="40">
        <v>0</v>
      </c>
      <c r="O121" s="40">
        <v>738607</v>
      </c>
      <c r="P121" s="38">
        <v>5.9131692144003212E-2</v>
      </c>
      <c r="Q121" s="38">
        <v>0.2792659640665221</v>
      </c>
      <c r="R121" s="38">
        <v>3.5808158840358955</v>
      </c>
      <c r="S121" s="38">
        <v>0.64679428363044023</v>
      </c>
    </row>
    <row r="122" spans="2:19" x14ac:dyDescent="0.2">
      <c r="B122" s="55">
        <v>117</v>
      </c>
      <c r="C122" s="1" t="s">
        <v>130</v>
      </c>
      <c r="D122" s="35">
        <v>7556000.7708463529</v>
      </c>
      <c r="E122" s="36">
        <v>7682</v>
      </c>
      <c r="F122" s="37">
        <v>0.14722375327430073</v>
      </c>
      <c r="G122" s="38">
        <v>0.95698132612464892</v>
      </c>
      <c r="H122" s="38">
        <v>0.86213351519151771</v>
      </c>
      <c r="I122" s="38">
        <v>1.4651570396158706</v>
      </c>
      <c r="J122" s="38">
        <v>1.0947572936440124</v>
      </c>
      <c r="K122" s="39">
        <v>1.0947572936440124</v>
      </c>
      <c r="L122" s="38">
        <v>0.82163081421401885</v>
      </c>
      <c r="M122" s="40">
        <v>120969.05</v>
      </c>
      <c r="N122" s="40">
        <v>0</v>
      </c>
      <c r="O122" s="40">
        <v>120969.05</v>
      </c>
      <c r="P122" s="38">
        <v>9.6845881822843968E-3</v>
      </c>
      <c r="Q122" s="38">
        <v>0.22660527001632361</v>
      </c>
      <c r="R122" s="38">
        <v>4.4129600336654331</v>
      </c>
      <c r="S122" s="38">
        <v>0.79710250850635045</v>
      </c>
    </row>
    <row r="123" spans="2:19" x14ac:dyDescent="0.2">
      <c r="B123" s="55">
        <v>118</v>
      </c>
      <c r="C123" s="1" t="s">
        <v>131</v>
      </c>
      <c r="D123" s="35">
        <v>3832092.924229071</v>
      </c>
      <c r="E123" s="36">
        <v>5163</v>
      </c>
      <c r="F123" s="37">
        <v>9.894770087935624E-2</v>
      </c>
      <c r="G123" s="38">
        <v>0</v>
      </c>
      <c r="H123" s="38">
        <v>0</v>
      </c>
      <c r="I123" s="38">
        <v>0</v>
      </c>
      <c r="J123" s="38">
        <v>0</v>
      </c>
      <c r="K123" s="39">
        <v>0</v>
      </c>
      <c r="L123" s="38">
        <v>0</v>
      </c>
      <c r="M123" s="40">
        <v>0</v>
      </c>
      <c r="N123" s="40">
        <v>0</v>
      </c>
      <c r="O123" s="40">
        <v>0</v>
      </c>
      <c r="P123" s="38">
        <v>0</v>
      </c>
      <c r="Q123" s="38">
        <v>3.9579080351742499E-2</v>
      </c>
      <c r="R123" s="38">
        <v>25.26587255471625</v>
      </c>
      <c r="S123" s="38">
        <v>4.563714658489233</v>
      </c>
    </row>
    <row r="124" spans="2:19" x14ac:dyDescent="0.2">
      <c r="B124" s="55">
        <v>119</v>
      </c>
      <c r="C124" s="1" t="s">
        <v>132</v>
      </c>
      <c r="D124" s="35">
        <v>3253072.6711063511</v>
      </c>
      <c r="E124" s="36">
        <v>3684</v>
      </c>
      <c r="F124" s="37">
        <v>7.0603007948779467E-2</v>
      </c>
      <c r="G124" s="38">
        <v>0</v>
      </c>
      <c r="H124" s="38">
        <v>0</v>
      </c>
      <c r="I124" s="38">
        <v>0</v>
      </c>
      <c r="J124" s="38">
        <v>0</v>
      </c>
      <c r="K124" s="39">
        <v>0</v>
      </c>
      <c r="L124" s="38">
        <v>0</v>
      </c>
      <c r="M124" s="40">
        <v>0</v>
      </c>
      <c r="N124" s="40">
        <v>0</v>
      </c>
      <c r="O124" s="40">
        <v>0</v>
      </c>
      <c r="P124" s="38">
        <v>0</v>
      </c>
      <c r="Q124" s="38">
        <v>2.8241203179511787E-2</v>
      </c>
      <c r="R124" s="38">
        <v>35.409256243213903</v>
      </c>
      <c r="S124" s="38">
        <v>6.3958900059120287</v>
      </c>
    </row>
    <row r="125" spans="2:19" x14ac:dyDescent="0.2">
      <c r="B125" s="55">
        <v>120</v>
      </c>
      <c r="C125" s="1" t="s">
        <v>133</v>
      </c>
      <c r="D125" s="35">
        <v>2661737.4736117735</v>
      </c>
      <c r="E125" s="36">
        <v>3588</v>
      </c>
      <c r="F125" s="37">
        <v>6.876319015206861E-2</v>
      </c>
      <c r="G125" s="38">
        <v>0</v>
      </c>
      <c r="H125" s="38">
        <v>0</v>
      </c>
      <c r="I125" s="38">
        <v>0</v>
      </c>
      <c r="J125" s="38">
        <v>0</v>
      </c>
      <c r="K125" s="39">
        <v>0</v>
      </c>
      <c r="L125" s="38">
        <v>0</v>
      </c>
      <c r="M125" s="40">
        <v>143185</v>
      </c>
      <c r="N125" s="40">
        <v>0</v>
      </c>
      <c r="O125" s="40">
        <v>143185</v>
      </c>
      <c r="P125" s="38">
        <v>1.1463161518424683E-2</v>
      </c>
      <c r="Q125" s="38">
        <v>3.1517382592276086E-2</v>
      </c>
      <c r="R125" s="38">
        <v>31.728523048264432</v>
      </c>
      <c r="S125" s="38">
        <v>5.7310478952981505</v>
      </c>
    </row>
    <row r="126" spans="2:19" x14ac:dyDescent="0.2">
      <c r="B126" s="55">
        <v>121</v>
      </c>
      <c r="C126" s="1" t="s">
        <v>134</v>
      </c>
      <c r="D126" s="35">
        <v>4486838.0387636451</v>
      </c>
      <c r="E126" s="36">
        <v>7157</v>
      </c>
      <c r="F126" s="37">
        <v>0.13716224969853819</v>
      </c>
      <c r="G126" s="38">
        <v>0</v>
      </c>
      <c r="H126" s="38">
        <v>0</v>
      </c>
      <c r="I126" s="38">
        <v>0</v>
      </c>
      <c r="J126" s="38">
        <v>0</v>
      </c>
      <c r="K126" s="39">
        <v>0</v>
      </c>
      <c r="L126" s="38">
        <v>0</v>
      </c>
      <c r="M126" s="40">
        <v>0</v>
      </c>
      <c r="N126" s="40">
        <v>0</v>
      </c>
      <c r="O126" s="40">
        <v>0</v>
      </c>
      <c r="P126" s="38">
        <v>0</v>
      </c>
      <c r="Q126" s="38">
        <v>5.4864899879415278E-2</v>
      </c>
      <c r="R126" s="38">
        <v>18.2265893530809</v>
      </c>
      <c r="S126" s="38">
        <v>3.2922256227162094</v>
      </c>
    </row>
    <row r="127" spans="2:19" x14ac:dyDescent="0.2">
      <c r="B127" s="55">
        <v>122</v>
      </c>
      <c r="C127" s="1" t="s">
        <v>135</v>
      </c>
      <c r="D127" s="35">
        <v>9611795.0169154778</v>
      </c>
      <c r="E127" s="36">
        <v>11060</v>
      </c>
      <c r="F127" s="37">
        <v>0.21196234199606431</v>
      </c>
      <c r="G127" s="38">
        <v>1.4150353897504491</v>
      </c>
      <c r="H127" s="38">
        <v>0.77640721930089152</v>
      </c>
      <c r="I127" s="38">
        <v>0.68396928052624562</v>
      </c>
      <c r="J127" s="38">
        <v>0.95847062985919529</v>
      </c>
      <c r="K127" s="39">
        <v>0.95847062985919529</v>
      </c>
      <c r="L127" s="38">
        <v>0.71934574775942284</v>
      </c>
      <c r="M127" s="40">
        <v>161455.09</v>
      </c>
      <c r="N127" s="40">
        <v>131694</v>
      </c>
      <c r="O127" s="40">
        <v>293149.08999999997</v>
      </c>
      <c r="P127" s="38">
        <v>2.3469046112715813E-2</v>
      </c>
      <c r="Q127" s="38">
        <v>0.23686825248976084</v>
      </c>
      <c r="R127" s="38">
        <v>4.2217561428719845</v>
      </c>
      <c r="S127" s="38">
        <v>0.76256580302410293</v>
      </c>
    </row>
    <row r="128" spans="2:19" x14ac:dyDescent="0.2">
      <c r="B128" s="55">
        <v>123</v>
      </c>
      <c r="C128" s="1" t="s">
        <v>136</v>
      </c>
      <c r="D128" s="35">
        <v>6344073.7489133282</v>
      </c>
      <c r="E128" s="36">
        <v>9690</v>
      </c>
      <c r="F128" s="37">
        <v>0.185706608855503</v>
      </c>
      <c r="G128" s="38">
        <v>1.0006308738160647</v>
      </c>
      <c r="H128" s="38">
        <v>0.91037742381581477</v>
      </c>
      <c r="I128" s="38">
        <v>1.0370336544947769</v>
      </c>
      <c r="J128" s="38">
        <v>0.98268065070888555</v>
      </c>
      <c r="K128" s="39">
        <v>0.98268065070888555</v>
      </c>
      <c r="L128" s="38">
        <v>0.7375157104153991</v>
      </c>
      <c r="M128" s="40">
        <v>326818.78000000003</v>
      </c>
      <c r="N128" s="40">
        <v>52210</v>
      </c>
      <c r="O128" s="40">
        <v>379028.78</v>
      </c>
      <c r="P128" s="38">
        <v>3.0344436395372806E-2</v>
      </c>
      <c r="Q128" s="38">
        <v>0.23240633836366148</v>
      </c>
      <c r="R128" s="38">
        <v>4.302808636979746</v>
      </c>
      <c r="S128" s="38">
        <v>0.77720612287316571</v>
      </c>
    </row>
    <row r="129" spans="2:19" x14ac:dyDescent="0.2">
      <c r="B129" s="55">
        <v>124</v>
      </c>
      <c r="C129" s="1" t="s">
        <v>137</v>
      </c>
      <c r="D129" s="35">
        <v>11084550.768002983</v>
      </c>
      <c r="E129" s="36">
        <v>18403</v>
      </c>
      <c r="F129" s="37">
        <v>0.35268923867572982</v>
      </c>
      <c r="G129" s="38">
        <v>1.0184256658842015</v>
      </c>
      <c r="H129" s="38">
        <v>1.1646521751695862</v>
      </c>
      <c r="I129" s="38">
        <v>1.2941721215962232</v>
      </c>
      <c r="J129" s="38">
        <v>1.1590833208833369</v>
      </c>
      <c r="K129" s="39">
        <v>1.1590833208833369</v>
      </c>
      <c r="L129" s="38">
        <v>0.8699084063731678</v>
      </c>
      <c r="M129" s="40">
        <v>904862.59</v>
      </c>
      <c r="N129" s="40">
        <v>0</v>
      </c>
      <c r="O129" s="40">
        <v>904862.59</v>
      </c>
      <c r="P129" s="38">
        <v>7.244184810664589E-2</v>
      </c>
      <c r="Q129" s="38">
        <v>0.34041202358225159</v>
      </c>
      <c r="R129" s="38">
        <v>2.9376165667614158</v>
      </c>
      <c r="S129" s="38">
        <v>0.53061471586689279</v>
      </c>
    </row>
    <row r="130" spans="2:19" x14ac:dyDescent="0.2">
      <c r="B130" s="55">
        <v>125</v>
      </c>
      <c r="C130" s="1" t="s">
        <v>138</v>
      </c>
      <c r="D130" s="35">
        <v>8073491.7726870021</v>
      </c>
      <c r="E130" s="36">
        <v>10989</v>
      </c>
      <c r="F130" s="37">
        <v>0.21060164341724691</v>
      </c>
      <c r="G130" s="38">
        <v>0</v>
      </c>
      <c r="H130" s="38">
        <v>0</v>
      </c>
      <c r="I130" s="38">
        <v>0</v>
      </c>
      <c r="J130" s="38">
        <v>0</v>
      </c>
      <c r="K130" s="39">
        <v>0</v>
      </c>
      <c r="L130" s="38">
        <v>0</v>
      </c>
      <c r="M130" s="40">
        <v>0</v>
      </c>
      <c r="N130" s="40">
        <v>0</v>
      </c>
      <c r="O130" s="40">
        <v>0</v>
      </c>
      <c r="P130" s="38">
        <v>0</v>
      </c>
      <c r="Q130" s="38">
        <v>8.4240657366898772E-2</v>
      </c>
      <c r="R130" s="38">
        <v>11.87075257075257</v>
      </c>
      <c r="S130" s="38">
        <v>2.1441858933278648</v>
      </c>
    </row>
    <row r="131" spans="2:19" x14ac:dyDescent="0.2">
      <c r="B131" s="55">
        <v>126</v>
      </c>
      <c r="C131" s="1" t="s">
        <v>139</v>
      </c>
      <c r="D131" s="35">
        <v>930304.25814207527</v>
      </c>
      <c r="E131" s="36">
        <v>1530</v>
      </c>
      <c r="F131" s="37">
        <v>2.9322096135079422E-2</v>
      </c>
      <c r="G131" s="38">
        <v>0</v>
      </c>
      <c r="H131" s="38">
        <v>0</v>
      </c>
      <c r="I131" s="38">
        <v>0</v>
      </c>
      <c r="J131" s="38">
        <v>0</v>
      </c>
      <c r="K131" s="39">
        <v>0</v>
      </c>
      <c r="L131" s="38">
        <v>0</v>
      </c>
      <c r="M131" s="40">
        <v>0</v>
      </c>
      <c r="N131" s="40">
        <v>0</v>
      </c>
      <c r="O131" s="40">
        <v>0</v>
      </c>
      <c r="P131" s="38">
        <v>0</v>
      </c>
      <c r="Q131" s="38">
        <v>1.1728838454031769E-2</v>
      </c>
      <c r="R131" s="38">
        <v>85.259934640522872</v>
      </c>
      <c r="S131" s="38">
        <v>15.400299857372488</v>
      </c>
    </row>
    <row r="132" spans="2:19" ht="12" thickBot="1" x14ac:dyDescent="0.25">
      <c r="C132" s="7" t="s">
        <v>7</v>
      </c>
      <c r="D132" s="41">
        <v>4020163562.8399019</v>
      </c>
      <c r="E132" s="42">
        <v>5217908</v>
      </c>
      <c r="F132" s="43">
        <v>99.999999999999957</v>
      </c>
      <c r="G132" s="44">
        <v>129.73106255817763</v>
      </c>
      <c r="H132" s="44">
        <v>122.99841468462189</v>
      </c>
      <c r="I132" s="44">
        <v>238.11257293733854</v>
      </c>
      <c r="J132" s="44">
        <v>163.61401672671266</v>
      </c>
      <c r="K132" s="45">
        <v>133.2419956390352</v>
      </c>
      <c r="L132" s="44">
        <v>100.00000000000004</v>
      </c>
      <c r="M132" s="46">
        <v>454516250.26999992</v>
      </c>
      <c r="N132" s="46">
        <v>794571968.27999997</v>
      </c>
      <c r="O132" s="46">
        <v>1249088218.55</v>
      </c>
      <c r="P132" s="44">
        <v>100</v>
      </c>
      <c r="Q132" s="44">
        <v>95</v>
      </c>
      <c r="R132" s="44">
        <v>553.62515944588517</v>
      </c>
      <c r="S132" s="44">
        <v>99.999999999999986</v>
      </c>
    </row>
    <row r="133" spans="2:19" x14ac:dyDescent="0.3">
      <c r="C133" s="155" t="s">
        <v>162</v>
      </c>
      <c r="D133" s="155"/>
      <c r="E133" s="155"/>
      <c r="F133" s="155"/>
      <c r="G133" s="155"/>
      <c r="H133" s="155"/>
      <c r="I133" s="155"/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</row>
    <row r="134" spans="2:19" x14ac:dyDescent="0.3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2:19" x14ac:dyDescent="0.3">
      <c r="C135" s="156" t="s">
        <v>170</v>
      </c>
      <c r="D135" s="156"/>
    </row>
    <row r="136" spans="2:19" x14ac:dyDescent="0.3">
      <c r="C136" s="49" t="s">
        <v>181</v>
      </c>
    </row>
    <row r="137" spans="2:19" x14ac:dyDescent="0.3">
      <c r="C137" s="6"/>
    </row>
    <row r="138" spans="2:19" x14ac:dyDescent="0.3">
      <c r="C138" s="1" t="s">
        <v>161</v>
      </c>
    </row>
    <row r="142" spans="2:19" x14ac:dyDescent="0.3">
      <c r="D142" s="6"/>
    </row>
    <row r="143" spans="2:19" x14ac:dyDescent="0.3">
      <c r="D143" s="6"/>
    </row>
  </sheetData>
  <mergeCells count="11">
    <mergeCell ref="C133:S133"/>
    <mergeCell ref="C135:D135"/>
    <mergeCell ref="C4:C6"/>
    <mergeCell ref="B4:B6"/>
    <mergeCell ref="B1:S1"/>
    <mergeCell ref="B2:S2"/>
    <mergeCell ref="E4:F4"/>
    <mergeCell ref="G4:L4"/>
    <mergeCell ref="M4:P4"/>
    <mergeCell ref="Q4:S4"/>
    <mergeCell ref="D4:D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S138"/>
  <sheetViews>
    <sheetView zoomScaleNormal="100" workbookViewId="0">
      <pane xSplit="3" ySplit="6" topLeftCell="D7" activePane="bottomRight" state="frozen"/>
      <selection pane="topRight" activeCell="C1" sqref="C1"/>
      <selection pane="bottomLeft" activeCell="A5" sqref="A5"/>
      <selection pane="bottomRight" activeCell="A4" sqref="A4:XFD6"/>
    </sheetView>
  </sheetViews>
  <sheetFormatPr baseColWidth="10" defaultRowHeight="11.25" x14ac:dyDescent="0.3"/>
  <cols>
    <col min="1" max="1" width="0.85546875" style="53" customWidth="1"/>
    <col min="2" max="2" width="4.42578125" style="50" bestFit="1" customWidth="1"/>
    <col min="3" max="3" width="29.140625" style="50" customWidth="1"/>
    <col min="4" max="4" width="12.140625" style="50" customWidth="1"/>
    <col min="5" max="5" width="8.5703125" style="50" bestFit="1" customWidth="1"/>
    <col min="6" max="6" width="12.85546875" style="50" bestFit="1" customWidth="1"/>
    <col min="7" max="7" width="11.42578125" style="51" bestFit="1" customWidth="1"/>
    <col min="8" max="8" width="10.7109375" style="51" customWidth="1"/>
    <col min="9" max="9" width="11.42578125" style="51" bestFit="1" customWidth="1"/>
    <col min="10" max="10" width="13.5703125" style="51" bestFit="1" customWidth="1"/>
    <col min="11" max="11" width="13.28515625" style="51" bestFit="1" customWidth="1"/>
    <col min="12" max="12" width="14.28515625" style="50" bestFit="1" customWidth="1"/>
    <col min="13" max="14" width="11.85546875" style="50" bestFit="1" customWidth="1"/>
    <col min="15" max="15" width="13" style="50" bestFit="1" customWidth="1"/>
    <col min="16" max="16" width="14.28515625" style="50" bestFit="1" customWidth="1"/>
    <col min="17" max="17" width="9.7109375" style="50" bestFit="1" customWidth="1"/>
    <col min="18" max="18" width="18.7109375" style="50" bestFit="1" customWidth="1"/>
    <col min="19" max="19" width="14.28515625" style="50" bestFit="1" customWidth="1"/>
    <col min="20" max="16384" width="11.42578125" style="53"/>
  </cols>
  <sheetData>
    <row r="1" spans="2:19" s="50" customFormat="1" ht="12" x14ac:dyDescent="0.3">
      <c r="B1" s="167" t="s">
        <v>201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</row>
    <row r="2" spans="2:19" s="50" customFormat="1" x14ac:dyDescent="0.3"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</row>
    <row r="3" spans="2:19" s="50" customFormat="1" ht="11.25" customHeight="1" x14ac:dyDescent="0.3">
      <c r="G3" s="51"/>
      <c r="H3" s="51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2:19" s="128" customFormat="1" ht="12.75" customHeight="1" x14ac:dyDescent="0.3">
      <c r="B4" s="149" t="s">
        <v>163</v>
      </c>
      <c r="C4" s="149" t="s">
        <v>1</v>
      </c>
      <c r="D4" s="149" t="s">
        <v>171</v>
      </c>
      <c r="E4" s="166" t="s">
        <v>146</v>
      </c>
      <c r="F4" s="166"/>
      <c r="G4" s="168" t="s">
        <v>175</v>
      </c>
      <c r="H4" s="168"/>
      <c r="I4" s="168"/>
      <c r="J4" s="168"/>
      <c r="K4" s="168"/>
      <c r="L4" s="168"/>
      <c r="M4" s="169" t="s">
        <v>176</v>
      </c>
      <c r="N4" s="169"/>
      <c r="O4" s="169"/>
      <c r="P4" s="169"/>
      <c r="Q4" s="166" t="s">
        <v>177</v>
      </c>
      <c r="R4" s="166"/>
      <c r="S4" s="166"/>
    </row>
    <row r="5" spans="2:19" s="128" customFormat="1" ht="13.5" customHeight="1" x14ac:dyDescent="0.3">
      <c r="B5" s="165"/>
      <c r="C5" s="165"/>
      <c r="D5" s="165"/>
      <c r="E5" s="129" t="s">
        <v>172</v>
      </c>
      <c r="F5" s="130" t="s">
        <v>150</v>
      </c>
      <c r="G5" s="131" t="s">
        <v>151</v>
      </c>
      <c r="H5" s="131" t="s">
        <v>152</v>
      </c>
      <c r="I5" s="131" t="s">
        <v>153</v>
      </c>
      <c r="J5" s="132" t="s">
        <v>178</v>
      </c>
      <c r="K5" s="132" t="s">
        <v>155</v>
      </c>
      <c r="L5" s="133" t="s">
        <v>156</v>
      </c>
      <c r="M5" s="165" t="s">
        <v>3</v>
      </c>
      <c r="N5" s="165"/>
      <c r="O5" s="165"/>
      <c r="P5" s="133" t="s">
        <v>157</v>
      </c>
      <c r="Q5" s="134" t="s">
        <v>179</v>
      </c>
      <c r="R5" s="135" t="s">
        <v>180</v>
      </c>
      <c r="S5" s="133" t="s">
        <v>160</v>
      </c>
    </row>
    <row r="6" spans="2:19" s="128" customFormat="1" ht="13.5" customHeight="1" thickBot="1" x14ac:dyDescent="0.35">
      <c r="B6" s="150"/>
      <c r="C6" s="150"/>
      <c r="D6" s="150"/>
      <c r="E6" s="136" t="s">
        <v>234</v>
      </c>
      <c r="F6" s="137" t="s">
        <v>235</v>
      </c>
      <c r="G6" s="136" t="s">
        <v>236</v>
      </c>
      <c r="H6" s="136" t="s">
        <v>237</v>
      </c>
      <c r="I6" s="136" t="s">
        <v>238</v>
      </c>
      <c r="J6" s="137" t="s">
        <v>239</v>
      </c>
      <c r="K6" s="136" t="s">
        <v>240</v>
      </c>
      <c r="L6" s="137" t="s">
        <v>241</v>
      </c>
      <c r="M6" s="136" t="s">
        <v>242</v>
      </c>
      <c r="N6" s="136" t="s">
        <v>243</v>
      </c>
      <c r="O6" s="137" t="s">
        <v>244</v>
      </c>
      <c r="P6" s="137" t="s">
        <v>245</v>
      </c>
      <c r="Q6" s="136" t="s">
        <v>249</v>
      </c>
      <c r="R6" s="136" t="s">
        <v>249</v>
      </c>
      <c r="S6" s="137" t="s">
        <v>250</v>
      </c>
    </row>
    <row r="7" spans="2:19" x14ac:dyDescent="0.2">
      <c r="B7" s="55">
        <v>1</v>
      </c>
      <c r="C7" s="4" t="s">
        <v>10</v>
      </c>
      <c r="D7" s="53">
        <v>1959645.9316908</v>
      </c>
      <c r="E7" s="5">
        <v>18082</v>
      </c>
      <c r="F7" s="56">
        <v>0.34653734791797786</v>
      </c>
      <c r="G7" s="52">
        <v>0.87686759906756939</v>
      </c>
      <c r="H7" s="52">
        <v>1.4800748638453183</v>
      </c>
      <c r="I7" s="52">
        <v>0.83273847138826906</v>
      </c>
      <c r="J7" s="52">
        <v>1.0632269781003856</v>
      </c>
      <c r="K7" s="57">
        <v>1.0632269781003856</v>
      </c>
      <c r="L7" s="52">
        <v>0.81404768068300593</v>
      </c>
      <c r="M7" s="53">
        <v>338902.89</v>
      </c>
      <c r="N7" s="53">
        <v>176102.5</v>
      </c>
      <c r="O7" s="53">
        <v>515005.39</v>
      </c>
      <c r="P7" s="52">
        <v>4.1230505768266902E-2</v>
      </c>
      <c r="Q7" s="53">
        <v>0</v>
      </c>
      <c r="R7" s="58">
        <v>0</v>
      </c>
      <c r="S7" s="59">
        <v>0</v>
      </c>
    </row>
    <row r="8" spans="2:19" x14ac:dyDescent="0.2">
      <c r="B8" s="55">
        <v>2</v>
      </c>
      <c r="C8" s="4" t="s">
        <v>12</v>
      </c>
      <c r="D8" s="53">
        <v>2255100.0315191001</v>
      </c>
      <c r="E8" s="5">
        <v>21734</v>
      </c>
      <c r="F8" s="56">
        <v>0.4165270832678537</v>
      </c>
      <c r="G8" s="52">
        <v>1.3490540496406329</v>
      </c>
      <c r="H8" s="52">
        <v>0.81592815529899976</v>
      </c>
      <c r="I8" s="52">
        <v>1.1482281869979589</v>
      </c>
      <c r="J8" s="52">
        <v>1.1044034639791971</v>
      </c>
      <c r="K8" s="57">
        <v>1.1044034639791971</v>
      </c>
      <c r="L8" s="52">
        <v>0.84557399022813318</v>
      </c>
      <c r="M8" s="53">
        <v>627701.56999999995</v>
      </c>
      <c r="N8" s="53">
        <v>227736</v>
      </c>
      <c r="O8" s="53">
        <v>855437.57</v>
      </c>
      <c r="P8" s="52">
        <v>6.8484960253090199E-2</v>
      </c>
      <c r="Q8" s="53">
        <v>0</v>
      </c>
      <c r="R8" s="58">
        <v>0</v>
      </c>
      <c r="S8" s="59">
        <v>0</v>
      </c>
    </row>
    <row r="9" spans="2:19" x14ac:dyDescent="0.2">
      <c r="B9" s="55">
        <v>3</v>
      </c>
      <c r="C9" s="4" t="s">
        <v>13</v>
      </c>
      <c r="D9" s="53">
        <v>3206766.5541723999</v>
      </c>
      <c r="E9" s="5">
        <v>28380</v>
      </c>
      <c r="F9" s="56">
        <v>0.54389613615264965</v>
      </c>
      <c r="G9" s="52">
        <v>0.50843025192662783</v>
      </c>
      <c r="H9" s="52">
        <v>3.3600709938121978</v>
      </c>
      <c r="I9" s="52">
        <v>0.77601016212276475</v>
      </c>
      <c r="J9" s="52">
        <v>1.5481704692871967</v>
      </c>
      <c r="K9" s="57">
        <v>1.5481704692871967</v>
      </c>
      <c r="L9" s="52">
        <v>1.1853391663150334</v>
      </c>
      <c r="M9" s="53">
        <v>1090170.3799999999</v>
      </c>
      <c r="N9" s="53">
        <v>15930</v>
      </c>
      <c r="O9" s="53">
        <v>1106100.3799999999</v>
      </c>
      <c r="P9" s="52">
        <v>8.8552622911135373E-2</v>
      </c>
      <c r="Q9" s="53">
        <v>0</v>
      </c>
      <c r="R9" s="58">
        <v>0</v>
      </c>
      <c r="S9" s="59">
        <v>0</v>
      </c>
    </row>
    <row r="10" spans="2:19" x14ac:dyDescent="0.2">
      <c r="B10" s="55">
        <v>4</v>
      </c>
      <c r="C10" s="50" t="s">
        <v>14</v>
      </c>
      <c r="D10" s="53">
        <v>3554903.6124922</v>
      </c>
      <c r="E10" s="5">
        <v>32872</v>
      </c>
      <c r="F10" s="56">
        <v>0.62998427722374561</v>
      </c>
      <c r="G10" s="52">
        <v>1.8052903319764231</v>
      </c>
      <c r="H10" s="52">
        <v>1.1260141394922516</v>
      </c>
      <c r="I10" s="52">
        <v>1.2407064629832538</v>
      </c>
      <c r="J10" s="52">
        <v>1.3906703114839762</v>
      </c>
      <c r="K10" s="57">
        <v>1.3906703114839762</v>
      </c>
      <c r="L10" s="52">
        <v>1.0647509562641653</v>
      </c>
      <c r="M10" s="53">
        <v>297521.71999999997</v>
      </c>
      <c r="N10" s="53">
        <v>38765</v>
      </c>
      <c r="O10" s="53">
        <v>336286.71999999997</v>
      </c>
      <c r="P10" s="52">
        <v>2.6922575604017573E-2</v>
      </c>
      <c r="Q10" s="53">
        <v>0</v>
      </c>
      <c r="R10" s="58">
        <v>0</v>
      </c>
      <c r="S10" s="59">
        <v>0</v>
      </c>
    </row>
    <row r="11" spans="2:19" x14ac:dyDescent="0.2">
      <c r="B11" s="55">
        <v>5</v>
      </c>
      <c r="C11" s="4" t="s">
        <v>16</v>
      </c>
      <c r="D11" s="53">
        <v>3268163.2782549001</v>
      </c>
      <c r="E11" s="5">
        <v>19348</v>
      </c>
      <c r="F11" s="56">
        <v>0.3707999451121024</v>
      </c>
      <c r="G11" s="52">
        <v>1.0927556485396779</v>
      </c>
      <c r="H11" s="52">
        <v>0.91800524471619049</v>
      </c>
      <c r="I11" s="52">
        <v>0.98383975306424087</v>
      </c>
      <c r="J11" s="52">
        <v>0.99820021544003634</v>
      </c>
      <c r="K11" s="57">
        <v>0.99820021544003634</v>
      </c>
      <c r="L11" s="52">
        <v>0.76426067713973833</v>
      </c>
      <c r="M11" s="53">
        <v>120482</v>
      </c>
      <c r="N11" s="53">
        <v>0</v>
      </c>
      <c r="O11" s="53">
        <v>120482</v>
      </c>
      <c r="P11" s="52">
        <v>9.6455957402161036E-3</v>
      </c>
      <c r="Q11" s="53">
        <v>0</v>
      </c>
      <c r="R11" s="58">
        <v>0</v>
      </c>
      <c r="S11" s="59">
        <v>0</v>
      </c>
    </row>
    <row r="12" spans="2:19" x14ac:dyDescent="0.2">
      <c r="B12" s="55">
        <v>6</v>
      </c>
      <c r="C12" s="4" t="s">
        <v>17</v>
      </c>
      <c r="D12" s="53">
        <v>6608510.0874921996</v>
      </c>
      <c r="E12" s="5">
        <v>30732</v>
      </c>
      <c r="F12" s="56">
        <v>0.58897167217206592</v>
      </c>
      <c r="G12" s="52">
        <v>1.3224823654011901</v>
      </c>
      <c r="H12" s="52">
        <v>0.96511636617476138</v>
      </c>
      <c r="I12" s="52">
        <v>1.168285240326645</v>
      </c>
      <c r="J12" s="52">
        <v>1.1519613239675321</v>
      </c>
      <c r="K12" s="57">
        <v>1.1519613239675321</v>
      </c>
      <c r="L12" s="52">
        <v>0.88198612650680464</v>
      </c>
      <c r="M12" s="53">
        <v>129445.07</v>
      </c>
      <c r="N12" s="53">
        <v>0</v>
      </c>
      <c r="O12" s="53">
        <v>129445.07</v>
      </c>
      <c r="P12" s="52">
        <v>1.0363164753108143E-2</v>
      </c>
      <c r="Q12" s="53">
        <v>0</v>
      </c>
      <c r="R12" s="58">
        <v>0</v>
      </c>
      <c r="S12" s="59">
        <v>0</v>
      </c>
    </row>
    <row r="13" spans="2:19" x14ac:dyDescent="0.2">
      <c r="B13" s="55">
        <v>7</v>
      </c>
      <c r="C13" s="4" t="s">
        <v>18</v>
      </c>
      <c r="D13" s="53">
        <v>833068.06921402004</v>
      </c>
      <c r="E13" s="5">
        <v>9913</v>
      </c>
      <c r="F13" s="56">
        <v>0.18998035227911261</v>
      </c>
      <c r="G13" s="52">
        <v>1.7987249257781486</v>
      </c>
      <c r="H13" s="52">
        <v>0.46825306861967175</v>
      </c>
      <c r="I13" s="52">
        <v>6.0688840779374136</v>
      </c>
      <c r="J13" s="52">
        <v>2.778620690778411</v>
      </c>
      <c r="K13" s="57">
        <v>2</v>
      </c>
      <c r="L13" s="52">
        <v>1.5312773235634487</v>
      </c>
      <c r="M13" s="53">
        <v>30836</v>
      </c>
      <c r="N13" s="53">
        <v>0</v>
      </c>
      <c r="O13" s="53">
        <v>30836</v>
      </c>
      <c r="P13" s="52">
        <v>2.4686807178275903E-3</v>
      </c>
      <c r="Q13" s="53">
        <v>1</v>
      </c>
      <c r="R13" s="58">
        <v>30836</v>
      </c>
      <c r="S13" s="59">
        <v>0.48672338687248495</v>
      </c>
    </row>
    <row r="14" spans="2:19" x14ac:dyDescent="0.2">
      <c r="B14" s="55">
        <v>8</v>
      </c>
      <c r="C14" s="4" t="s">
        <v>19</v>
      </c>
      <c r="D14" s="53">
        <v>2550678.8467752002</v>
      </c>
      <c r="E14" s="5">
        <v>28162</v>
      </c>
      <c r="F14" s="56">
        <v>0.53971821657261876</v>
      </c>
      <c r="G14" s="52">
        <v>0.99800774122749691</v>
      </c>
      <c r="H14" s="52">
        <v>1.1624417090918406</v>
      </c>
      <c r="I14" s="52">
        <v>1.0990294914036871</v>
      </c>
      <c r="J14" s="52">
        <v>1.0864929805743415</v>
      </c>
      <c r="K14" s="57">
        <v>1.0864929805743415</v>
      </c>
      <c r="L14" s="52">
        <v>0.83186103168217584</v>
      </c>
      <c r="M14" s="53">
        <v>825764.15</v>
      </c>
      <c r="N14" s="53">
        <v>36580</v>
      </c>
      <c r="O14" s="53">
        <v>862344.15</v>
      </c>
      <c r="P14" s="52">
        <v>6.9037889973940308E-2</v>
      </c>
      <c r="Q14" s="53">
        <v>0</v>
      </c>
      <c r="R14" s="58">
        <v>0</v>
      </c>
      <c r="S14" s="59">
        <v>0</v>
      </c>
    </row>
    <row r="15" spans="2:19" x14ac:dyDescent="0.2">
      <c r="B15" s="55">
        <v>9</v>
      </c>
      <c r="C15" s="4" t="s">
        <v>20</v>
      </c>
      <c r="D15" s="53">
        <v>5158943.9390834002</v>
      </c>
      <c r="E15" s="5">
        <v>40114</v>
      </c>
      <c r="F15" s="56">
        <v>0.76877553226312156</v>
      </c>
      <c r="G15" s="52">
        <v>1.0128125144614253</v>
      </c>
      <c r="H15" s="52">
        <v>0.96913944588492162</v>
      </c>
      <c r="I15" s="52">
        <v>1.1889095935570066</v>
      </c>
      <c r="J15" s="52">
        <v>1.0569538513011179</v>
      </c>
      <c r="K15" s="57">
        <v>1.0569538513011179</v>
      </c>
      <c r="L15" s="52">
        <v>0.80924473227522753</v>
      </c>
      <c r="M15" s="53">
        <v>3765486.24</v>
      </c>
      <c r="N15" s="53">
        <v>891192.5</v>
      </c>
      <c r="O15" s="53">
        <v>4656678.74</v>
      </c>
      <c r="P15" s="52">
        <v>0.37280623344648073</v>
      </c>
      <c r="Q15" s="53">
        <v>0</v>
      </c>
      <c r="R15" s="58">
        <v>0</v>
      </c>
      <c r="S15" s="59">
        <v>0</v>
      </c>
    </row>
    <row r="16" spans="2:19" x14ac:dyDescent="0.2">
      <c r="B16" s="55">
        <v>10</v>
      </c>
      <c r="C16" s="4" t="s">
        <v>22</v>
      </c>
      <c r="D16" s="53">
        <v>988366.09792549</v>
      </c>
      <c r="E16" s="5">
        <v>7494</v>
      </c>
      <c r="F16" s="56">
        <v>0.14362077675574195</v>
      </c>
      <c r="G16" s="52">
        <v>1.079999781406431</v>
      </c>
      <c r="H16" s="52">
        <v>1.0799637701326235</v>
      </c>
      <c r="I16" s="52">
        <v>1.0800262381108561</v>
      </c>
      <c r="J16" s="52">
        <v>1.0799965965499703</v>
      </c>
      <c r="K16" s="57">
        <v>1.0799965965499703</v>
      </c>
      <c r="L16" s="52">
        <v>0.82688714891133608</v>
      </c>
      <c r="M16" s="53">
        <v>23051</v>
      </c>
      <c r="N16" s="53">
        <v>0</v>
      </c>
      <c r="O16" s="53">
        <v>23051</v>
      </c>
      <c r="P16" s="52">
        <v>1.8454261002284274E-3</v>
      </c>
      <c r="Q16" s="53">
        <v>1</v>
      </c>
      <c r="R16" s="58">
        <v>23051</v>
      </c>
      <c r="S16" s="59">
        <v>0.36384293652865646</v>
      </c>
    </row>
    <row r="17" spans="2:19" x14ac:dyDescent="0.2">
      <c r="B17" s="55">
        <v>11</v>
      </c>
      <c r="C17" s="4" t="s">
        <v>23</v>
      </c>
      <c r="D17" s="53">
        <v>3210559.4414323</v>
      </c>
      <c r="E17" s="5">
        <v>20142</v>
      </c>
      <c r="F17" s="56">
        <v>0.38601677147239849</v>
      </c>
      <c r="G17" s="52">
        <v>0.73359197061885861</v>
      </c>
      <c r="H17" s="52">
        <v>1.2216989297954521</v>
      </c>
      <c r="I17" s="52">
        <v>0.97099860454034914</v>
      </c>
      <c r="J17" s="52">
        <v>0.97542983498488667</v>
      </c>
      <c r="K17" s="57">
        <v>0.97542983498488667</v>
      </c>
      <c r="L17" s="52">
        <v>0.74682679351979675</v>
      </c>
      <c r="M17" s="53">
        <v>85586.73</v>
      </c>
      <c r="N17" s="53">
        <v>0</v>
      </c>
      <c r="O17" s="53">
        <v>85586.73</v>
      </c>
      <c r="P17" s="52">
        <v>6.8519363747864886E-3</v>
      </c>
      <c r="Q17" s="53">
        <v>0</v>
      </c>
      <c r="R17" s="58">
        <v>0</v>
      </c>
      <c r="S17" s="59">
        <v>0</v>
      </c>
    </row>
    <row r="18" spans="2:19" x14ac:dyDescent="0.2">
      <c r="B18" s="55">
        <v>12</v>
      </c>
      <c r="C18" s="4" t="s">
        <v>24</v>
      </c>
      <c r="D18" s="53">
        <v>4370550.1814163998</v>
      </c>
      <c r="E18" s="5">
        <v>51722</v>
      </c>
      <c r="F18" s="56">
        <v>0.99124016751541033</v>
      </c>
      <c r="G18" s="52">
        <v>1.0946516054845854</v>
      </c>
      <c r="H18" s="52">
        <v>1.1802769324117044</v>
      </c>
      <c r="I18" s="52">
        <v>1.212432974962415</v>
      </c>
      <c r="J18" s="52">
        <v>1.1624538376195683</v>
      </c>
      <c r="K18" s="57">
        <v>1.1624538376195683</v>
      </c>
      <c r="L18" s="52">
        <v>0.89001960061807617</v>
      </c>
      <c r="M18" s="53">
        <v>3827977.98</v>
      </c>
      <c r="N18" s="53">
        <v>2738084</v>
      </c>
      <c r="O18" s="53">
        <v>6566061.9800000004</v>
      </c>
      <c r="P18" s="52">
        <v>0.52566839415251165</v>
      </c>
      <c r="Q18" s="53">
        <v>0</v>
      </c>
      <c r="R18" s="58">
        <v>0</v>
      </c>
      <c r="S18" s="59">
        <v>0</v>
      </c>
    </row>
    <row r="19" spans="2:19" x14ac:dyDescent="0.2">
      <c r="B19" s="55">
        <v>13</v>
      </c>
      <c r="C19" s="50" t="s">
        <v>25</v>
      </c>
      <c r="D19" s="53">
        <v>3758066.7076057</v>
      </c>
      <c r="E19" s="5">
        <v>34997</v>
      </c>
      <c r="F19" s="56">
        <v>0.67070941074468926</v>
      </c>
      <c r="G19" s="52">
        <v>1.2345706299213188</v>
      </c>
      <c r="H19" s="52">
        <v>0.75510902205241326</v>
      </c>
      <c r="I19" s="52">
        <v>0.91859314481681342</v>
      </c>
      <c r="J19" s="52">
        <v>0.96942426559684858</v>
      </c>
      <c r="K19" s="57">
        <v>0.96942426559684858</v>
      </c>
      <c r="L19" s="52">
        <v>0.74222869741030206</v>
      </c>
      <c r="M19" s="53">
        <v>365554.39</v>
      </c>
      <c r="N19" s="53">
        <v>0</v>
      </c>
      <c r="O19" s="53">
        <v>365554.39</v>
      </c>
      <c r="P19" s="52">
        <v>2.9265698336691754E-2</v>
      </c>
      <c r="Q19" s="53">
        <v>0</v>
      </c>
      <c r="R19" s="58">
        <v>0</v>
      </c>
      <c r="S19" s="59">
        <v>0</v>
      </c>
    </row>
    <row r="20" spans="2:19" x14ac:dyDescent="0.2">
      <c r="B20" s="55">
        <v>14</v>
      </c>
      <c r="C20" s="4" t="s">
        <v>26</v>
      </c>
      <c r="D20" s="53">
        <v>2492939.9639857998</v>
      </c>
      <c r="E20" s="5">
        <v>22606</v>
      </c>
      <c r="F20" s="56">
        <v>0.43323876158797742</v>
      </c>
      <c r="G20" s="52">
        <v>1.0176286058450916</v>
      </c>
      <c r="H20" s="52">
        <v>0.73054329432981302</v>
      </c>
      <c r="I20" s="52">
        <v>1.3855779587883359</v>
      </c>
      <c r="J20" s="52">
        <v>1.0445832863210802</v>
      </c>
      <c r="K20" s="57">
        <v>1.0445832863210802</v>
      </c>
      <c r="L20" s="52">
        <v>0.7997733494584276</v>
      </c>
      <c r="M20" s="53">
        <v>76705</v>
      </c>
      <c r="N20" s="53">
        <v>0</v>
      </c>
      <c r="O20" s="53">
        <v>76705</v>
      </c>
      <c r="P20" s="52">
        <v>6.1408793118746053E-3</v>
      </c>
      <c r="Q20" s="53">
        <v>1</v>
      </c>
      <c r="R20" s="58">
        <v>76705</v>
      </c>
      <c r="S20" s="59">
        <v>1.2107315277615112</v>
      </c>
    </row>
    <row r="21" spans="2:19" x14ac:dyDescent="0.2">
      <c r="B21" s="55">
        <v>15</v>
      </c>
      <c r="C21" s="4" t="s">
        <v>27</v>
      </c>
      <c r="D21" s="53">
        <v>5091557.3436736995</v>
      </c>
      <c r="E21" s="5">
        <v>45594</v>
      </c>
      <c r="F21" s="56">
        <v>0.87379846482536672</v>
      </c>
      <c r="G21" s="52">
        <v>1.0322455029321678</v>
      </c>
      <c r="H21" s="52">
        <v>1.0491917111335169</v>
      </c>
      <c r="I21" s="52">
        <v>1.1214347882730102</v>
      </c>
      <c r="J21" s="52">
        <v>1.067624000779565</v>
      </c>
      <c r="K21" s="57">
        <v>1.067624000779565</v>
      </c>
      <c r="L21" s="52">
        <v>0.81741421124291669</v>
      </c>
      <c r="M21" s="53">
        <v>1621906.53</v>
      </c>
      <c r="N21" s="53">
        <v>170092</v>
      </c>
      <c r="O21" s="53">
        <v>1791998.53</v>
      </c>
      <c r="P21" s="52">
        <v>0.14346452903704718</v>
      </c>
      <c r="Q21" s="53">
        <v>0</v>
      </c>
      <c r="R21" s="58">
        <v>0</v>
      </c>
      <c r="S21" s="59">
        <v>0</v>
      </c>
    </row>
    <row r="22" spans="2:19" x14ac:dyDescent="0.2">
      <c r="B22" s="55">
        <v>16</v>
      </c>
      <c r="C22" s="4" t="s">
        <v>28</v>
      </c>
      <c r="D22" s="53">
        <v>2163422.2451603999</v>
      </c>
      <c r="E22" s="5">
        <v>17065</v>
      </c>
      <c r="F22" s="56">
        <v>0.32704677813407212</v>
      </c>
      <c r="G22" s="52">
        <v>1.2564320774267395</v>
      </c>
      <c r="H22" s="52">
        <v>1.0194959104355803</v>
      </c>
      <c r="I22" s="52">
        <v>1.137937462339115</v>
      </c>
      <c r="J22" s="52">
        <v>1.137955150067145</v>
      </c>
      <c r="K22" s="57">
        <v>1.137955150067145</v>
      </c>
      <c r="L22" s="52">
        <v>0.87126245826503013</v>
      </c>
      <c r="M22" s="53">
        <v>787488</v>
      </c>
      <c r="N22" s="53">
        <v>0</v>
      </c>
      <c r="O22" s="53">
        <v>787488</v>
      </c>
      <c r="P22" s="52">
        <v>6.30450266286358E-2</v>
      </c>
      <c r="Q22" s="53">
        <v>0</v>
      </c>
      <c r="R22" s="58">
        <v>0</v>
      </c>
      <c r="S22" s="59">
        <v>0</v>
      </c>
    </row>
    <row r="23" spans="2:19" x14ac:dyDescent="0.2">
      <c r="B23" s="55">
        <v>17</v>
      </c>
      <c r="C23" s="4" t="s">
        <v>29</v>
      </c>
      <c r="D23" s="53">
        <v>8612819.3997470997</v>
      </c>
      <c r="E23" s="5">
        <v>82925</v>
      </c>
      <c r="F23" s="56">
        <v>1.589238445752589</v>
      </c>
      <c r="G23" s="52">
        <v>1.2410039621526259</v>
      </c>
      <c r="H23" s="52">
        <v>0.82150992640443232</v>
      </c>
      <c r="I23" s="52">
        <v>1.4300433663413283</v>
      </c>
      <c r="J23" s="52">
        <v>1.1641857516327956</v>
      </c>
      <c r="K23" s="57">
        <v>1.1641857516327956</v>
      </c>
      <c r="L23" s="52">
        <v>0.89134562094548442</v>
      </c>
      <c r="M23" s="53">
        <v>9711397.3300000001</v>
      </c>
      <c r="N23" s="53">
        <v>2455111</v>
      </c>
      <c r="O23" s="53">
        <v>12166508.33</v>
      </c>
      <c r="P23" s="52">
        <v>0.97403114922686984</v>
      </c>
      <c r="Q23" s="53">
        <v>0</v>
      </c>
      <c r="R23" s="58">
        <v>0</v>
      </c>
      <c r="S23" s="59">
        <v>0</v>
      </c>
    </row>
    <row r="24" spans="2:19" x14ac:dyDescent="0.2">
      <c r="B24" s="55">
        <v>18</v>
      </c>
      <c r="C24" s="4" t="s">
        <v>30</v>
      </c>
      <c r="D24" s="53">
        <v>1783443.0657675001</v>
      </c>
      <c r="E24" s="5">
        <v>9210</v>
      </c>
      <c r="F24" s="56">
        <v>0.17650751987194868</v>
      </c>
      <c r="G24" s="52">
        <v>1.0116410358385948</v>
      </c>
      <c r="H24" s="52">
        <v>0.91690699545610321</v>
      </c>
      <c r="I24" s="52">
        <v>1.2260425069545355</v>
      </c>
      <c r="J24" s="52">
        <v>1.0515301794164111</v>
      </c>
      <c r="K24" s="57">
        <v>1.0515301794164111</v>
      </c>
      <c r="L24" s="52">
        <v>0.80509215939147749</v>
      </c>
      <c r="M24" s="53">
        <v>101056.1</v>
      </c>
      <c r="N24" s="53">
        <v>0</v>
      </c>
      <c r="O24" s="53">
        <v>101056.1</v>
      </c>
      <c r="P24" s="52">
        <v>8.0903893335340753E-3</v>
      </c>
      <c r="Q24" s="53">
        <v>0</v>
      </c>
      <c r="R24" s="58">
        <v>0</v>
      </c>
      <c r="S24" s="59">
        <v>0</v>
      </c>
    </row>
    <row r="25" spans="2:19" x14ac:dyDescent="0.2">
      <c r="B25" s="55">
        <v>19</v>
      </c>
      <c r="C25" s="4" t="s">
        <v>31</v>
      </c>
      <c r="D25" s="53">
        <v>16701634.985402999</v>
      </c>
      <c r="E25" s="5">
        <v>153448</v>
      </c>
      <c r="F25" s="56">
        <v>2.9407954298925927</v>
      </c>
      <c r="G25" s="52">
        <v>1.0358190968775074</v>
      </c>
      <c r="H25" s="52">
        <v>1.0365124370820034</v>
      </c>
      <c r="I25" s="52">
        <v>1.1503582435718844</v>
      </c>
      <c r="J25" s="52">
        <v>1.0742299258437982</v>
      </c>
      <c r="K25" s="57">
        <v>1.0742299258437982</v>
      </c>
      <c r="L25" s="52">
        <v>0.82247196286892654</v>
      </c>
      <c r="M25" s="53">
        <v>33817607</v>
      </c>
      <c r="N25" s="53">
        <v>20469635</v>
      </c>
      <c r="O25" s="53">
        <v>54287242</v>
      </c>
      <c r="P25" s="52">
        <v>4.3461495508314991</v>
      </c>
      <c r="Q25" s="53">
        <v>0</v>
      </c>
      <c r="R25" s="58">
        <v>0</v>
      </c>
      <c r="S25" s="59">
        <v>0</v>
      </c>
    </row>
    <row r="26" spans="2:19" x14ac:dyDescent="0.2">
      <c r="B26" s="55">
        <v>20</v>
      </c>
      <c r="C26" s="4" t="s">
        <v>32</v>
      </c>
      <c r="D26" s="53">
        <v>6001409.3079744</v>
      </c>
      <c r="E26" s="5">
        <v>46405</v>
      </c>
      <c r="F26" s="56">
        <v>0.8893410922538304</v>
      </c>
      <c r="G26" s="52">
        <v>0.77447659718273421</v>
      </c>
      <c r="H26" s="52">
        <v>0.97619984041029495</v>
      </c>
      <c r="I26" s="52">
        <v>1.2991213920444795</v>
      </c>
      <c r="J26" s="52">
        <v>1.0165992765458363</v>
      </c>
      <c r="K26" s="57">
        <v>1.0165992765458363</v>
      </c>
      <c r="L26" s="52">
        <v>0.77834770966282318</v>
      </c>
      <c r="M26" s="53">
        <v>1362690</v>
      </c>
      <c r="N26" s="53">
        <v>395520</v>
      </c>
      <c r="O26" s="53">
        <v>1758210</v>
      </c>
      <c r="P26" s="52">
        <v>0.14075947350148033</v>
      </c>
      <c r="Q26" s="53">
        <v>1</v>
      </c>
      <c r="R26" s="58">
        <v>1362690</v>
      </c>
      <c r="S26" s="59">
        <v>21.509050851513379</v>
      </c>
    </row>
    <row r="27" spans="2:19" x14ac:dyDescent="0.2">
      <c r="B27" s="55">
        <v>21</v>
      </c>
      <c r="C27" s="50" t="s">
        <v>33</v>
      </c>
      <c r="D27" s="53">
        <v>2966048.9456898998</v>
      </c>
      <c r="E27" s="5">
        <v>21800</v>
      </c>
      <c r="F27" s="56">
        <v>0.41779195800309243</v>
      </c>
      <c r="G27" s="52">
        <v>0.59050924976442132</v>
      </c>
      <c r="H27" s="52">
        <v>2.3145399200786545</v>
      </c>
      <c r="I27" s="52">
        <v>1.0671143742693792</v>
      </c>
      <c r="J27" s="52">
        <v>1.3240545147041516</v>
      </c>
      <c r="K27" s="57">
        <v>1.3240545147041516</v>
      </c>
      <c r="L27" s="52">
        <v>1.013747326764137</v>
      </c>
      <c r="M27" s="53">
        <v>907782.62</v>
      </c>
      <c r="N27" s="53">
        <v>135864</v>
      </c>
      <c r="O27" s="53">
        <v>1043646.62</v>
      </c>
      <c r="P27" s="52">
        <v>8.3552675023347331E-2</v>
      </c>
      <c r="Q27" s="53">
        <v>0</v>
      </c>
      <c r="R27" s="58">
        <v>0</v>
      </c>
      <c r="S27" s="59">
        <v>0</v>
      </c>
    </row>
    <row r="28" spans="2:19" x14ac:dyDescent="0.2">
      <c r="B28" s="55">
        <v>22</v>
      </c>
      <c r="C28" s="50" t="s">
        <v>34</v>
      </c>
      <c r="D28" s="53">
        <v>2698937.4814685001</v>
      </c>
      <c r="E28" s="5">
        <v>16803</v>
      </c>
      <c r="F28" s="56">
        <v>0.3220256087305487</v>
      </c>
      <c r="G28" s="52">
        <v>1.0800000586320841</v>
      </c>
      <c r="H28" s="52">
        <v>1.0799884545470175</v>
      </c>
      <c r="I28" s="52">
        <v>1.0800100536193029</v>
      </c>
      <c r="J28" s="52">
        <v>1.0799995222661349</v>
      </c>
      <c r="K28" s="57">
        <v>1.0799995222661349</v>
      </c>
      <c r="L28" s="52">
        <v>0.82688938895274511</v>
      </c>
      <c r="M28" s="53">
        <v>51564</v>
      </c>
      <c r="N28" s="53">
        <v>0</v>
      </c>
      <c r="O28" s="53">
        <v>51564</v>
      </c>
      <c r="P28" s="52">
        <v>4.1281311627338786E-3</v>
      </c>
      <c r="Q28" s="53">
        <v>1</v>
      </c>
      <c r="R28" s="58">
        <v>51564</v>
      </c>
      <c r="S28" s="59">
        <v>0.81389949152590524</v>
      </c>
    </row>
    <row r="29" spans="2:19" x14ac:dyDescent="0.2">
      <c r="B29" s="55">
        <v>23</v>
      </c>
      <c r="C29" s="50" t="s">
        <v>35</v>
      </c>
      <c r="D29" s="53">
        <v>7681350.1704419004</v>
      </c>
      <c r="E29" s="5">
        <v>87332</v>
      </c>
      <c r="F29" s="56">
        <v>1.6736975814828472</v>
      </c>
      <c r="G29" s="52">
        <v>1.0604919102790582</v>
      </c>
      <c r="H29" s="52">
        <v>1.1028068008519971</v>
      </c>
      <c r="I29" s="52">
        <v>1.1034285714285714</v>
      </c>
      <c r="J29" s="52">
        <v>1.0889090941865422</v>
      </c>
      <c r="K29" s="57">
        <v>1.0889090941865422</v>
      </c>
      <c r="L29" s="52">
        <v>0.83371090167493378</v>
      </c>
      <c r="M29" s="53">
        <v>5793</v>
      </c>
      <c r="N29" s="53">
        <v>0</v>
      </c>
      <c r="O29" s="53">
        <v>5793</v>
      </c>
      <c r="P29" s="52">
        <v>4.6377829155452171E-4</v>
      </c>
      <c r="Q29" s="53">
        <v>1</v>
      </c>
      <c r="R29" s="58">
        <v>5793</v>
      </c>
      <c r="S29" s="59">
        <v>9.1438207943712074E-2</v>
      </c>
    </row>
    <row r="30" spans="2:19" x14ac:dyDescent="0.2">
      <c r="B30" s="55">
        <v>24</v>
      </c>
      <c r="C30" s="50" t="s">
        <v>36</v>
      </c>
      <c r="D30" s="53">
        <v>1772924.4781465</v>
      </c>
      <c r="E30" s="5">
        <v>12181</v>
      </c>
      <c r="F30" s="56">
        <v>0.23344604772640681</v>
      </c>
      <c r="G30" s="52">
        <v>1.0114184051123991</v>
      </c>
      <c r="H30" s="52">
        <v>1.0677663974208882</v>
      </c>
      <c r="I30" s="52">
        <v>1.0694214876033057</v>
      </c>
      <c r="J30" s="52">
        <v>1.0495354300455311</v>
      </c>
      <c r="K30" s="57">
        <v>1.0495354300455311</v>
      </c>
      <c r="L30" s="52">
        <v>0.80356490215256693</v>
      </c>
      <c r="M30" s="53">
        <v>1941</v>
      </c>
      <c r="N30" s="53">
        <v>0</v>
      </c>
      <c r="O30" s="53">
        <v>1941</v>
      </c>
      <c r="P30" s="52">
        <v>1.553933478175948E-4</v>
      </c>
      <c r="Q30" s="53">
        <v>1</v>
      </c>
      <c r="R30" s="58">
        <v>1941</v>
      </c>
      <c r="S30" s="59">
        <v>3.0637245230233926E-2</v>
      </c>
    </row>
    <row r="31" spans="2:19" x14ac:dyDescent="0.2">
      <c r="B31" s="55">
        <v>25</v>
      </c>
      <c r="C31" s="50" t="s">
        <v>37</v>
      </c>
      <c r="D31" s="53">
        <v>1558115.5241491999</v>
      </c>
      <c r="E31" s="5">
        <v>7644</v>
      </c>
      <c r="F31" s="56">
        <v>0.14649549206310267</v>
      </c>
      <c r="G31" s="52">
        <v>0.97592782520619947</v>
      </c>
      <c r="H31" s="52">
        <v>1.1263744363699706</v>
      </c>
      <c r="I31" s="52">
        <v>0.91295456688458643</v>
      </c>
      <c r="J31" s="52">
        <v>1.0050856094869187</v>
      </c>
      <c r="K31" s="57">
        <v>1.0050856094869187</v>
      </c>
      <c r="L31" s="52">
        <v>0.76953240102363318</v>
      </c>
      <c r="M31" s="53">
        <v>185898</v>
      </c>
      <c r="N31" s="53">
        <v>0</v>
      </c>
      <c r="O31" s="53">
        <v>185898</v>
      </c>
      <c r="P31" s="52">
        <v>1.4882695812774465E-2</v>
      </c>
      <c r="Q31" s="53">
        <v>0</v>
      </c>
      <c r="R31" s="58">
        <v>0</v>
      </c>
      <c r="S31" s="59">
        <v>0</v>
      </c>
    </row>
    <row r="32" spans="2:19" x14ac:dyDescent="0.2">
      <c r="B32" s="55">
        <v>26</v>
      </c>
      <c r="C32" s="50" t="s">
        <v>38</v>
      </c>
      <c r="D32" s="53">
        <v>3823323.3481422001</v>
      </c>
      <c r="E32" s="5">
        <v>39648</v>
      </c>
      <c r="F32" s="56">
        <v>0.75984475004158747</v>
      </c>
      <c r="G32" s="52">
        <v>0.63717812665869245</v>
      </c>
      <c r="H32" s="52">
        <v>0.93626423121071245</v>
      </c>
      <c r="I32" s="52">
        <v>0.97744270926823429</v>
      </c>
      <c r="J32" s="52">
        <v>0.85029502237921306</v>
      </c>
      <c r="K32" s="57">
        <v>0.85029502237921306</v>
      </c>
      <c r="L32" s="52">
        <v>0.65101874305408203</v>
      </c>
      <c r="M32" s="53">
        <v>16336</v>
      </c>
      <c r="N32" s="53">
        <v>0</v>
      </c>
      <c r="O32" s="53">
        <v>16336</v>
      </c>
      <c r="P32" s="52">
        <v>1.307833967000633E-3</v>
      </c>
      <c r="Q32" s="53">
        <v>0</v>
      </c>
      <c r="R32" s="58">
        <v>0</v>
      </c>
      <c r="S32" s="59">
        <v>0</v>
      </c>
    </row>
    <row r="33" spans="2:19" x14ac:dyDescent="0.2">
      <c r="B33" s="55">
        <v>27</v>
      </c>
      <c r="C33" s="50" t="s">
        <v>39</v>
      </c>
      <c r="D33" s="53">
        <v>8670648.0728188008</v>
      </c>
      <c r="E33" s="5">
        <v>100751</v>
      </c>
      <c r="F33" s="56">
        <v>1.9308696128793379</v>
      </c>
      <c r="G33" s="52">
        <v>1.2763294576906767</v>
      </c>
      <c r="H33" s="52">
        <v>1.3131124605398279</v>
      </c>
      <c r="I33" s="52">
        <v>1.1759223719664185</v>
      </c>
      <c r="J33" s="52">
        <v>1.255121430065641</v>
      </c>
      <c r="K33" s="57">
        <v>1.255121430065641</v>
      </c>
      <c r="L33" s="52">
        <v>0.96096949208902149</v>
      </c>
      <c r="M33" s="53">
        <v>20505164</v>
      </c>
      <c r="N33" s="53">
        <v>14971979.51</v>
      </c>
      <c r="O33" s="53">
        <v>35477143.509999998</v>
      </c>
      <c r="P33" s="52">
        <v>2.8402432256693229</v>
      </c>
      <c r="Q33" s="53">
        <v>0</v>
      </c>
      <c r="R33" s="58">
        <v>0</v>
      </c>
      <c r="S33" s="59">
        <v>0</v>
      </c>
    </row>
    <row r="34" spans="2:19" x14ac:dyDescent="0.2">
      <c r="B34" s="55">
        <v>28</v>
      </c>
      <c r="C34" s="50" t="s">
        <v>40</v>
      </c>
      <c r="D34" s="53">
        <v>538151.69370405003</v>
      </c>
      <c r="E34" s="5">
        <v>5899</v>
      </c>
      <c r="F34" s="56">
        <v>0.11305297065413955</v>
      </c>
      <c r="G34" s="52">
        <v>0.94231735089934865</v>
      </c>
      <c r="H34" s="52">
        <v>0.65955480816037526</v>
      </c>
      <c r="I34" s="52">
        <v>2.7427046234691987</v>
      </c>
      <c r="J34" s="52">
        <v>1.4481922608429743</v>
      </c>
      <c r="K34" s="57">
        <v>1.4481922608429743</v>
      </c>
      <c r="L34" s="52">
        <v>1.1087919845944647</v>
      </c>
      <c r="M34" s="53">
        <v>102192.9</v>
      </c>
      <c r="N34" s="53">
        <v>250000</v>
      </c>
      <c r="O34" s="53">
        <v>352192.9</v>
      </c>
      <c r="P34" s="52">
        <v>2.8195998870987834E-2</v>
      </c>
      <c r="Q34" s="53">
        <v>0</v>
      </c>
      <c r="R34" s="58">
        <v>0</v>
      </c>
      <c r="S34" s="59">
        <v>0</v>
      </c>
    </row>
    <row r="35" spans="2:19" x14ac:dyDescent="0.2">
      <c r="B35" s="55">
        <v>29</v>
      </c>
      <c r="C35" s="50" t="s">
        <v>41</v>
      </c>
      <c r="D35" s="53">
        <v>4562809.7756225001</v>
      </c>
      <c r="E35" s="5">
        <v>5000</v>
      </c>
      <c r="F35" s="56">
        <v>9.582384357869092E-2</v>
      </c>
      <c r="G35" s="52">
        <v>1.4573101002831053</v>
      </c>
      <c r="H35" s="52">
        <v>0.39784572270615504</v>
      </c>
      <c r="I35" s="52">
        <v>2.613544719555331</v>
      </c>
      <c r="J35" s="52">
        <v>1.4895668475148636</v>
      </c>
      <c r="K35" s="57">
        <v>1.4895668475148636</v>
      </c>
      <c r="L35" s="52">
        <v>1.140469967765702</v>
      </c>
      <c r="M35" s="53">
        <v>124132.92</v>
      </c>
      <c r="N35" s="53">
        <v>264300</v>
      </c>
      <c r="O35" s="53">
        <v>388432.92</v>
      </c>
      <c r="P35" s="52">
        <v>3.1097316765257069E-2</v>
      </c>
      <c r="Q35" s="53">
        <v>0</v>
      </c>
      <c r="R35" s="58">
        <v>0</v>
      </c>
      <c r="S35" s="59">
        <v>0</v>
      </c>
    </row>
    <row r="36" spans="2:19" x14ac:dyDescent="0.2">
      <c r="B36" s="55">
        <v>30</v>
      </c>
      <c r="C36" s="50" t="s">
        <v>42</v>
      </c>
      <c r="D36" s="53">
        <v>3723925.6370581002</v>
      </c>
      <c r="E36" s="5">
        <v>34744</v>
      </c>
      <c r="F36" s="56">
        <v>0.66586072425960752</v>
      </c>
      <c r="G36" s="52">
        <v>1.0435046757641113</v>
      </c>
      <c r="H36" s="52">
        <v>0.94367271264608021</v>
      </c>
      <c r="I36" s="52">
        <v>1.2793072419585709</v>
      </c>
      <c r="J36" s="52">
        <v>1.088828210122921</v>
      </c>
      <c r="K36" s="57">
        <v>1.088828210122921</v>
      </c>
      <c r="L36" s="52">
        <v>0.83364897370870328</v>
      </c>
      <c r="M36" s="53">
        <v>1076979.71</v>
      </c>
      <c r="N36" s="53">
        <v>2800</v>
      </c>
      <c r="O36" s="53">
        <v>1079779.71</v>
      </c>
      <c r="P36" s="52">
        <v>8.6445432273267203E-2</v>
      </c>
      <c r="Q36" s="53">
        <v>0</v>
      </c>
      <c r="R36" s="58">
        <v>0</v>
      </c>
      <c r="S36" s="59">
        <v>0</v>
      </c>
    </row>
    <row r="37" spans="2:19" x14ac:dyDescent="0.2">
      <c r="B37" s="55">
        <v>31</v>
      </c>
      <c r="C37" s="50" t="s">
        <v>43</v>
      </c>
      <c r="D37" s="53">
        <v>12854240.274634</v>
      </c>
      <c r="E37" s="5">
        <v>127914</v>
      </c>
      <c r="F37" s="56">
        <v>2.451442225504934</v>
      </c>
      <c r="G37" s="52">
        <v>0.99771814356161492</v>
      </c>
      <c r="H37" s="52">
        <v>0.99001059594926888</v>
      </c>
      <c r="I37" s="52">
        <v>1.1560761959310955</v>
      </c>
      <c r="J37" s="52">
        <v>1.0479349784806598</v>
      </c>
      <c r="K37" s="57">
        <v>1.0479349784806598</v>
      </c>
      <c r="L37" s="52">
        <v>0.8023395345581924</v>
      </c>
      <c r="M37" s="53">
        <v>1017280</v>
      </c>
      <c r="N37" s="53">
        <v>0</v>
      </c>
      <c r="O37" s="53">
        <v>1017280</v>
      </c>
      <c r="P37" s="52">
        <v>8.1441805702154979E-2</v>
      </c>
      <c r="Q37" s="53">
        <v>1</v>
      </c>
      <c r="R37" s="58">
        <v>1017280</v>
      </c>
      <c r="S37" s="59">
        <v>16.057010215256241</v>
      </c>
    </row>
    <row r="38" spans="2:19" x14ac:dyDescent="0.2">
      <c r="B38" s="55">
        <v>32</v>
      </c>
      <c r="C38" s="4" t="s">
        <v>44</v>
      </c>
      <c r="D38" s="53">
        <v>3936043.4157921998</v>
      </c>
      <c r="E38" s="5">
        <v>31822</v>
      </c>
      <c r="F38" s="56">
        <v>0.60986127007222046</v>
      </c>
      <c r="G38" s="52">
        <v>0.82702531759125653</v>
      </c>
      <c r="H38" s="52">
        <v>1.1486650796093736</v>
      </c>
      <c r="I38" s="52">
        <v>1.5419731600748388</v>
      </c>
      <c r="J38" s="52">
        <v>1.172554519091823</v>
      </c>
      <c r="K38" s="57">
        <v>1.172554519091823</v>
      </c>
      <c r="L38" s="52">
        <v>0.89775307286357664</v>
      </c>
      <c r="M38" s="53">
        <v>1343035.94</v>
      </c>
      <c r="N38" s="53">
        <v>4791</v>
      </c>
      <c r="O38" s="53">
        <v>1347826.94</v>
      </c>
      <c r="P38" s="52">
        <v>0.10790486372248555</v>
      </c>
      <c r="Q38" s="53">
        <v>0</v>
      </c>
      <c r="R38" s="58">
        <v>0</v>
      </c>
      <c r="S38" s="59">
        <v>0</v>
      </c>
    </row>
    <row r="39" spans="2:19" x14ac:dyDescent="0.2">
      <c r="B39" s="55">
        <v>33</v>
      </c>
      <c r="C39" s="50" t="s">
        <v>45</v>
      </c>
      <c r="D39" s="53">
        <v>1281142.6023860001</v>
      </c>
      <c r="E39" s="5">
        <v>7430</v>
      </c>
      <c r="F39" s="56">
        <v>0.14239423155793471</v>
      </c>
      <c r="G39" s="52">
        <v>0.99656137049286453</v>
      </c>
      <c r="H39" s="52">
        <v>0.69233707694278412</v>
      </c>
      <c r="I39" s="52">
        <v>1.8260081797131087</v>
      </c>
      <c r="J39" s="52">
        <v>1.171635542382919</v>
      </c>
      <c r="K39" s="57">
        <v>1.171635542382919</v>
      </c>
      <c r="L39" s="52">
        <v>0.89704946876596281</v>
      </c>
      <c r="M39" s="53">
        <v>242881</v>
      </c>
      <c r="N39" s="53">
        <v>0</v>
      </c>
      <c r="O39" s="53">
        <v>242881</v>
      </c>
      <c r="P39" s="52">
        <v>1.9444663426731189E-2</v>
      </c>
      <c r="Q39" s="53">
        <v>1</v>
      </c>
      <c r="R39" s="58">
        <v>242881</v>
      </c>
      <c r="S39" s="59">
        <v>3.8336964238868863</v>
      </c>
    </row>
    <row r="40" spans="2:19" x14ac:dyDescent="0.2">
      <c r="B40" s="55">
        <v>34</v>
      </c>
      <c r="C40" s="50" t="s">
        <v>46</v>
      </c>
      <c r="D40" s="53">
        <v>7247647.2626786996</v>
      </c>
      <c r="E40" s="5">
        <v>73436</v>
      </c>
      <c r="F40" s="56">
        <v>1.4073839554089493</v>
      </c>
      <c r="G40" s="52">
        <v>1.1376362490459488</v>
      </c>
      <c r="H40" s="52">
        <v>0.71833372389600503</v>
      </c>
      <c r="I40" s="52">
        <v>2.2574189843050037</v>
      </c>
      <c r="J40" s="52">
        <v>1.3711296524156527</v>
      </c>
      <c r="K40" s="57">
        <v>1.3711296524156527</v>
      </c>
      <c r="L40" s="52">
        <v>1.0497898722047612</v>
      </c>
      <c r="M40" s="53">
        <v>2381949.48</v>
      </c>
      <c r="N40" s="53">
        <v>0</v>
      </c>
      <c r="O40" s="53">
        <v>2381949.48</v>
      </c>
      <c r="P40" s="52">
        <v>0.19069505617185936</v>
      </c>
      <c r="Q40" s="53">
        <v>0</v>
      </c>
      <c r="R40" s="58">
        <v>0</v>
      </c>
      <c r="S40" s="59">
        <v>0</v>
      </c>
    </row>
    <row r="41" spans="2:19" x14ac:dyDescent="0.2">
      <c r="B41" s="55">
        <v>35</v>
      </c>
      <c r="C41" s="50" t="s">
        <v>47</v>
      </c>
      <c r="D41" s="53">
        <v>2407295.7774886</v>
      </c>
      <c r="E41" s="5">
        <v>14416</v>
      </c>
      <c r="F41" s="56">
        <v>0.27627930580608168</v>
      </c>
      <c r="G41" s="52">
        <v>1.0525032811390536</v>
      </c>
      <c r="H41" s="52">
        <v>1.0114228344270082</v>
      </c>
      <c r="I41" s="52">
        <v>1.0617654791502473</v>
      </c>
      <c r="J41" s="52">
        <v>1.0418971982387697</v>
      </c>
      <c r="K41" s="57">
        <v>1.0418971982387697</v>
      </c>
      <c r="L41" s="52">
        <v>0.79771677657365958</v>
      </c>
      <c r="M41" s="53">
        <v>596849.39</v>
      </c>
      <c r="N41" s="53">
        <v>276393.65000000002</v>
      </c>
      <c r="O41" s="53">
        <v>873243.04</v>
      </c>
      <c r="P41" s="52">
        <v>6.9910437632155514E-2</v>
      </c>
      <c r="Q41" s="53">
        <v>0</v>
      </c>
      <c r="R41" s="58">
        <v>0</v>
      </c>
      <c r="S41" s="59">
        <v>0</v>
      </c>
    </row>
    <row r="42" spans="2:19" x14ac:dyDescent="0.2">
      <c r="B42" s="55">
        <v>36</v>
      </c>
      <c r="C42" s="50" t="s">
        <v>48</v>
      </c>
      <c r="D42" s="53">
        <v>1069509.3351990001</v>
      </c>
      <c r="E42" s="5">
        <v>7057</v>
      </c>
      <c r="F42" s="56">
        <v>0.13524577282696437</v>
      </c>
      <c r="G42" s="52">
        <v>1.1117579208953412</v>
      </c>
      <c r="H42" s="52">
        <v>0.84909952572500702</v>
      </c>
      <c r="I42" s="52">
        <v>1.3937508031718875</v>
      </c>
      <c r="J42" s="52">
        <v>1.1182027499307452</v>
      </c>
      <c r="K42" s="57">
        <v>1.1182027499307452</v>
      </c>
      <c r="L42" s="52">
        <v>0.85613925705761984</v>
      </c>
      <c r="M42" s="53">
        <v>32862.400000000001</v>
      </c>
      <c r="N42" s="53">
        <v>0</v>
      </c>
      <c r="O42" s="53">
        <v>32862.400000000001</v>
      </c>
      <c r="P42" s="52">
        <v>2.6309110527155729E-3</v>
      </c>
      <c r="Q42" s="53">
        <v>0</v>
      </c>
      <c r="R42" s="58">
        <v>0</v>
      </c>
      <c r="S42" s="59">
        <v>0</v>
      </c>
    </row>
    <row r="43" spans="2:19" x14ac:dyDescent="0.2">
      <c r="B43" s="55">
        <v>37</v>
      </c>
      <c r="C43" s="50" t="s">
        <v>49</v>
      </c>
      <c r="D43" s="53">
        <v>3682162.7525272998</v>
      </c>
      <c r="E43" s="5">
        <v>35017</v>
      </c>
      <c r="F43" s="56">
        <v>0.67109270611900396</v>
      </c>
      <c r="G43" s="52">
        <v>0.91938415121137484</v>
      </c>
      <c r="H43" s="52">
        <v>1.044262419555418</v>
      </c>
      <c r="I43" s="52">
        <v>1.2218678805071459</v>
      </c>
      <c r="J43" s="52">
        <v>1.0618381504246461</v>
      </c>
      <c r="K43" s="57">
        <v>1.0618381504246461</v>
      </c>
      <c r="L43" s="52">
        <v>0.81298434051990731</v>
      </c>
      <c r="M43" s="53">
        <v>1907486.43</v>
      </c>
      <c r="N43" s="53">
        <v>107622</v>
      </c>
      <c r="O43" s="53">
        <v>2015108.43</v>
      </c>
      <c r="P43" s="52">
        <v>0.16132634989858699</v>
      </c>
      <c r="Q43" s="53">
        <v>0</v>
      </c>
      <c r="R43" s="58">
        <v>0</v>
      </c>
      <c r="S43" s="59">
        <v>0</v>
      </c>
    </row>
    <row r="44" spans="2:19" x14ac:dyDescent="0.2">
      <c r="B44" s="55">
        <v>38</v>
      </c>
      <c r="C44" s="50" t="s">
        <v>50</v>
      </c>
      <c r="D44" s="53">
        <v>2790332.9830695</v>
      </c>
      <c r="E44" s="5">
        <v>23625</v>
      </c>
      <c r="F44" s="56">
        <v>0.45276766090931458</v>
      </c>
      <c r="G44" s="52">
        <v>1.6196278826434103</v>
      </c>
      <c r="H44" s="52">
        <v>0.71639747068092574</v>
      </c>
      <c r="I44" s="52">
        <v>1.3155556756776237</v>
      </c>
      <c r="J44" s="52">
        <v>1.2171936763339868</v>
      </c>
      <c r="K44" s="57">
        <v>1.2171936763339868</v>
      </c>
      <c r="L44" s="52">
        <v>0.93193053747753085</v>
      </c>
      <c r="M44" s="53">
        <v>182530.39</v>
      </c>
      <c r="N44" s="53">
        <v>0</v>
      </c>
      <c r="O44" s="53">
        <v>182530.39</v>
      </c>
      <c r="P44" s="52">
        <v>1.4613090355770854E-2</v>
      </c>
      <c r="Q44" s="53">
        <v>0</v>
      </c>
      <c r="R44" s="58">
        <v>0</v>
      </c>
      <c r="S44" s="59">
        <v>0</v>
      </c>
    </row>
    <row r="45" spans="2:19" x14ac:dyDescent="0.2">
      <c r="B45" s="55">
        <v>39</v>
      </c>
      <c r="C45" s="50" t="s">
        <v>51</v>
      </c>
      <c r="D45" s="53">
        <v>2789806.8984524999</v>
      </c>
      <c r="E45" s="5">
        <v>23172</v>
      </c>
      <c r="F45" s="56">
        <v>0.44408602068108521</v>
      </c>
      <c r="G45" s="52">
        <v>1.1215549460590362</v>
      </c>
      <c r="H45" s="52">
        <v>0.9192057472047781</v>
      </c>
      <c r="I45" s="52">
        <v>1.1414948522947492</v>
      </c>
      <c r="J45" s="52">
        <v>1.0607518485195211</v>
      </c>
      <c r="K45" s="57">
        <v>1.0607518485195211</v>
      </c>
      <c r="L45" s="52">
        <v>0.81215262578297642</v>
      </c>
      <c r="M45" s="53">
        <v>210448</v>
      </c>
      <c r="N45" s="53">
        <v>0</v>
      </c>
      <c r="O45" s="53">
        <v>210448</v>
      </c>
      <c r="P45" s="52">
        <v>1.6848129449519418E-2</v>
      </c>
      <c r="Q45" s="53">
        <v>1</v>
      </c>
      <c r="R45" s="58">
        <v>210448</v>
      </c>
      <c r="S45" s="59">
        <v>3.3217655766163157</v>
      </c>
    </row>
    <row r="46" spans="2:19" x14ac:dyDescent="0.2">
      <c r="B46" s="55">
        <v>40</v>
      </c>
      <c r="C46" s="50" t="s">
        <v>52</v>
      </c>
      <c r="D46" s="53">
        <v>6779081.2541266</v>
      </c>
      <c r="E46" s="5">
        <v>54332</v>
      </c>
      <c r="F46" s="56">
        <v>1.041260213863487</v>
      </c>
      <c r="G46" s="52">
        <v>1.3173120970677208</v>
      </c>
      <c r="H46" s="52">
        <v>1.1136854996255139</v>
      </c>
      <c r="I46" s="52">
        <v>1.2167917189415169</v>
      </c>
      <c r="J46" s="52">
        <v>1.2159297718782505</v>
      </c>
      <c r="K46" s="57">
        <v>1.2159297718782505</v>
      </c>
      <c r="L46" s="52">
        <v>0.93096284336142099</v>
      </c>
      <c r="M46" s="53">
        <v>9906804</v>
      </c>
      <c r="N46" s="53">
        <v>2952600.06</v>
      </c>
      <c r="O46" s="53">
        <v>12859404.060000001</v>
      </c>
      <c r="P46" s="52">
        <v>1.0295032703877232</v>
      </c>
      <c r="Q46" s="53">
        <v>0</v>
      </c>
      <c r="R46" s="58">
        <v>0</v>
      </c>
      <c r="S46" s="59">
        <v>0</v>
      </c>
    </row>
    <row r="47" spans="2:19" x14ac:dyDescent="0.2">
      <c r="B47" s="55">
        <v>41</v>
      </c>
      <c r="C47" s="50" t="s">
        <v>53</v>
      </c>
      <c r="D47" s="53">
        <v>4569917.8197796</v>
      </c>
      <c r="E47" s="5">
        <v>44891</v>
      </c>
      <c r="F47" s="56">
        <v>0.86032563241820281</v>
      </c>
      <c r="G47" s="52">
        <v>0.88055675798644062</v>
      </c>
      <c r="H47" s="52">
        <v>1.0822867519075567</v>
      </c>
      <c r="I47" s="52">
        <v>0.98258090185729674</v>
      </c>
      <c r="J47" s="52">
        <v>0.98180813725043137</v>
      </c>
      <c r="K47" s="57">
        <v>0.98180813725043137</v>
      </c>
      <c r="L47" s="52">
        <v>0.75171026833082777</v>
      </c>
      <c r="M47" s="53">
        <v>195687</v>
      </c>
      <c r="N47" s="53">
        <v>72986</v>
      </c>
      <c r="O47" s="53">
        <v>268673</v>
      </c>
      <c r="P47" s="52">
        <v>2.1509529592064217E-2</v>
      </c>
      <c r="Q47" s="53">
        <v>0</v>
      </c>
      <c r="R47" s="58">
        <v>0</v>
      </c>
      <c r="S47" s="59">
        <v>0</v>
      </c>
    </row>
    <row r="48" spans="2:19" x14ac:dyDescent="0.2">
      <c r="B48" s="55">
        <v>42</v>
      </c>
      <c r="C48" s="50" t="s">
        <v>54</v>
      </c>
      <c r="D48" s="53">
        <v>1179538.5197262</v>
      </c>
      <c r="E48" s="5">
        <v>11342</v>
      </c>
      <c r="F48" s="56">
        <v>0.21736680677390249</v>
      </c>
      <c r="G48" s="52">
        <v>1.2534848308112536</v>
      </c>
      <c r="H48" s="52">
        <v>0.89343130620037003</v>
      </c>
      <c r="I48" s="52">
        <v>1.3024850675147566</v>
      </c>
      <c r="J48" s="52">
        <v>1.1498004015087933</v>
      </c>
      <c r="K48" s="57">
        <v>1.1498004015087933</v>
      </c>
      <c r="L48" s="52">
        <v>0.88033164072728176</v>
      </c>
      <c r="M48" s="53">
        <v>137680.20000000001</v>
      </c>
      <c r="N48" s="53">
        <v>0</v>
      </c>
      <c r="O48" s="53">
        <v>137680.20000000001</v>
      </c>
      <c r="P48" s="52">
        <v>1.1022456056772805E-2</v>
      </c>
      <c r="Q48" s="53">
        <v>0</v>
      </c>
      <c r="R48" s="58">
        <v>0</v>
      </c>
      <c r="S48" s="59">
        <v>0</v>
      </c>
    </row>
    <row r="49" spans="2:19" x14ac:dyDescent="0.2">
      <c r="B49" s="55">
        <v>43</v>
      </c>
      <c r="C49" s="50" t="s">
        <v>55</v>
      </c>
      <c r="D49" s="53">
        <v>1379656.3637695999</v>
      </c>
      <c r="E49" s="5">
        <v>10772</v>
      </c>
      <c r="F49" s="56">
        <v>0.20644288860593171</v>
      </c>
      <c r="G49" s="52">
        <v>0.83001603042614969</v>
      </c>
      <c r="H49" s="52">
        <v>1.1009944984929667</v>
      </c>
      <c r="I49" s="52">
        <v>0.97039283938238763</v>
      </c>
      <c r="J49" s="52">
        <v>0.96713445610050142</v>
      </c>
      <c r="K49" s="57">
        <v>0.96713445610050142</v>
      </c>
      <c r="L49" s="52">
        <v>0.74047553073178374</v>
      </c>
      <c r="M49" s="53">
        <v>384572</v>
      </c>
      <c r="N49" s="53">
        <v>80840</v>
      </c>
      <c r="O49" s="53">
        <v>465412</v>
      </c>
      <c r="P49" s="52">
        <v>3.7260138482474205E-2</v>
      </c>
      <c r="Q49" s="53">
        <v>0</v>
      </c>
      <c r="R49" s="58">
        <v>0</v>
      </c>
      <c r="S49" s="59">
        <v>0</v>
      </c>
    </row>
    <row r="50" spans="2:19" x14ac:dyDescent="0.2">
      <c r="B50" s="55">
        <v>44</v>
      </c>
      <c r="C50" s="50" t="s">
        <v>56</v>
      </c>
      <c r="D50" s="53">
        <v>3106691.0363818002</v>
      </c>
      <c r="E50" s="5">
        <v>27198</v>
      </c>
      <c r="F50" s="56">
        <v>0.52124337953064714</v>
      </c>
      <c r="G50" s="52">
        <v>1.0634380212402248</v>
      </c>
      <c r="H50" s="52">
        <v>1.1003827590960071</v>
      </c>
      <c r="I50" s="52">
        <v>1.2700368780923132</v>
      </c>
      <c r="J50" s="52">
        <v>1.1446192194761817</v>
      </c>
      <c r="K50" s="57">
        <v>1.1446192194761817</v>
      </c>
      <c r="L50" s="52">
        <v>0.87636472744938554</v>
      </c>
      <c r="M50" s="53">
        <v>387092</v>
      </c>
      <c r="N50" s="53">
        <v>0</v>
      </c>
      <c r="O50" s="53">
        <v>387092</v>
      </c>
      <c r="P50" s="52">
        <v>3.0989964860076456E-2</v>
      </c>
      <c r="Q50" s="53">
        <v>1</v>
      </c>
      <c r="R50" s="58">
        <v>387092</v>
      </c>
      <c r="S50" s="59">
        <v>6.1099600879246321</v>
      </c>
    </row>
    <row r="51" spans="2:19" x14ac:dyDescent="0.2">
      <c r="B51" s="55">
        <v>45</v>
      </c>
      <c r="C51" s="50" t="s">
        <v>57</v>
      </c>
      <c r="D51" s="53">
        <v>1343913.3220967001</v>
      </c>
      <c r="E51" s="5">
        <v>5384</v>
      </c>
      <c r="F51" s="56">
        <v>0.10318311476553438</v>
      </c>
      <c r="G51" s="52">
        <v>2.127737054865356</v>
      </c>
      <c r="H51" s="52">
        <v>1.0184973357059914</v>
      </c>
      <c r="I51" s="52">
        <v>1.2905398760343121</v>
      </c>
      <c r="J51" s="52">
        <v>1.4789247555352201</v>
      </c>
      <c r="K51" s="57">
        <v>1.4789247555352201</v>
      </c>
      <c r="L51" s="52">
        <v>1.1323219707038497</v>
      </c>
      <c r="M51" s="53">
        <v>212581.6</v>
      </c>
      <c r="N51" s="53">
        <v>0</v>
      </c>
      <c r="O51" s="53">
        <v>212581.6</v>
      </c>
      <c r="P51" s="52">
        <v>1.7018942044523859E-2</v>
      </c>
      <c r="Q51" s="53">
        <v>0</v>
      </c>
      <c r="R51" s="58">
        <v>0</v>
      </c>
      <c r="S51" s="59">
        <v>0</v>
      </c>
    </row>
    <row r="52" spans="2:19" x14ac:dyDescent="0.2">
      <c r="B52" s="55">
        <v>46</v>
      </c>
      <c r="C52" s="50" t="s">
        <v>58</v>
      </c>
      <c r="D52" s="53">
        <v>4957483.1549894996</v>
      </c>
      <c r="E52" s="5">
        <v>39109</v>
      </c>
      <c r="F52" s="56">
        <v>0.74951493970380467</v>
      </c>
      <c r="G52" s="52">
        <v>0.87087841520466447</v>
      </c>
      <c r="H52" s="52">
        <v>1.0125435834157819</v>
      </c>
      <c r="I52" s="52">
        <v>0.5370781628795589</v>
      </c>
      <c r="J52" s="52">
        <v>0.8068333871666683</v>
      </c>
      <c r="K52" s="57">
        <v>0.8068333871666683</v>
      </c>
      <c r="L52" s="52">
        <v>0.61774283483110382</v>
      </c>
      <c r="M52" s="53">
        <v>871745.31</v>
      </c>
      <c r="N52" s="53">
        <v>214185</v>
      </c>
      <c r="O52" s="53">
        <v>1085930.31</v>
      </c>
      <c r="P52" s="52">
        <v>8.6937839447449011E-2</v>
      </c>
      <c r="Q52" s="53">
        <v>0</v>
      </c>
      <c r="R52" s="58">
        <v>0</v>
      </c>
      <c r="S52" s="59">
        <v>0</v>
      </c>
    </row>
    <row r="53" spans="2:19" x14ac:dyDescent="0.2">
      <c r="B53" s="55">
        <v>47</v>
      </c>
      <c r="C53" s="50" t="s">
        <v>59</v>
      </c>
      <c r="D53" s="53">
        <v>1342262.1991572001</v>
      </c>
      <c r="E53" s="5">
        <v>20606</v>
      </c>
      <c r="F53" s="56">
        <v>0.39490922415650104</v>
      </c>
      <c r="G53" s="52">
        <v>1.09681613356414</v>
      </c>
      <c r="H53" s="52">
        <v>1.096922005009918</v>
      </c>
      <c r="I53" s="52">
        <v>1.0068348326851699</v>
      </c>
      <c r="J53" s="52">
        <v>1.0668576570864092</v>
      </c>
      <c r="K53" s="57">
        <v>1.0668576570864092</v>
      </c>
      <c r="L53" s="52">
        <v>0.81682746888322411</v>
      </c>
      <c r="M53" s="53">
        <v>251653</v>
      </c>
      <c r="N53" s="53">
        <v>0</v>
      </c>
      <c r="O53" s="53">
        <v>251653</v>
      </c>
      <c r="P53" s="52">
        <v>2.0146935681783194E-2</v>
      </c>
      <c r="Q53" s="53">
        <v>1</v>
      </c>
      <c r="R53" s="58">
        <v>251653</v>
      </c>
      <c r="S53" s="59">
        <v>3.9721559371066757</v>
      </c>
    </row>
    <row r="54" spans="2:19" x14ac:dyDescent="0.2">
      <c r="B54" s="55">
        <v>48</v>
      </c>
      <c r="C54" s="50" t="s">
        <v>60</v>
      </c>
      <c r="D54" s="53">
        <v>3098568.1778941001</v>
      </c>
      <c r="E54" s="5">
        <v>21222</v>
      </c>
      <c r="F54" s="56">
        <v>0.40671472168539574</v>
      </c>
      <c r="G54" s="52">
        <v>1.1179525427829728</v>
      </c>
      <c r="H54" s="52">
        <v>1.3287298721715153</v>
      </c>
      <c r="I54" s="52">
        <v>1.5595931844472279</v>
      </c>
      <c r="J54" s="52">
        <v>1.3354251998005722</v>
      </c>
      <c r="K54" s="57">
        <v>1.3354251998005722</v>
      </c>
      <c r="L54" s="52">
        <v>1.0224531628849018</v>
      </c>
      <c r="M54" s="53">
        <v>4160145.48</v>
      </c>
      <c r="N54" s="53">
        <v>181989</v>
      </c>
      <c r="O54" s="53">
        <v>4342134.4800000004</v>
      </c>
      <c r="P54" s="52">
        <v>0.34762432432839319</v>
      </c>
      <c r="Q54" s="53">
        <v>0</v>
      </c>
      <c r="R54" s="58">
        <v>0</v>
      </c>
      <c r="S54" s="59">
        <v>0</v>
      </c>
    </row>
    <row r="55" spans="2:19" x14ac:dyDescent="0.2">
      <c r="B55" s="55">
        <v>49</v>
      </c>
      <c r="C55" s="50" t="s">
        <v>61</v>
      </c>
      <c r="D55" s="53">
        <v>1909118.6034544001</v>
      </c>
      <c r="E55" s="5">
        <v>23889</v>
      </c>
      <c r="F55" s="56">
        <v>0.45782715985026951</v>
      </c>
      <c r="G55" s="52">
        <v>0.58982168581355088</v>
      </c>
      <c r="H55" s="52">
        <v>0.83204374078984633</v>
      </c>
      <c r="I55" s="52">
        <v>1.6369018253576715</v>
      </c>
      <c r="J55" s="52">
        <v>1.0195890839870227</v>
      </c>
      <c r="K55" s="57">
        <v>1.0195890839870227</v>
      </c>
      <c r="L55" s="52">
        <v>0.78063682183107819</v>
      </c>
      <c r="M55" s="53">
        <v>3318</v>
      </c>
      <c r="N55" s="53">
        <v>0</v>
      </c>
      <c r="O55" s="53">
        <v>3318</v>
      </c>
      <c r="P55" s="52">
        <v>2.6563375994785137E-4</v>
      </c>
      <c r="Q55" s="53">
        <v>0</v>
      </c>
      <c r="R55" s="58">
        <v>0</v>
      </c>
      <c r="S55" s="59">
        <v>0</v>
      </c>
    </row>
    <row r="56" spans="2:19" x14ac:dyDescent="0.2">
      <c r="B56" s="55">
        <v>50</v>
      </c>
      <c r="C56" s="50" t="s">
        <v>62</v>
      </c>
      <c r="D56" s="53">
        <v>968052.98936140002</v>
      </c>
      <c r="E56" s="5">
        <v>4915</v>
      </c>
      <c r="F56" s="56">
        <v>9.4194838237853171E-2</v>
      </c>
      <c r="G56" s="52">
        <v>0.65474422063714632</v>
      </c>
      <c r="H56" s="52">
        <v>1.4433485151199763</v>
      </c>
      <c r="I56" s="52">
        <v>0.6284360122353041</v>
      </c>
      <c r="J56" s="52">
        <v>0.90884291599747558</v>
      </c>
      <c r="K56" s="57">
        <v>0.90884291599747558</v>
      </c>
      <c r="L56" s="52">
        <v>0.69584527397410723</v>
      </c>
      <c r="M56" s="53">
        <v>424466</v>
      </c>
      <c r="N56" s="53">
        <v>0</v>
      </c>
      <c r="O56" s="53">
        <v>424466</v>
      </c>
      <c r="P56" s="52">
        <v>3.398206737493209E-2</v>
      </c>
      <c r="Q56" s="53">
        <v>0</v>
      </c>
      <c r="R56" s="58">
        <v>0</v>
      </c>
      <c r="S56" s="59">
        <v>0</v>
      </c>
    </row>
    <row r="57" spans="2:19" x14ac:dyDescent="0.2">
      <c r="B57" s="55">
        <v>51</v>
      </c>
      <c r="C57" s="50" t="s">
        <v>63</v>
      </c>
      <c r="D57" s="53">
        <v>4700831.4163613999</v>
      </c>
      <c r="E57" s="5">
        <v>47932</v>
      </c>
      <c r="F57" s="56">
        <v>0.9186056940827626</v>
      </c>
      <c r="G57" s="52">
        <v>1.0595106437756143</v>
      </c>
      <c r="H57" s="52">
        <v>1.0052967280167404</v>
      </c>
      <c r="I57" s="52">
        <v>1.0931694434913739</v>
      </c>
      <c r="J57" s="52">
        <v>1.0526589384279095</v>
      </c>
      <c r="K57" s="57">
        <v>1.0526589384279095</v>
      </c>
      <c r="L57" s="52">
        <v>0.80595638093051514</v>
      </c>
      <c r="M57" s="53">
        <v>2657114.6800000002</v>
      </c>
      <c r="N57" s="53">
        <v>1229906</v>
      </c>
      <c r="O57" s="53">
        <v>3887020.68</v>
      </c>
      <c r="P57" s="52">
        <v>0.31118864322587525</v>
      </c>
      <c r="Q57" s="53">
        <v>0</v>
      </c>
      <c r="R57" s="58">
        <v>0</v>
      </c>
      <c r="S57" s="59">
        <v>0</v>
      </c>
    </row>
    <row r="58" spans="2:19" x14ac:dyDescent="0.2">
      <c r="B58" s="55">
        <v>52</v>
      </c>
      <c r="C58" s="50" t="s">
        <v>64</v>
      </c>
      <c r="D58" s="53">
        <v>12124449.257557999</v>
      </c>
      <c r="E58" s="5">
        <v>122821</v>
      </c>
      <c r="F58" s="56">
        <v>2.3538360584356797</v>
      </c>
      <c r="G58" s="52">
        <v>0.17289528955990438</v>
      </c>
      <c r="H58" s="52">
        <v>2.4815470618736906</v>
      </c>
      <c r="I58" s="52">
        <v>1.6236389431397427</v>
      </c>
      <c r="J58" s="52">
        <v>1.4260270981911125</v>
      </c>
      <c r="K58" s="57">
        <v>1.4260270981911125</v>
      </c>
      <c r="L58" s="52">
        <v>1.091821479123519</v>
      </c>
      <c r="M58" s="53">
        <v>560475</v>
      </c>
      <c r="N58" s="53">
        <v>1661933</v>
      </c>
      <c r="O58" s="53">
        <v>2222408</v>
      </c>
      <c r="P58" s="52">
        <v>0.17792242109047152</v>
      </c>
      <c r="Q58" s="53">
        <v>0</v>
      </c>
      <c r="R58" s="58">
        <v>0</v>
      </c>
      <c r="S58" s="59">
        <v>0</v>
      </c>
    </row>
    <row r="59" spans="2:19" x14ac:dyDescent="0.2">
      <c r="B59" s="55">
        <v>53</v>
      </c>
      <c r="C59" s="50" t="s">
        <v>65</v>
      </c>
      <c r="D59" s="53">
        <v>1485594.4269361999</v>
      </c>
      <c r="E59" s="5">
        <v>7769</v>
      </c>
      <c r="F59" s="56">
        <v>0.14889108815256996</v>
      </c>
      <c r="G59" s="52">
        <v>0</v>
      </c>
      <c r="H59" s="52">
        <v>0</v>
      </c>
      <c r="I59" s="52">
        <v>0.84690470725886313</v>
      </c>
      <c r="J59" s="52">
        <v>0.28230156908628773</v>
      </c>
      <c r="K59" s="57">
        <v>0.28230156908628773</v>
      </c>
      <c r="L59" s="52">
        <v>0.21614099557410632</v>
      </c>
      <c r="M59" s="53">
        <v>79150.740000000005</v>
      </c>
      <c r="N59" s="53">
        <v>0</v>
      </c>
      <c r="O59" s="53">
        <v>79150.740000000005</v>
      </c>
      <c r="P59" s="52">
        <v>6.3366813347965033E-3</v>
      </c>
      <c r="Q59" s="53">
        <v>0</v>
      </c>
      <c r="R59" s="58">
        <v>0</v>
      </c>
      <c r="S59" s="59">
        <v>0</v>
      </c>
    </row>
    <row r="60" spans="2:19" x14ac:dyDescent="0.2">
      <c r="B60" s="55">
        <v>54</v>
      </c>
      <c r="C60" s="50" t="s">
        <v>66</v>
      </c>
      <c r="D60" s="53">
        <v>3681309.9845113</v>
      </c>
      <c r="E60" s="5">
        <v>29239</v>
      </c>
      <c r="F60" s="56">
        <v>0.5603586724794688</v>
      </c>
      <c r="G60" s="52">
        <v>1.1925843727342103</v>
      </c>
      <c r="H60" s="52">
        <v>1.0247992102964667</v>
      </c>
      <c r="I60" s="52">
        <v>1.0879297328841333</v>
      </c>
      <c r="J60" s="52">
        <v>1.1017711053049368</v>
      </c>
      <c r="K60" s="57">
        <v>1.1017711053049368</v>
      </c>
      <c r="L60" s="52">
        <v>0.84355855465544305</v>
      </c>
      <c r="M60" s="53">
        <v>1027219.99</v>
      </c>
      <c r="N60" s="53">
        <v>62980.02</v>
      </c>
      <c r="O60" s="53">
        <v>1090200.01</v>
      </c>
      <c r="P60" s="52">
        <v>8.7279664783449423E-2</v>
      </c>
      <c r="Q60" s="53">
        <v>0</v>
      </c>
      <c r="R60" s="58">
        <v>0</v>
      </c>
      <c r="S60" s="59">
        <v>0</v>
      </c>
    </row>
    <row r="61" spans="2:19" x14ac:dyDescent="0.2">
      <c r="B61" s="55">
        <v>55</v>
      </c>
      <c r="C61" s="50" t="s">
        <v>67</v>
      </c>
      <c r="D61" s="53">
        <v>716345.92781530996</v>
      </c>
      <c r="E61" s="5">
        <v>5743</v>
      </c>
      <c r="F61" s="56">
        <v>0.1100632667344844</v>
      </c>
      <c r="G61" s="52">
        <v>1.0314261767315946</v>
      </c>
      <c r="H61" s="52">
        <v>0.82638091123219581</v>
      </c>
      <c r="I61" s="52">
        <v>1.3012139025696825</v>
      </c>
      <c r="J61" s="52">
        <v>1.0530069968444911</v>
      </c>
      <c r="K61" s="57">
        <v>1.0530069968444911</v>
      </c>
      <c r="L61" s="52">
        <v>0.80622286791080855</v>
      </c>
      <c r="M61" s="53">
        <v>290338.7</v>
      </c>
      <c r="N61" s="53">
        <v>103711.25</v>
      </c>
      <c r="O61" s="53">
        <v>394049.95</v>
      </c>
      <c r="P61" s="52">
        <v>3.1547007180760346E-2</v>
      </c>
      <c r="Q61" s="53">
        <v>0</v>
      </c>
      <c r="R61" s="58">
        <v>0</v>
      </c>
      <c r="S61" s="59">
        <v>0</v>
      </c>
    </row>
    <row r="62" spans="2:19" x14ac:dyDescent="0.2">
      <c r="B62" s="55">
        <v>56</v>
      </c>
      <c r="C62" s="50" t="s">
        <v>68</v>
      </c>
      <c r="D62" s="53">
        <v>740666.98842886998</v>
      </c>
      <c r="E62" s="5">
        <v>11906</v>
      </c>
      <c r="F62" s="56">
        <v>0.22817573632957883</v>
      </c>
      <c r="G62" s="52">
        <v>0</v>
      </c>
      <c r="H62" s="52">
        <v>0</v>
      </c>
      <c r="I62" s="52">
        <v>0</v>
      </c>
      <c r="J62" s="52">
        <v>0</v>
      </c>
      <c r="K62" s="57">
        <v>0</v>
      </c>
      <c r="L62" s="52">
        <v>0</v>
      </c>
      <c r="M62" s="53">
        <v>0</v>
      </c>
      <c r="N62" s="53">
        <v>0</v>
      </c>
      <c r="O62" s="53">
        <v>0</v>
      </c>
      <c r="P62" s="52">
        <v>0</v>
      </c>
      <c r="Q62" s="53">
        <v>0</v>
      </c>
      <c r="R62" s="58">
        <v>0</v>
      </c>
      <c r="S62" s="59">
        <v>0</v>
      </c>
    </row>
    <row r="63" spans="2:19" x14ac:dyDescent="0.2">
      <c r="B63" s="55">
        <v>57</v>
      </c>
      <c r="C63" s="50" t="s">
        <v>69</v>
      </c>
      <c r="D63" s="53">
        <v>8274889.0644372003</v>
      </c>
      <c r="E63" s="5">
        <v>72967</v>
      </c>
      <c r="F63" s="56">
        <v>1.3983956788812681</v>
      </c>
      <c r="G63" s="52">
        <v>1.3440453461184441</v>
      </c>
      <c r="H63" s="52">
        <v>1.1602594943511677</v>
      </c>
      <c r="I63" s="52">
        <v>1.2894637837305796</v>
      </c>
      <c r="J63" s="52">
        <v>1.2645895414000636</v>
      </c>
      <c r="K63" s="57">
        <v>1.2645895414000636</v>
      </c>
      <c r="L63" s="52">
        <v>0.96821864418070913</v>
      </c>
      <c r="M63" s="53">
        <v>2476527.87</v>
      </c>
      <c r="N63" s="53">
        <v>1454321</v>
      </c>
      <c r="O63" s="53">
        <v>3930848.87</v>
      </c>
      <c r="P63" s="52">
        <v>0.31469745784353914</v>
      </c>
      <c r="Q63" s="53">
        <v>0</v>
      </c>
      <c r="R63" s="58">
        <v>0</v>
      </c>
      <c r="S63" s="59">
        <v>0</v>
      </c>
    </row>
    <row r="64" spans="2:19" x14ac:dyDescent="0.2">
      <c r="B64" s="55">
        <v>58</v>
      </c>
      <c r="C64" s="50" t="s">
        <v>70</v>
      </c>
      <c r="D64" s="53">
        <v>533559.00395995995</v>
      </c>
      <c r="E64" s="5">
        <v>4262</v>
      </c>
      <c r="F64" s="56">
        <v>8.1680244266476146E-2</v>
      </c>
      <c r="G64" s="52">
        <v>0.95402557395732257</v>
      </c>
      <c r="H64" s="52">
        <v>2.2753299711233166</v>
      </c>
      <c r="I64" s="52">
        <v>0.11220763840915819</v>
      </c>
      <c r="J64" s="52">
        <v>1.1138543944965991</v>
      </c>
      <c r="K64" s="57">
        <v>1.1138543944965991</v>
      </c>
      <c r="L64" s="52">
        <v>0.85280998802206887</v>
      </c>
      <c r="M64" s="53">
        <v>1137</v>
      </c>
      <c r="N64" s="53">
        <v>0</v>
      </c>
      <c r="O64" s="53">
        <v>1137</v>
      </c>
      <c r="P64" s="52">
        <v>9.1026396944155218E-5</v>
      </c>
      <c r="Q64" s="53">
        <v>0</v>
      </c>
      <c r="R64" s="58">
        <v>0</v>
      </c>
      <c r="S64" s="59">
        <v>0</v>
      </c>
    </row>
    <row r="65" spans="2:19" x14ac:dyDescent="0.2">
      <c r="B65" s="55">
        <v>59</v>
      </c>
      <c r="C65" s="50" t="s">
        <v>71</v>
      </c>
      <c r="D65" s="53">
        <v>23460649.291607</v>
      </c>
      <c r="E65" s="5">
        <v>218893</v>
      </c>
      <c r="F65" s="56">
        <v>4.195033718494078</v>
      </c>
      <c r="G65" s="52">
        <v>1.0176403394387661</v>
      </c>
      <c r="H65" s="52">
        <v>1.0588533841137255</v>
      </c>
      <c r="I65" s="52">
        <v>1.1466725286595945</v>
      </c>
      <c r="J65" s="52">
        <v>1.0743887507373622</v>
      </c>
      <c r="K65" s="57">
        <v>1.0743887507373622</v>
      </c>
      <c r="L65" s="52">
        <v>0.82259356534789252</v>
      </c>
      <c r="M65" s="53">
        <v>11031177.779999999</v>
      </c>
      <c r="N65" s="53">
        <v>1906361</v>
      </c>
      <c r="O65" s="53">
        <v>12937538.779999999</v>
      </c>
      <c r="P65" s="52">
        <v>1.0357586107903971</v>
      </c>
      <c r="Q65" s="53">
        <v>0</v>
      </c>
      <c r="R65" s="58">
        <v>0</v>
      </c>
      <c r="S65" s="59">
        <v>0</v>
      </c>
    </row>
    <row r="66" spans="2:19" x14ac:dyDescent="0.2">
      <c r="B66" s="55">
        <v>60</v>
      </c>
      <c r="C66" s="50" t="s">
        <v>72</v>
      </c>
      <c r="D66" s="53">
        <v>1703961.0084049001</v>
      </c>
      <c r="E66" s="5">
        <v>12508</v>
      </c>
      <c r="F66" s="56">
        <v>0.2397129270964532</v>
      </c>
      <c r="G66" s="52">
        <v>1.4989071870960078</v>
      </c>
      <c r="H66" s="52">
        <v>0.78829387826794195</v>
      </c>
      <c r="I66" s="52">
        <v>1.1630262022614777</v>
      </c>
      <c r="J66" s="52">
        <v>1.1500757558751424</v>
      </c>
      <c r="K66" s="57">
        <v>1.1500757558751424</v>
      </c>
      <c r="L66" s="52">
        <v>0.88054246267584912</v>
      </c>
      <c r="M66" s="53">
        <v>76833</v>
      </c>
      <c r="N66" s="53">
        <v>0</v>
      </c>
      <c r="O66" s="53">
        <v>76833</v>
      </c>
      <c r="P66" s="52">
        <v>6.151126786640526E-3</v>
      </c>
      <c r="Q66" s="53">
        <v>0</v>
      </c>
      <c r="R66" s="58">
        <v>0</v>
      </c>
      <c r="S66" s="59">
        <v>0</v>
      </c>
    </row>
    <row r="67" spans="2:19" x14ac:dyDescent="0.2">
      <c r="B67" s="55">
        <v>61</v>
      </c>
      <c r="C67" s="50" t="s">
        <v>73</v>
      </c>
      <c r="D67" s="53">
        <v>8069469.6576311002</v>
      </c>
      <c r="E67" s="5">
        <v>92103</v>
      </c>
      <c r="F67" s="56">
        <v>1.7651326930256339</v>
      </c>
      <c r="G67" s="52">
        <v>1.1330856114171659</v>
      </c>
      <c r="H67" s="52">
        <v>1.0383477568823234</v>
      </c>
      <c r="I67" s="52">
        <v>1.2731436309932964</v>
      </c>
      <c r="J67" s="52">
        <v>1.1481923330975952</v>
      </c>
      <c r="K67" s="57">
        <v>1.1481923330975952</v>
      </c>
      <c r="L67" s="52">
        <v>0.87910044138087862</v>
      </c>
      <c r="M67" s="53">
        <v>6506932</v>
      </c>
      <c r="N67" s="53">
        <v>2732714.11</v>
      </c>
      <c r="O67" s="53">
        <v>9239646.1099999994</v>
      </c>
      <c r="P67" s="52">
        <v>0.73971125279892658</v>
      </c>
      <c r="Q67" s="53">
        <v>0</v>
      </c>
      <c r="R67" s="58">
        <v>0</v>
      </c>
      <c r="S67" s="59">
        <v>0</v>
      </c>
    </row>
    <row r="68" spans="2:19" x14ac:dyDescent="0.2">
      <c r="B68" s="55">
        <v>62</v>
      </c>
      <c r="C68" s="50" t="s">
        <v>74</v>
      </c>
      <c r="D68" s="53">
        <v>2810072.0368749001</v>
      </c>
      <c r="E68" s="5">
        <v>18128</v>
      </c>
      <c r="F68" s="56">
        <v>0.34741892727890178</v>
      </c>
      <c r="G68" s="52">
        <v>1.0330928504145924</v>
      </c>
      <c r="H68" s="52">
        <v>0.98423700616470011</v>
      </c>
      <c r="I68" s="52">
        <v>1.210199407870153</v>
      </c>
      <c r="J68" s="52">
        <v>1.0758430881498151</v>
      </c>
      <c r="K68" s="57">
        <v>1.0758430881498151</v>
      </c>
      <c r="L68" s="52">
        <v>0.82370706229814206</v>
      </c>
      <c r="M68" s="53">
        <v>631536.51</v>
      </c>
      <c r="N68" s="53">
        <v>0</v>
      </c>
      <c r="O68" s="53">
        <v>631536.51</v>
      </c>
      <c r="P68" s="52">
        <v>5.05598003904894E-2</v>
      </c>
      <c r="Q68" s="53">
        <v>0</v>
      </c>
      <c r="R68" s="58">
        <v>0</v>
      </c>
      <c r="S68" s="59">
        <v>0</v>
      </c>
    </row>
    <row r="69" spans="2:19" x14ac:dyDescent="0.2">
      <c r="B69" s="55">
        <v>63</v>
      </c>
      <c r="C69" s="50" t="s">
        <v>75</v>
      </c>
      <c r="D69" s="53">
        <v>1062557.2377644</v>
      </c>
      <c r="E69" s="5">
        <v>3682</v>
      </c>
      <c r="F69" s="56">
        <v>7.0564678411347989E-2</v>
      </c>
      <c r="G69" s="52">
        <v>1.1920511040699768</v>
      </c>
      <c r="H69" s="52">
        <v>1.1082481214923201</v>
      </c>
      <c r="I69" s="52">
        <v>0.96404741345474532</v>
      </c>
      <c r="J69" s="52">
        <v>1.088115546339014</v>
      </c>
      <c r="K69" s="57">
        <v>1.088115546339014</v>
      </c>
      <c r="L69" s="52">
        <v>0.83310333076289245</v>
      </c>
      <c r="M69" s="53">
        <v>73686</v>
      </c>
      <c r="N69" s="53">
        <v>0</v>
      </c>
      <c r="O69" s="53">
        <v>73686</v>
      </c>
      <c r="P69" s="52">
        <v>5.8991830125127718E-3</v>
      </c>
      <c r="Q69" s="53">
        <v>1</v>
      </c>
      <c r="R69" s="58">
        <v>73686</v>
      </c>
      <c r="S69" s="59">
        <v>1.163078852156114</v>
      </c>
    </row>
    <row r="70" spans="2:19" x14ac:dyDescent="0.2">
      <c r="B70" s="55">
        <v>64</v>
      </c>
      <c r="C70" s="50" t="s">
        <v>76</v>
      </c>
      <c r="D70" s="53">
        <v>4401189.5634172</v>
      </c>
      <c r="E70" s="5">
        <v>48126</v>
      </c>
      <c r="F70" s="56">
        <v>0.92232365921361581</v>
      </c>
      <c r="G70" s="52">
        <v>8.9441778572977544</v>
      </c>
      <c r="H70" s="52">
        <v>0.13186678488782935</v>
      </c>
      <c r="I70" s="52">
        <v>4.1700691311544578</v>
      </c>
      <c r="J70" s="52">
        <v>4.4153712577800137</v>
      </c>
      <c r="K70" s="57">
        <v>2</v>
      </c>
      <c r="L70" s="52">
        <v>1.5312773235634487</v>
      </c>
      <c r="M70" s="53">
        <v>256968</v>
      </c>
      <c r="N70" s="53">
        <v>0</v>
      </c>
      <c r="O70" s="53">
        <v>256968</v>
      </c>
      <c r="P70" s="52">
        <v>2.057244605975873E-2</v>
      </c>
      <c r="Q70" s="53">
        <v>0</v>
      </c>
      <c r="R70" s="58">
        <v>0</v>
      </c>
      <c r="S70" s="59">
        <v>0</v>
      </c>
    </row>
    <row r="71" spans="2:19" x14ac:dyDescent="0.2">
      <c r="B71" s="55">
        <v>65</v>
      </c>
      <c r="C71" s="50" t="s">
        <v>77</v>
      </c>
      <c r="D71" s="53">
        <v>10987195.844226999</v>
      </c>
      <c r="E71" s="5">
        <v>119826</v>
      </c>
      <c r="F71" s="56">
        <v>2.2964375761320435</v>
      </c>
      <c r="G71" s="52">
        <v>1.1519625169694134</v>
      </c>
      <c r="H71" s="52">
        <v>0.98109711486554563</v>
      </c>
      <c r="I71" s="52">
        <v>1.300383916045118</v>
      </c>
      <c r="J71" s="52">
        <v>1.1444811826266923</v>
      </c>
      <c r="K71" s="57">
        <v>1.1444811826266923</v>
      </c>
      <c r="L71" s="52">
        <v>0.87625904110066588</v>
      </c>
      <c r="M71" s="53">
        <v>13591140.17</v>
      </c>
      <c r="N71" s="53">
        <v>6747028.8399999999</v>
      </c>
      <c r="O71" s="53">
        <v>20338169.009999998</v>
      </c>
      <c r="P71" s="52">
        <v>1.6282412008984839</v>
      </c>
      <c r="Q71" s="53">
        <v>0</v>
      </c>
      <c r="R71" s="58">
        <v>0</v>
      </c>
      <c r="S71" s="59">
        <v>0</v>
      </c>
    </row>
    <row r="72" spans="2:19" x14ac:dyDescent="0.2">
      <c r="B72" s="55">
        <v>66</v>
      </c>
      <c r="C72" s="50" t="s">
        <v>78</v>
      </c>
      <c r="D72" s="53">
        <v>2541226.1723922002</v>
      </c>
      <c r="E72" s="5">
        <v>22011</v>
      </c>
      <c r="F72" s="56">
        <v>0.42183572420211318</v>
      </c>
      <c r="G72" s="52">
        <v>1.0481660753699957</v>
      </c>
      <c r="H72" s="52">
        <v>0.96231604333324061</v>
      </c>
      <c r="I72" s="52">
        <v>1.0575437372277325</v>
      </c>
      <c r="J72" s="52">
        <v>1.0226752853103229</v>
      </c>
      <c r="K72" s="57">
        <v>1.0226752853103229</v>
      </c>
      <c r="L72" s="52">
        <v>0.78299973688223878</v>
      </c>
      <c r="M72" s="53">
        <v>84870</v>
      </c>
      <c r="N72" s="53">
        <v>0</v>
      </c>
      <c r="O72" s="53">
        <v>84870</v>
      </c>
      <c r="P72" s="52">
        <v>6.7945561201850956E-3</v>
      </c>
      <c r="Q72" s="53">
        <v>1</v>
      </c>
      <c r="R72" s="58">
        <v>84870</v>
      </c>
      <c r="S72" s="59">
        <v>1.3396099962338759</v>
      </c>
    </row>
    <row r="73" spans="2:19" x14ac:dyDescent="0.2">
      <c r="B73" s="55">
        <v>67</v>
      </c>
      <c r="C73" s="50" t="s">
        <v>79</v>
      </c>
      <c r="D73" s="53">
        <v>2536100.8851776998</v>
      </c>
      <c r="E73" s="5">
        <v>12136</v>
      </c>
      <c r="F73" s="56">
        <v>0.23258363313419861</v>
      </c>
      <c r="G73" s="52">
        <v>0.76431136780669073</v>
      </c>
      <c r="H73" s="52">
        <v>0</v>
      </c>
      <c r="I73" s="52">
        <v>0</v>
      </c>
      <c r="J73" s="52">
        <v>0.25477045593556358</v>
      </c>
      <c r="K73" s="57">
        <v>0.25477045593556358</v>
      </c>
      <c r="L73" s="52">
        <v>0.19506211094402465</v>
      </c>
      <c r="M73" s="53">
        <v>81499.320000000007</v>
      </c>
      <c r="N73" s="53">
        <v>0</v>
      </c>
      <c r="O73" s="53">
        <v>81499.320000000007</v>
      </c>
      <c r="P73" s="52">
        <v>6.5247048839038955E-3</v>
      </c>
      <c r="Q73" s="53">
        <v>0</v>
      </c>
      <c r="R73" s="58">
        <v>0</v>
      </c>
      <c r="S73" s="59">
        <v>0</v>
      </c>
    </row>
    <row r="74" spans="2:19" x14ac:dyDescent="0.2">
      <c r="B74" s="55">
        <v>68</v>
      </c>
      <c r="C74" s="50" t="s">
        <v>80</v>
      </c>
      <c r="D74" s="53">
        <v>3973289.3736851001</v>
      </c>
      <c r="E74" s="5">
        <v>31107</v>
      </c>
      <c r="F74" s="56">
        <v>0.59615846044046772</v>
      </c>
      <c r="G74" s="52">
        <v>1.1101879114340578</v>
      </c>
      <c r="H74" s="52">
        <v>1.1850860346906353</v>
      </c>
      <c r="I74" s="52">
        <v>1.4131242266686139</v>
      </c>
      <c r="J74" s="52">
        <v>1.2361327242644358</v>
      </c>
      <c r="K74" s="57">
        <v>1.2361327242644358</v>
      </c>
      <c r="L74" s="52">
        <v>0.94643100479041975</v>
      </c>
      <c r="M74" s="53">
        <v>5974778.1299999999</v>
      </c>
      <c r="N74" s="53">
        <v>1426858.72</v>
      </c>
      <c r="O74" s="53">
        <v>7401636.8499999996</v>
      </c>
      <c r="P74" s="52">
        <v>0.59256317849128115</v>
      </c>
      <c r="Q74" s="53">
        <v>0</v>
      </c>
      <c r="R74" s="58">
        <v>0</v>
      </c>
      <c r="S74" s="59">
        <v>0</v>
      </c>
    </row>
    <row r="75" spans="2:19" x14ac:dyDescent="0.2">
      <c r="B75" s="55">
        <v>69</v>
      </c>
      <c r="C75" s="50" t="s">
        <v>81</v>
      </c>
      <c r="D75" s="53">
        <v>6596659.8342487002</v>
      </c>
      <c r="E75" s="5">
        <v>53525</v>
      </c>
      <c r="F75" s="56">
        <v>1.0257942455098863</v>
      </c>
      <c r="G75" s="52">
        <v>1.0732577020443972</v>
      </c>
      <c r="H75" s="52">
        <v>1.1741750346922615</v>
      </c>
      <c r="I75" s="52">
        <v>0.96150382854741212</v>
      </c>
      <c r="J75" s="52">
        <v>1.069645521761357</v>
      </c>
      <c r="K75" s="57">
        <v>1.069645521761357</v>
      </c>
      <c r="L75" s="52">
        <v>0.81896196586217962</v>
      </c>
      <c r="M75" s="53">
        <v>2589978.21</v>
      </c>
      <c r="N75" s="53">
        <v>980513</v>
      </c>
      <c r="O75" s="53">
        <v>3570491.21</v>
      </c>
      <c r="P75" s="52">
        <v>0.28584780137825599</v>
      </c>
      <c r="Q75" s="53">
        <v>0</v>
      </c>
      <c r="R75" s="58">
        <v>0</v>
      </c>
      <c r="S75" s="59">
        <v>0</v>
      </c>
    </row>
    <row r="76" spans="2:19" x14ac:dyDescent="0.2">
      <c r="B76" s="55">
        <v>70</v>
      </c>
      <c r="C76" s="50" t="s">
        <v>82</v>
      </c>
      <c r="D76" s="53">
        <v>1588238.3849543999</v>
      </c>
      <c r="E76" s="5">
        <v>14121</v>
      </c>
      <c r="F76" s="56">
        <v>0.27062569903493888</v>
      </c>
      <c r="G76" s="52">
        <v>0.65885004211760434</v>
      </c>
      <c r="H76" s="52">
        <v>0</v>
      </c>
      <c r="I76" s="52">
        <v>0</v>
      </c>
      <c r="J76" s="52">
        <v>0.21961668070586812</v>
      </c>
      <c r="K76" s="57">
        <v>0.21961668070586812</v>
      </c>
      <c r="L76" s="52">
        <v>0.16814702152058511</v>
      </c>
      <c r="M76" s="53">
        <v>102004.92</v>
      </c>
      <c r="N76" s="53">
        <v>0</v>
      </c>
      <c r="O76" s="53">
        <v>102004.92</v>
      </c>
      <c r="P76" s="52">
        <v>8.1663503414043954E-3</v>
      </c>
      <c r="Q76" s="53">
        <v>0</v>
      </c>
      <c r="R76" s="58">
        <v>0</v>
      </c>
      <c r="S76" s="59">
        <v>0</v>
      </c>
    </row>
    <row r="77" spans="2:19" x14ac:dyDescent="0.2">
      <c r="B77" s="55">
        <v>71</v>
      </c>
      <c r="C77" s="50" t="s">
        <v>83</v>
      </c>
      <c r="D77" s="53">
        <v>4193282.7285791999</v>
      </c>
      <c r="E77" s="5">
        <v>28961</v>
      </c>
      <c r="F77" s="56">
        <v>0.5550308667764936</v>
      </c>
      <c r="G77" s="52">
        <v>1.1541958285014036</v>
      </c>
      <c r="H77" s="52">
        <v>0.91170172236555391</v>
      </c>
      <c r="I77" s="52">
        <v>1.2062870748468923</v>
      </c>
      <c r="J77" s="52">
        <v>1.0907282085712833</v>
      </c>
      <c r="K77" s="57">
        <v>1.0907282085712833</v>
      </c>
      <c r="L77" s="52">
        <v>0.83510368597809481</v>
      </c>
      <c r="M77" s="53">
        <v>1354740</v>
      </c>
      <c r="N77" s="53">
        <v>939336</v>
      </c>
      <c r="O77" s="53">
        <v>2294076</v>
      </c>
      <c r="P77" s="52">
        <v>0.18366004625862781</v>
      </c>
      <c r="Q77" s="53">
        <v>0</v>
      </c>
      <c r="R77" s="58">
        <v>0</v>
      </c>
      <c r="S77" s="59">
        <v>0</v>
      </c>
    </row>
    <row r="78" spans="2:19" x14ac:dyDescent="0.2">
      <c r="B78" s="55">
        <v>72</v>
      </c>
      <c r="C78" s="50" t="s">
        <v>84</v>
      </c>
      <c r="D78" s="53">
        <v>3393283.8811582001</v>
      </c>
      <c r="E78" s="5">
        <v>24785</v>
      </c>
      <c r="F78" s="56">
        <v>0.4749987926195709</v>
      </c>
      <c r="G78" s="52">
        <v>0.97177517441612105</v>
      </c>
      <c r="H78" s="52">
        <v>1.1349311996190905</v>
      </c>
      <c r="I78" s="52">
        <v>1.0783727367144691</v>
      </c>
      <c r="J78" s="52">
        <v>1.0616930369165603</v>
      </c>
      <c r="K78" s="57">
        <v>1.0616930369165603</v>
      </c>
      <c r="L78" s="52">
        <v>0.81287323600776995</v>
      </c>
      <c r="M78" s="53">
        <v>421551</v>
      </c>
      <c r="N78" s="53">
        <v>0</v>
      </c>
      <c r="O78" s="53">
        <v>421551</v>
      </c>
      <c r="P78" s="52">
        <v>3.374869714881757E-2</v>
      </c>
      <c r="Q78" s="53">
        <v>1</v>
      </c>
      <c r="R78" s="58">
        <v>421551</v>
      </c>
      <c r="S78" s="59">
        <v>6.65386984237524</v>
      </c>
    </row>
    <row r="79" spans="2:19" x14ac:dyDescent="0.2">
      <c r="B79" s="55">
        <v>73</v>
      </c>
      <c r="C79" s="50" t="s">
        <v>85</v>
      </c>
      <c r="D79" s="53">
        <v>1184768.6039092999</v>
      </c>
      <c r="E79" s="5">
        <v>9578</v>
      </c>
      <c r="F79" s="56">
        <v>0.18356015475934032</v>
      </c>
      <c r="G79" s="52">
        <v>0.86738320191840323</v>
      </c>
      <c r="H79" s="52">
        <v>1.4545955596773135</v>
      </c>
      <c r="I79" s="52">
        <v>0.89198508856491465</v>
      </c>
      <c r="J79" s="52">
        <v>1.071321283386877</v>
      </c>
      <c r="K79" s="57">
        <v>1.071321283386877</v>
      </c>
      <c r="L79" s="52">
        <v>0.820244993750608</v>
      </c>
      <c r="M79" s="53">
        <v>147908.12</v>
      </c>
      <c r="N79" s="53">
        <v>600</v>
      </c>
      <c r="O79" s="53">
        <v>148508.12</v>
      </c>
      <c r="P79" s="52">
        <v>1.1889321970580683E-2</v>
      </c>
      <c r="Q79" s="53">
        <v>0</v>
      </c>
      <c r="R79" s="58">
        <v>0</v>
      </c>
      <c r="S79" s="59">
        <v>0</v>
      </c>
    </row>
    <row r="80" spans="2:19" x14ac:dyDescent="0.2">
      <c r="B80" s="55">
        <v>74</v>
      </c>
      <c r="C80" s="50" t="s">
        <v>86</v>
      </c>
      <c r="D80" s="53">
        <v>4744144.4295819001</v>
      </c>
      <c r="E80" s="5">
        <v>45104</v>
      </c>
      <c r="F80" s="56">
        <v>0.86440772815465505</v>
      </c>
      <c r="G80" s="52">
        <v>1.0657756262455738</v>
      </c>
      <c r="H80" s="52">
        <v>0.25005800567357656</v>
      </c>
      <c r="I80" s="52">
        <v>0.94898723977894295</v>
      </c>
      <c r="J80" s="52">
        <v>0.75494029056603118</v>
      </c>
      <c r="K80" s="57">
        <v>0.75494029056603118</v>
      </c>
      <c r="L80" s="52">
        <v>0.57801147379408224</v>
      </c>
      <c r="M80" s="53">
        <v>4553274.9400000004</v>
      </c>
      <c r="N80" s="53">
        <v>3010496.38</v>
      </c>
      <c r="O80" s="53">
        <v>7563771.3200000003</v>
      </c>
      <c r="P80" s="52">
        <v>0.6055434041944916</v>
      </c>
      <c r="Q80" s="53">
        <v>0</v>
      </c>
      <c r="R80" s="58">
        <v>0</v>
      </c>
      <c r="S80" s="59">
        <v>0</v>
      </c>
    </row>
    <row r="81" spans="2:19" x14ac:dyDescent="0.2">
      <c r="B81" s="55">
        <v>75</v>
      </c>
      <c r="C81" s="50" t="s">
        <v>88</v>
      </c>
      <c r="D81" s="53">
        <v>2461234.1105666002</v>
      </c>
      <c r="E81" s="5">
        <v>28261</v>
      </c>
      <c r="F81" s="56">
        <v>0.5416155286754768</v>
      </c>
      <c r="G81" s="52">
        <v>1.1400763209910822</v>
      </c>
      <c r="H81" s="52">
        <v>0.78847509748811306</v>
      </c>
      <c r="I81" s="52">
        <v>1.6955341633634606</v>
      </c>
      <c r="J81" s="52">
        <v>1.2080285272808853</v>
      </c>
      <c r="K81" s="57">
        <v>1.2080285272808853</v>
      </c>
      <c r="L81" s="52">
        <v>0.92491334502148426</v>
      </c>
      <c r="M81" s="53">
        <v>461114.08</v>
      </c>
      <c r="N81" s="53">
        <v>296053</v>
      </c>
      <c r="O81" s="53">
        <v>757167.08000000007</v>
      </c>
      <c r="P81" s="52">
        <v>6.061758238973345E-2</v>
      </c>
      <c r="Q81" s="53">
        <v>0</v>
      </c>
      <c r="R81" s="58">
        <v>0</v>
      </c>
      <c r="S81" s="59">
        <v>0</v>
      </c>
    </row>
    <row r="82" spans="2:19" x14ac:dyDescent="0.2">
      <c r="B82" s="55">
        <v>76</v>
      </c>
      <c r="C82" s="50" t="s">
        <v>89</v>
      </c>
      <c r="D82" s="53">
        <v>3850855.4195898999</v>
      </c>
      <c r="E82" s="5">
        <v>26921</v>
      </c>
      <c r="F82" s="56">
        <v>0.51593473859638761</v>
      </c>
      <c r="G82" s="52">
        <v>0.99914249505913277</v>
      </c>
      <c r="H82" s="52">
        <v>1.0711627457445321</v>
      </c>
      <c r="I82" s="52">
        <v>1.0950389072988276</v>
      </c>
      <c r="J82" s="52">
        <v>1.0551147160341641</v>
      </c>
      <c r="K82" s="57">
        <v>1.0551147160341641</v>
      </c>
      <c r="L82" s="52">
        <v>0.80783661921060146</v>
      </c>
      <c r="M82" s="53">
        <v>208259</v>
      </c>
      <c r="N82" s="53">
        <v>0</v>
      </c>
      <c r="O82" s="53">
        <v>208259</v>
      </c>
      <c r="P82" s="52">
        <v>1.6672881619342852E-2</v>
      </c>
      <c r="Q82" s="53">
        <v>1</v>
      </c>
      <c r="R82" s="58">
        <v>208259</v>
      </c>
      <c r="S82" s="59">
        <v>3.2872138353443003</v>
      </c>
    </row>
    <row r="83" spans="2:19" x14ac:dyDescent="0.2">
      <c r="B83" s="55">
        <v>77</v>
      </c>
      <c r="C83" s="50" t="s">
        <v>90</v>
      </c>
      <c r="D83" s="53">
        <v>5697595.3579543997</v>
      </c>
      <c r="E83" s="5">
        <v>63446</v>
      </c>
      <c r="F83" s="56">
        <v>1.2159279159387248</v>
      </c>
      <c r="G83" s="52">
        <v>1.040999035911395</v>
      </c>
      <c r="H83" s="52">
        <v>1.0514899607583321</v>
      </c>
      <c r="I83" s="52">
        <v>1.1606789198734613</v>
      </c>
      <c r="J83" s="52">
        <v>1.0843893055143961</v>
      </c>
      <c r="K83" s="57">
        <v>1.0843893055143961</v>
      </c>
      <c r="L83" s="52">
        <v>0.83025037672445556</v>
      </c>
      <c r="M83" s="53">
        <v>1403197</v>
      </c>
      <c r="N83" s="53">
        <v>290697</v>
      </c>
      <c r="O83" s="53">
        <v>1693894</v>
      </c>
      <c r="P83" s="52">
        <v>0.1356104376651916</v>
      </c>
      <c r="Q83" s="53">
        <v>0</v>
      </c>
      <c r="R83" s="58">
        <v>0</v>
      </c>
      <c r="S83" s="59">
        <v>0</v>
      </c>
    </row>
    <row r="84" spans="2:19" x14ac:dyDescent="0.2">
      <c r="B84" s="55">
        <v>78</v>
      </c>
      <c r="C84" s="50" t="s">
        <v>91</v>
      </c>
      <c r="D84" s="53">
        <v>22746295.954642002</v>
      </c>
      <c r="E84" s="5">
        <v>209591</v>
      </c>
      <c r="F84" s="56">
        <v>4.0167630399002814</v>
      </c>
      <c r="G84" s="52">
        <v>1.1616906634890494</v>
      </c>
      <c r="H84" s="52">
        <v>1.0354188719709048</v>
      </c>
      <c r="I84" s="52">
        <v>1.257542311045178</v>
      </c>
      <c r="J84" s="52">
        <v>1.1515506155017106</v>
      </c>
      <c r="K84" s="57">
        <v>1.1515506155017106</v>
      </c>
      <c r="L84" s="52">
        <v>0.88167167222665066</v>
      </c>
      <c r="M84" s="53">
        <v>36554554.609999999</v>
      </c>
      <c r="N84" s="53">
        <v>66159559.740000002</v>
      </c>
      <c r="O84" s="53">
        <v>102714114.34999999</v>
      </c>
      <c r="P84" s="52">
        <v>8.2231273039493828</v>
      </c>
      <c r="Q84" s="53">
        <v>0</v>
      </c>
      <c r="R84" s="58">
        <v>0</v>
      </c>
      <c r="S84" s="59">
        <v>0</v>
      </c>
    </row>
    <row r="85" spans="2:19" x14ac:dyDescent="0.2">
      <c r="B85" s="55">
        <v>79</v>
      </c>
      <c r="C85" s="50" t="s">
        <v>92</v>
      </c>
      <c r="D85" s="53">
        <v>4635592.4186926996</v>
      </c>
      <c r="E85" s="5">
        <v>39204</v>
      </c>
      <c r="F85" s="56">
        <v>0.75133559273179973</v>
      </c>
      <c r="G85" s="52">
        <v>1.0611962218690416</v>
      </c>
      <c r="H85" s="52">
        <v>1.4307929743165166</v>
      </c>
      <c r="I85" s="52">
        <v>1.218634272605579</v>
      </c>
      <c r="J85" s="52">
        <v>1.2368744895970458</v>
      </c>
      <c r="K85" s="57">
        <v>1.2368744895970458</v>
      </c>
      <c r="L85" s="52">
        <v>0.94699892900703542</v>
      </c>
      <c r="M85" s="53">
        <v>1372165.91</v>
      </c>
      <c r="N85" s="53">
        <v>1345885</v>
      </c>
      <c r="O85" s="53">
        <v>2718050.91</v>
      </c>
      <c r="P85" s="52">
        <v>0.21760279775556932</v>
      </c>
      <c r="Q85" s="53">
        <v>0</v>
      </c>
      <c r="R85" s="58">
        <v>0</v>
      </c>
      <c r="S85" s="59">
        <v>0</v>
      </c>
    </row>
    <row r="86" spans="2:19" x14ac:dyDescent="0.2">
      <c r="B86" s="55">
        <v>80</v>
      </c>
      <c r="C86" s="50" t="s">
        <v>93</v>
      </c>
      <c r="D86" s="53">
        <v>2822617.75</v>
      </c>
      <c r="E86" s="5">
        <v>20615</v>
      </c>
      <c r="F86" s="56">
        <v>0.39508170707494267</v>
      </c>
      <c r="G86" s="52">
        <v>1.1131617444977127</v>
      </c>
      <c r="H86" s="52">
        <v>1.2994307872332519E-2</v>
      </c>
      <c r="I86" s="52">
        <v>79.572007079823763</v>
      </c>
      <c r="J86" s="52">
        <v>26.899387710731272</v>
      </c>
      <c r="K86" s="57">
        <v>2</v>
      </c>
      <c r="L86" s="52">
        <v>1.5312773235634487</v>
      </c>
      <c r="M86" s="53">
        <v>316947.24</v>
      </c>
      <c r="N86" s="53">
        <v>0</v>
      </c>
      <c r="O86" s="53">
        <v>316947.24</v>
      </c>
      <c r="P86" s="52">
        <v>2.5374287843970476E-2</v>
      </c>
      <c r="Q86" s="53">
        <v>0</v>
      </c>
      <c r="R86" s="58">
        <v>0</v>
      </c>
      <c r="S86" s="59">
        <v>0</v>
      </c>
    </row>
    <row r="87" spans="2:19" x14ac:dyDescent="0.2">
      <c r="B87" s="55">
        <v>81</v>
      </c>
      <c r="C87" s="50" t="s">
        <v>94</v>
      </c>
      <c r="D87" s="53">
        <v>4960392.0129763996</v>
      </c>
      <c r="E87" s="5">
        <v>44295</v>
      </c>
      <c r="F87" s="56">
        <v>0.84890343026362292</v>
      </c>
      <c r="G87" s="52">
        <v>1.0937494129524108</v>
      </c>
      <c r="H87" s="52">
        <v>0.90566438237153457</v>
      </c>
      <c r="I87" s="52">
        <v>1.1713085407648676</v>
      </c>
      <c r="J87" s="52">
        <v>1.0569074453629377</v>
      </c>
      <c r="K87" s="57">
        <v>1.0569074453629377</v>
      </c>
      <c r="L87" s="52">
        <v>0.8092092020948205</v>
      </c>
      <c r="M87" s="53">
        <v>688665</v>
      </c>
      <c r="N87" s="53">
        <v>0</v>
      </c>
      <c r="O87" s="53">
        <v>688665</v>
      </c>
      <c r="P87" s="52">
        <v>5.5133415700568733E-2</v>
      </c>
      <c r="Q87" s="53">
        <v>1</v>
      </c>
      <c r="R87" s="58">
        <v>688665</v>
      </c>
      <c r="S87" s="59">
        <v>10.870066196022178</v>
      </c>
    </row>
    <row r="88" spans="2:19" x14ac:dyDescent="0.2">
      <c r="B88" s="55">
        <v>82</v>
      </c>
      <c r="C88" s="50" t="s">
        <v>95</v>
      </c>
      <c r="D88" s="53">
        <v>1416794.3186117001</v>
      </c>
      <c r="E88" s="5">
        <v>13844</v>
      </c>
      <c r="F88" s="56">
        <v>0.2653170581006794</v>
      </c>
      <c r="G88" s="52">
        <v>0</v>
      </c>
      <c r="H88" s="52">
        <v>0</v>
      </c>
      <c r="I88" s="52">
        <v>1.7109311595408974</v>
      </c>
      <c r="J88" s="52">
        <v>0.57031038651363242</v>
      </c>
      <c r="K88" s="57">
        <v>0.57031038651363242</v>
      </c>
      <c r="L88" s="52">
        <v>0.43665168113051545</v>
      </c>
      <c r="M88" s="53">
        <v>122842</v>
      </c>
      <c r="N88" s="53">
        <v>72000</v>
      </c>
      <c r="O88" s="53">
        <v>194842</v>
      </c>
      <c r="P88" s="52">
        <v>1.5598738112043176E-2</v>
      </c>
      <c r="Q88" s="53">
        <v>0</v>
      </c>
      <c r="R88" s="58">
        <v>0</v>
      </c>
      <c r="S88" s="59">
        <v>0</v>
      </c>
    </row>
    <row r="89" spans="2:19" x14ac:dyDescent="0.2">
      <c r="B89" s="55">
        <v>83</v>
      </c>
      <c r="C89" s="50" t="s">
        <v>96</v>
      </c>
      <c r="D89" s="53">
        <v>1603154.5885562999</v>
      </c>
      <c r="E89" s="5">
        <v>18539</v>
      </c>
      <c r="F89" s="56">
        <v>0.35529564722107021</v>
      </c>
      <c r="G89" s="52">
        <v>1.0164889187672004</v>
      </c>
      <c r="H89" s="52">
        <v>0.97269111155531718</v>
      </c>
      <c r="I89" s="52">
        <v>1.1440116106073446</v>
      </c>
      <c r="J89" s="52">
        <v>1.0443972136432873</v>
      </c>
      <c r="K89" s="57">
        <v>1.0443972136432873</v>
      </c>
      <c r="L89" s="52">
        <v>0.79963088502240809</v>
      </c>
      <c r="M89" s="53">
        <v>479360.13</v>
      </c>
      <c r="N89" s="53">
        <v>0</v>
      </c>
      <c r="O89" s="53">
        <v>479360.13</v>
      </c>
      <c r="P89" s="52">
        <v>3.8376803405964686E-2</v>
      </c>
      <c r="Q89" s="53">
        <v>0</v>
      </c>
      <c r="R89" s="58">
        <v>0</v>
      </c>
      <c r="S89" s="59">
        <v>0</v>
      </c>
    </row>
    <row r="90" spans="2:19" x14ac:dyDescent="0.2">
      <c r="B90" s="55">
        <v>84</v>
      </c>
      <c r="C90" s="50" t="s">
        <v>97</v>
      </c>
      <c r="D90" s="53">
        <v>2721309.3401493002</v>
      </c>
      <c r="E90" s="5">
        <v>8082</v>
      </c>
      <c r="F90" s="56">
        <v>0.15488966076059602</v>
      </c>
      <c r="G90" s="52">
        <v>0.95253374373252986</v>
      </c>
      <c r="H90" s="52">
        <v>1.0020487261701776</v>
      </c>
      <c r="I90" s="52">
        <v>1.2367626240432024</v>
      </c>
      <c r="J90" s="52">
        <v>1.0637816979819699</v>
      </c>
      <c r="K90" s="57">
        <v>1.0637816979819699</v>
      </c>
      <c r="L90" s="52">
        <v>0.81447239567080576</v>
      </c>
      <c r="M90" s="53">
        <v>217072.21</v>
      </c>
      <c r="N90" s="53">
        <v>0</v>
      </c>
      <c r="O90" s="53">
        <v>217072.21</v>
      </c>
      <c r="P90" s="52">
        <v>1.7378453080919103E-2</v>
      </c>
      <c r="Q90" s="53">
        <v>0</v>
      </c>
      <c r="R90" s="58">
        <v>0</v>
      </c>
      <c r="S90" s="59">
        <v>0</v>
      </c>
    </row>
    <row r="91" spans="2:19" x14ac:dyDescent="0.2">
      <c r="B91" s="55">
        <v>85</v>
      </c>
      <c r="C91" s="50" t="s">
        <v>98</v>
      </c>
      <c r="D91" s="53">
        <v>2014453.8910199001</v>
      </c>
      <c r="E91" s="5">
        <v>10707</v>
      </c>
      <c r="F91" s="56">
        <v>0.20519717863940873</v>
      </c>
      <c r="G91" s="52">
        <v>0.40335833011812011</v>
      </c>
      <c r="H91" s="52">
        <v>3.8911148994507734</v>
      </c>
      <c r="I91" s="52">
        <v>0.72853598081191329</v>
      </c>
      <c r="J91" s="52">
        <v>1.674336403460269</v>
      </c>
      <c r="K91" s="57">
        <v>1.674336403460269</v>
      </c>
      <c r="L91" s="52">
        <v>1.2819366833177457</v>
      </c>
      <c r="M91" s="53">
        <v>76343.3</v>
      </c>
      <c r="N91" s="53">
        <v>0</v>
      </c>
      <c r="O91" s="53">
        <v>76343.3</v>
      </c>
      <c r="P91" s="52">
        <v>6.1119221898212183E-3</v>
      </c>
      <c r="Q91" s="53">
        <v>0</v>
      </c>
      <c r="R91" s="58">
        <v>0</v>
      </c>
      <c r="S91" s="59">
        <v>0</v>
      </c>
    </row>
    <row r="92" spans="2:19" x14ac:dyDescent="0.2">
      <c r="B92" s="55">
        <v>86</v>
      </c>
      <c r="C92" s="50" t="s">
        <v>99</v>
      </c>
      <c r="D92" s="53">
        <v>2914308.3988699</v>
      </c>
      <c r="E92" s="5">
        <v>24049</v>
      </c>
      <c r="F92" s="56">
        <v>0.46089352284478757</v>
      </c>
      <c r="G92" s="52">
        <v>0.87945596856304997</v>
      </c>
      <c r="H92" s="52">
        <v>1.0186383912755261</v>
      </c>
      <c r="I92" s="52">
        <v>1.3287514143856156</v>
      </c>
      <c r="J92" s="52">
        <v>1.0756152580747307</v>
      </c>
      <c r="K92" s="57">
        <v>1.0756152580747307</v>
      </c>
      <c r="L92" s="52">
        <v>0.8235326267843408</v>
      </c>
      <c r="M92" s="53">
        <v>859601.18</v>
      </c>
      <c r="N92" s="53">
        <v>173850</v>
      </c>
      <c r="O92" s="53">
        <v>1033451.18</v>
      </c>
      <c r="P92" s="52">
        <v>8.2736444444226565E-2</v>
      </c>
      <c r="Q92" s="53">
        <v>0</v>
      </c>
      <c r="R92" s="58">
        <v>0</v>
      </c>
      <c r="S92" s="59">
        <v>0</v>
      </c>
    </row>
    <row r="93" spans="2:19" x14ac:dyDescent="0.2">
      <c r="B93" s="55">
        <v>87</v>
      </c>
      <c r="C93" s="50" t="s">
        <v>100</v>
      </c>
      <c r="D93" s="53">
        <v>4454646.2282136995</v>
      </c>
      <c r="E93" s="5">
        <v>38797</v>
      </c>
      <c r="F93" s="56">
        <v>0.74353553186449428</v>
      </c>
      <c r="G93" s="52">
        <v>1.1519168980398358</v>
      </c>
      <c r="H93" s="52">
        <v>0.94831878747119702</v>
      </c>
      <c r="I93" s="52">
        <v>1.2069247980092113</v>
      </c>
      <c r="J93" s="52">
        <v>1.1023868278400812</v>
      </c>
      <c r="K93" s="57">
        <v>1.1023868278400812</v>
      </c>
      <c r="L93" s="52">
        <v>0.84402997563327986</v>
      </c>
      <c r="M93" s="53">
        <v>1025103.81</v>
      </c>
      <c r="N93" s="53">
        <v>1771538.25</v>
      </c>
      <c r="O93" s="53">
        <v>2796642.06</v>
      </c>
      <c r="P93" s="52">
        <v>0.22389467921220751</v>
      </c>
      <c r="Q93" s="53">
        <v>0</v>
      </c>
      <c r="R93" s="58">
        <v>0</v>
      </c>
      <c r="S93" s="59">
        <v>0</v>
      </c>
    </row>
    <row r="94" spans="2:19" x14ac:dyDescent="0.2">
      <c r="B94" s="55">
        <v>88</v>
      </c>
      <c r="C94" s="50" t="s">
        <v>101</v>
      </c>
      <c r="D94" s="53">
        <v>638041.04631528002</v>
      </c>
      <c r="E94" s="5">
        <v>2283</v>
      </c>
      <c r="F94" s="56">
        <v>4.3753166978030271E-2</v>
      </c>
      <c r="G94" s="52">
        <v>0.84895248776903298</v>
      </c>
      <c r="H94" s="52">
        <v>0.89486801020821871</v>
      </c>
      <c r="I94" s="52">
        <v>1.4067109452770261</v>
      </c>
      <c r="J94" s="52">
        <v>1.0501771477514259</v>
      </c>
      <c r="K94" s="57">
        <v>1.0501771477514259</v>
      </c>
      <c r="L94" s="52">
        <v>0.80405622603814986</v>
      </c>
      <c r="M94" s="53">
        <v>138161.48000000001</v>
      </c>
      <c r="N94" s="53">
        <v>0</v>
      </c>
      <c r="O94" s="53">
        <v>138161.48000000001</v>
      </c>
      <c r="P94" s="52">
        <v>1.1060986561892668E-2</v>
      </c>
      <c r="Q94" s="53">
        <v>0</v>
      </c>
      <c r="R94" s="58">
        <v>0</v>
      </c>
      <c r="S94" s="59">
        <v>0</v>
      </c>
    </row>
    <row r="95" spans="2:19" x14ac:dyDescent="0.2">
      <c r="B95" s="55">
        <v>89</v>
      </c>
      <c r="C95" s="50" t="s">
        <v>102</v>
      </c>
      <c r="D95" s="53">
        <v>41543459.621537998</v>
      </c>
      <c r="E95" s="5">
        <v>348156</v>
      </c>
      <c r="F95" s="56">
        <v>6.6723292169965429</v>
      </c>
      <c r="G95" s="52">
        <v>0.90557694744489048</v>
      </c>
      <c r="H95" s="52">
        <v>1.0542799267765557</v>
      </c>
      <c r="I95" s="52">
        <v>1.2618073881239091</v>
      </c>
      <c r="J95" s="52">
        <v>1.0738880874484518</v>
      </c>
      <c r="K95" s="57">
        <v>1.0738880874484518</v>
      </c>
      <c r="L95" s="52">
        <v>0.82221023817736794</v>
      </c>
      <c r="M95" s="53">
        <v>43396283.020000003</v>
      </c>
      <c r="N95" s="53">
        <v>150561324.13999999</v>
      </c>
      <c r="O95" s="53">
        <v>193957607.16</v>
      </c>
      <c r="P95" s="52">
        <v>15.527935039300511</v>
      </c>
      <c r="Q95" s="53">
        <v>0</v>
      </c>
      <c r="R95" s="58">
        <v>0</v>
      </c>
      <c r="S95" s="59">
        <v>0</v>
      </c>
    </row>
    <row r="96" spans="2:19" x14ac:dyDescent="0.2">
      <c r="B96" s="55">
        <v>90</v>
      </c>
      <c r="C96" s="50" t="s">
        <v>103</v>
      </c>
      <c r="D96" s="53">
        <v>800908.14183416998</v>
      </c>
      <c r="E96" s="5">
        <v>3839</v>
      </c>
      <c r="F96" s="56">
        <v>7.3573547099718889E-2</v>
      </c>
      <c r="G96" s="52">
        <v>0.41432435051596656</v>
      </c>
      <c r="H96" s="52">
        <v>0.63983898440067211</v>
      </c>
      <c r="I96" s="52">
        <v>1.8442924286844431</v>
      </c>
      <c r="J96" s="52">
        <v>0.96615192120036053</v>
      </c>
      <c r="K96" s="57">
        <v>0.96615192120036053</v>
      </c>
      <c r="L96" s="52">
        <v>0.739723264025686</v>
      </c>
      <c r="M96" s="53">
        <v>32894.559999999998</v>
      </c>
      <c r="N96" s="53">
        <v>0</v>
      </c>
      <c r="O96" s="53">
        <v>32894.559999999998</v>
      </c>
      <c r="P96" s="52">
        <v>2.6334857307505101E-3</v>
      </c>
      <c r="Q96" s="53">
        <v>0</v>
      </c>
      <c r="R96" s="58">
        <v>0</v>
      </c>
      <c r="S96" s="59">
        <v>0</v>
      </c>
    </row>
    <row r="97" spans="2:19" x14ac:dyDescent="0.2">
      <c r="B97" s="55">
        <v>91</v>
      </c>
      <c r="C97" s="50" t="s">
        <v>104</v>
      </c>
      <c r="D97" s="53">
        <v>1979051.0317283999</v>
      </c>
      <c r="E97" s="5">
        <v>12887</v>
      </c>
      <c r="F97" s="56">
        <v>0.24697637443971798</v>
      </c>
      <c r="G97" s="52">
        <v>1.1828588133255724</v>
      </c>
      <c r="H97" s="52">
        <v>0.9607178154545517</v>
      </c>
      <c r="I97" s="52">
        <v>0.77853091226288829</v>
      </c>
      <c r="J97" s="52">
        <v>0.97403584701433754</v>
      </c>
      <c r="K97" s="57">
        <v>0.97403584701433754</v>
      </c>
      <c r="L97" s="52">
        <v>0.74575950243548572</v>
      </c>
      <c r="M97" s="53">
        <v>256185.92</v>
      </c>
      <c r="N97" s="53">
        <v>0</v>
      </c>
      <c r="O97" s="53">
        <v>256185.92</v>
      </c>
      <c r="P97" s="52">
        <v>2.0509833988938957E-2</v>
      </c>
      <c r="Q97" s="53">
        <v>0</v>
      </c>
      <c r="R97" s="58">
        <v>0</v>
      </c>
      <c r="S97" s="59">
        <v>0</v>
      </c>
    </row>
    <row r="98" spans="2:19" x14ac:dyDescent="0.2">
      <c r="B98" s="55">
        <v>92</v>
      </c>
      <c r="C98" s="50" t="s">
        <v>105</v>
      </c>
      <c r="D98" s="53">
        <v>3088253.6437984002</v>
      </c>
      <c r="E98" s="5">
        <v>22902</v>
      </c>
      <c r="F98" s="56">
        <v>0.43891153312783587</v>
      </c>
      <c r="G98" s="52">
        <v>0.84870421079212577</v>
      </c>
      <c r="H98" s="52">
        <v>1.3212335452984592</v>
      </c>
      <c r="I98" s="52">
        <v>1.0490977842806515</v>
      </c>
      <c r="J98" s="52">
        <v>1.0730118467904122</v>
      </c>
      <c r="K98" s="57">
        <v>1.0730118467904122</v>
      </c>
      <c r="L98" s="52">
        <v>0.82153935445254778</v>
      </c>
      <c r="M98" s="53">
        <v>1157434</v>
      </c>
      <c r="N98" s="53">
        <v>0</v>
      </c>
      <c r="O98" s="53">
        <v>1157434</v>
      </c>
      <c r="P98" s="52">
        <v>9.2662310220458524E-2</v>
      </c>
      <c r="Q98" s="53">
        <v>0</v>
      </c>
      <c r="R98" s="58">
        <v>0</v>
      </c>
      <c r="S98" s="59">
        <v>0</v>
      </c>
    </row>
    <row r="99" spans="2:19" x14ac:dyDescent="0.2">
      <c r="B99" s="55">
        <v>93</v>
      </c>
      <c r="C99" s="50" t="s">
        <v>106</v>
      </c>
      <c r="D99" s="53">
        <v>5133726.6741784997</v>
      </c>
      <c r="E99" s="5">
        <v>43593</v>
      </c>
      <c r="F99" s="56">
        <v>0.83544976262517467</v>
      </c>
      <c r="G99" s="52">
        <v>0.87816012520438724</v>
      </c>
      <c r="H99" s="52">
        <v>1.2371140126690616</v>
      </c>
      <c r="I99" s="52">
        <v>0.98767973699749445</v>
      </c>
      <c r="J99" s="52">
        <v>1.0343179582903146</v>
      </c>
      <c r="K99" s="57">
        <v>1.0343179582903146</v>
      </c>
      <c r="L99" s="52">
        <v>0.7919138174422018</v>
      </c>
      <c r="M99" s="53">
        <v>61889</v>
      </c>
      <c r="N99" s="53">
        <v>0</v>
      </c>
      <c r="O99" s="53">
        <v>61889</v>
      </c>
      <c r="P99" s="52">
        <v>4.9547341077192811E-3</v>
      </c>
      <c r="Q99" s="53">
        <v>1</v>
      </c>
      <c r="R99" s="58">
        <v>61889</v>
      </c>
      <c r="S99" s="59">
        <v>0.9768719577815288</v>
      </c>
    </row>
    <row r="100" spans="2:19" x14ac:dyDescent="0.2">
      <c r="B100" s="55">
        <v>94</v>
      </c>
      <c r="C100" s="50" t="s">
        <v>107</v>
      </c>
      <c r="D100" s="53">
        <v>4543500.5242435001</v>
      </c>
      <c r="E100" s="5">
        <v>43175</v>
      </c>
      <c r="F100" s="56">
        <v>0.82743888930199605</v>
      </c>
      <c r="G100" s="52">
        <v>1.500329058007132</v>
      </c>
      <c r="H100" s="52">
        <v>1.380997096746176</v>
      </c>
      <c r="I100" s="52">
        <v>1.0522262787769752</v>
      </c>
      <c r="J100" s="52">
        <v>1.3111841445100945</v>
      </c>
      <c r="K100" s="57">
        <v>1.3111841445100945</v>
      </c>
      <c r="L100" s="52">
        <v>1.0038932737521238</v>
      </c>
      <c r="M100" s="53">
        <v>438506</v>
      </c>
      <c r="N100" s="53">
        <v>21750</v>
      </c>
      <c r="O100" s="53">
        <v>460256</v>
      </c>
      <c r="P100" s="52">
        <v>3.6847357389559458E-2</v>
      </c>
      <c r="Q100" s="53">
        <v>0</v>
      </c>
      <c r="R100" s="58">
        <v>0</v>
      </c>
      <c r="S100" s="59">
        <v>0</v>
      </c>
    </row>
    <row r="101" spans="2:19" x14ac:dyDescent="0.2">
      <c r="B101" s="55">
        <v>96</v>
      </c>
      <c r="C101" s="50" t="s">
        <v>108</v>
      </c>
      <c r="D101" s="53">
        <v>8126609.3189794002</v>
      </c>
      <c r="E101" s="5">
        <v>77554</v>
      </c>
      <c r="F101" s="56">
        <v>1.4863044729803592</v>
      </c>
      <c r="G101" s="52">
        <v>1.0778432422922026</v>
      </c>
      <c r="H101" s="52">
        <v>1.1071139345749978</v>
      </c>
      <c r="I101" s="52">
        <v>1.1058498207759349</v>
      </c>
      <c r="J101" s="52">
        <v>1.0969356658810452</v>
      </c>
      <c r="K101" s="57">
        <v>1.0969356658810452</v>
      </c>
      <c r="L101" s="52">
        <v>0.83985635528580804</v>
      </c>
      <c r="M101" s="53">
        <v>503489</v>
      </c>
      <c r="N101" s="53">
        <v>0</v>
      </c>
      <c r="O101" s="53">
        <v>503489</v>
      </c>
      <c r="P101" s="52">
        <v>4.030852205014579E-2</v>
      </c>
      <c r="Q101" s="53">
        <v>1</v>
      </c>
      <c r="R101" s="58">
        <v>503489</v>
      </c>
      <c r="S101" s="59">
        <v>7.9472003934699886</v>
      </c>
    </row>
    <row r="102" spans="2:19" x14ac:dyDescent="0.2">
      <c r="B102" s="55">
        <v>97</v>
      </c>
      <c r="C102" s="50" t="s">
        <v>109</v>
      </c>
      <c r="D102" s="53">
        <v>8829211.5125048999</v>
      </c>
      <c r="E102" s="5">
        <v>89178</v>
      </c>
      <c r="F102" s="56">
        <v>1.7090757445320999</v>
      </c>
      <c r="G102" s="52">
        <v>1.292495828390227</v>
      </c>
      <c r="H102" s="52">
        <v>0.99066737398446914</v>
      </c>
      <c r="I102" s="52">
        <v>1.2695039713043044</v>
      </c>
      <c r="J102" s="52">
        <v>1.1842223912263334</v>
      </c>
      <c r="K102" s="57">
        <v>1.1842223912263334</v>
      </c>
      <c r="L102" s="52">
        <v>0.9066864468704835</v>
      </c>
      <c r="M102" s="53">
        <v>10761600.640000001</v>
      </c>
      <c r="N102" s="53">
        <v>2669375</v>
      </c>
      <c r="O102" s="53">
        <v>13430975.640000001</v>
      </c>
      <c r="P102" s="52">
        <v>1.0752623746296563</v>
      </c>
      <c r="Q102" s="53">
        <v>0</v>
      </c>
      <c r="R102" s="58">
        <v>0</v>
      </c>
      <c r="S102" s="59">
        <v>0</v>
      </c>
    </row>
    <row r="103" spans="2:19" x14ac:dyDescent="0.2">
      <c r="B103" s="55">
        <v>98</v>
      </c>
      <c r="C103" s="50" t="s">
        <v>110</v>
      </c>
      <c r="D103" s="53">
        <v>914684.17641196004</v>
      </c>
      <c r="E103" s="5">
        <v>7284</v>
      </c>
      <c r="F103" s="56">
        <v>0.13959617532543694</v>
      </c>
      <c r="G103" s="52">
        <v>0.93865165663428307</v>
      </c>
      <c r="H103" s="52">
        <v>1.006420555131647</v>
      </c>
      <c r="I103" s="52">
        <v>1.2704606918683274</v>
      </c>
      <c r="J103" s="52">
        <v>1.0718443012114192</v>
      </c>
      <c r="K103" s="57">
        <v>1.0718443012114192</v>
      </c>
      <c r="L103" s="52">
        <v>0.82064543641787835</v>
      </c>
      <c r="M103" s="53">
        <v>48109.31</v>
      </c>
      <c r="N103" s="53">
        <v>244050</v>
      </c>
      <c r="O103" s="53">
        <v>292159.31</v>
      </c>
      <c r="P103" s="52">
        <v>2.3389805912920402E-2</v>
      </c>
      <c r="Q103" s="53">
        <v>0</v>
      </c>
      <c r="R103" s="58">
        <v>0</v>
      </c>
      <c r="S103" s="59">
        <v>0</v>
      </c>
    </row>
    <row r="104" spans="2:19" x14ac:dyDescent="0.2">
      <c r="B104" s="55">
        <v>99</v>
      </c>
      <c r="C104" s="50" t="s">
        <v>111</v>
      </c>
      <c r="D104" s="53">
        <v>8086028.6662421999</v>
      </c>
      <c r="E104" s="5">
        <v>76917</v>
      </c>
      <c r="F104" s="56">
        <v>1.474096515308434</v>
      </c>
      <c r="G104" s="52">
        <v>1.0261025430087207</v>
      </c>
      <c r="H104" s="52">
        <v>0.87677401532606991</v>
      </c>
      <c r="I104" s="52">
        <v>1.165658964197426</v>
      </c>
      <c r="J104" s="52">
        <v>1.0228451741774054</v>
      </c>
      <c r="K104" s="57">
        <v>1.0228451741774054</v>
      </c>
      <c r="L104" s="52">
        <v>0.7831298103670834</v>
      </c>
      <c r="M104" s="53">
        <v>2139716</v>
      </c>
      <c r="N104" s="53">
        <v>0</v>
      </c>
      <c r="O104" s="53">
        <v>2139716</v>
      </c>
      <c r="P104" s="52">
        <v>0.17130223215810028</v>
      </c>
      <c r="Q104" s="53">
        <v>0</v>
      </c>
      <c r="R104" s="58">
        <v>0</v>
      </c>
      <c r="S104" s="59">
        <v>0</v>
      </c>
    </row>
    <row r="105" spans="2:19" x14ac:dyDescent="0.2">
      <c r="B105" s="55">
        <v>100</v>
      </c>
      <c r="C105" s="50" t="s">
        <v>112</v>
      </c>
      <c r="D105" s="53">
        <v>6119999.8853246002</v>
      </c>
      <c r="E105" s="5">
        <v>34305</v>
      </c>
      <c r="F105" s="56">
        <v>0.65744739079339842</v>
      </c>
      <c r="G105" s="52">
        <v>1.9334006135402293</v>
      </c>
      <c r="H105" s="52">
        <v>0.67296579496338249</v>
      </c>
      <c r="I105" s="52">
        <v>1.0081509452740842</v>
      </c>
      <c r="J105" s="52">
        <v>1.2048391179258988</v>
      </c>
      <c r="K105" s="57">
        <v>1.2048391179258988</v>
      </c>
      <c r="L105" s="52">
        <v>0.92247140991105825</v>
      </c>
      <c r="M105" s="53">
        <v>436783</v>
      </c>
      <c r="N105" s="53">
        <v>0</v>
      </c>
      <c r="O105" s="53">
        <v>436783</v>
      </c>
      <c r="P105" s="52">
        <v>3.4968146645962137E-2</v>
      </c>
      <c r="Q105" s="53">
        <v>1</v>
      </c>
      <c r="R105" s="58">
        <v>436783</v>
      </c>
      <c r="S105" s="59">
        <v>6.8942956637801469</v>
      </c>
    </row>
    <row r="106" spans="2:19" x14ac:dyDescent="0.2">
      <c r="B106" s="55">
        <v>101</v>
      </c>
      <c r="C106" s="50" t="s">
        <v>113</v>
      </c>
      <c r="D106" s="53">
        <v>82371199.313488007</v>
      </c>
      <c r="E106" s="5">
        <v>598710</v>
      </c>
      <c r="F106" s="56">
        <v>11.474138677799608</v>
      </c>
      <c r="G106" s="52">
        <v>1.0346908417403033</v>
      </c>
      <c r="H106" s="52">
        <v>1.126902691282174</v>
      </c>
      <c r="I106" s="52">
        <v>1.0679394822019341</v>
      </c>
      <c r="J106" s="52">
        <v>1.0765110050748039</v>
      </c>
      <c r="K106" s="57">
        <v>1.0765110050748039</v>
      </c>
      <c r="L106" s="52">
        <v>0.82421844531877186</v>
      </c>
      <c r="M106" s="53">
        <v>171851052.84</v>
      </c>
      <c r="N106" s="53">
        <v>490449291.01999998</v>
      </c>
      <c r="O106" s="53">
        <v>662300343.86000001</v>
      </c>
      <c r="P106" s="52">
        <v>53.022703602859153</v>
      </c>
      <c r="Q106" s="53">
        <v>0</v>
      </c>
      <c r="R106" s="58">
        <v>0</v>
      </c>
      <c r="S106" s="59">
        <v>0</v>
      </c>
    </row>
    <row r="107" spans="2:19" x14ac:dyDescent="0.2">
      <c r="B107" s="55">
        <v>102</v>
      </c>
      <c r="C107" s="50" t="s">
        <v>115</v>
      </c>
      <c r="D107" s="53">
        <v>4567322.9757286999</v>
      </c>
      <c r="E107" s="5">
        <v>41823</v>
      </c>
      <c r="F107" s="56">
        <v>0.80152812199831802</v>
      </c>
      <c r="G107" s="52">
        <v>1.0598627595194972</v>
      </c>
      <c r="H107" s="52">
        <v>0.95968042006839471</v>
      </c>
      <c r="I107" s="52">
        <v>1.2570411772326837</v>
      </c>
      <c r="J107" s="52">
        <v>1.0921947856068586</v>
      </c>
      <c r="K107" s="57">
        <v>1.0921947856068586</v>
      </c>
      <c r="L107" s="52">
        <v>0.83622655405701252</v>
      </c>
      <c r="M107" s="53">
        <v>2361337.7599999998</v>
      </c>
      <c r="N107" s="53">
        <v>1224244.01</v>
      </c>
      <c r="O107" s="53">
        <v>3585581.7699999996</v>
      </c>
      <c r="P107" s="52">
        <v>0.28705592741578417</v>
      </c>
      <c r="Q107" s="53">
        <v>0</v>
      </c>
      <c r="R107" s="58">
        <v>0</v>
      </c>
      <c r="S107" s="59">
        <v>0</v>
      </c>
    </row>
    <row r="108" spans="2:19" x14ac:dyDescent="0.2">
      <c r="B108" s="55">
        <v>103</v>
      </c>
      <c r="C108" s="50" t="s">
        <v>116</v>
      </c>
      <c r="D108" s="53">
        <v>2580540.4946150002</v>
      </c>
      <c r="E108" s="5">
        <v>31755</v>
      </c>
      <c r="F108" s="56">
        <v>0.60857723056826607</v>
      </c>
      <c r="G108" s="52">
        <v>0.93690526217099113</v>
      </c>
      <c r="H108" s="52">
        <v>1.1661871280437179</v>
      </c>
      <c r="I108" s="52">
        <v>1.0838080575873352</v>
      </c>
      <c r="J108" s="52">
        <v>1.0623001492673481</v>
      </c>
      <c r="K108" s="57">
        <v>1.0623001492673481</v>
      </c>
      <c r="L108" s="52">
        <v>0.81333806469557834</v>
      </c>
      <c r="M108" s="53">
        <v>861142.38</v>
      </c>
      <c r="N108" s="53">
        <v>7925</v>
      </c>
      <c r="O108" s="53">
        <v>869067.38</v>
      </c>
      <c r="P108" s="52">
        <v>6.9576140987772192E-2</v>
      </c>
      <c r="Q108" s="53">
        <v>0</v>
      </c>
      <c r="R108" s="58">
        <v>0</v>
      </c>
      <c r="S108" s="59">
        <v>0</v>
      </c>
    </row>
    <row r="109" spans="2:19" x14ac:dyDescent="0.2">
      <c r="B109" s="55">
        <v>104</v>
      </c>
      <c r="C109" s="50" t="s">
        <v>117</v>
      </c>
      <c r="D109" s="53">
        <v>2161959.0773272002</v>
      </c>
      <c r="E109" s="5">
        <v>15316</v>
      </c>
      <c r="F109" s="56">
        <v>0.29352759765024605</v>
      </c>
      <c r="G109" s="52">
        <v>1.0392782197279917</v>
      </c>
      <c r="H109" s="52">
        <v>0.94504159207560001</v>
      </c>
      <c r="I109" s="52">
        <v>1.2609420745485624</v>
      </c>
      <c r="J109" s="52">
        <v>1.0817539621173846</v>
      </c>
      <c r="K109" s="57">
        <v>1.0817539621173846</v>
      </c>
      <c r="L109" s="52">
        <v>0.8282326559326324</v>
      </c>
      <c r="M109" s="53">
        <v>410708</v>
      </c>
      <c r="N109" s="53">
        <v>289150</v>
      </c>
      <c r="O109" s="53">
        <v>699858</v>
      </c>
      <c r="P109" s="52">
        <v>5.602950933381054E-2</v>
      </c>
      <c r="Q109" s="53">
        <v>0</v>
      </c>
      <c r="R109" s="58">
        <v>0</v>
      </c>
      <c r="S109" s="59">
        <v>0</v>
      </c>
    </row>
    <row r="110" spans="2:19" x14ac:dyDescent="0.2">
      <c r="B110" s="55">
        <v>105</v>
      </c>
      <c r="C110" s="50" t="s">
        <v>118</v>
      </c>
      <c r="D110" s="53">
        <v>1625082.4881048</v>
      </c>
      <c r="E110" s="5">
        <v>15350</v>
      </c>
      <c r="F110" s="56">
        <v>0.29417919978658114</v>
      </c>
      <c r="G110" s="52">
        <v>0.85439600410065397</v>
      </c>
      <c r="H110" s="52">
        <v>1.0546219418452007</v>
      </c>
      <c r="I110" s="52">
        <v>1.3336818166786466</v>
      </c>
      <c r="J110" s="52">
        <v>1.0808999208748338</v>
      </c>
      <c r="K110" s="57">
        <v>1.0808999208748338</v>
      </c>
      <c r="L110" s="52">
        <v>0.8275787689385794</v>
      </c>
      <c r="M110" s="53">
        <v>257704.39</v>
      </c>
      <c r="N110" s="53">
        <v>0</v>
      </c>
      <c r="O110" s="53">
        <v>257704.39</v>
      </c>
      <c r="P110" s="52">
        <v>2.0631400262437455E-2</v>
      </c>
      <c r="Q110" s="53">
        <v>0</v>
      </c>
      <c r="R110" s="58">
        <v>0</v>
      </c>
      <c r="S110" s="59">
        <v>0</v>
      </c>
    </row>
    <row r="111" spans="2:19" x14ac:dyDescent="0.2">
      <c r="B111" s="55">
        <v>106</v>
      </c>
      <c r="C111" s="50" t="s">
        <v>119</v>
      </c>
      <c r="D111" s="53">
        <v>6962670.7920965999</v>
      </c>
      <c r="E111" s="5">
        <v>65009</v>
      </c>
      <c r="F111" s="56">
        <v>1.2458824494414236</v>
      </c>
      <c r="G111" s="52">
        <v>0.98051879338987824</v>
      </c>
      <c r="H111" s="52">
        <v>1.5829297499280643</v>
      </c>
      <c r="I111" s="52">
        <v>0.96871216970963148</v>
      </c>
      <c r="J111" s="52">
        <v>1.1773869043425247</v>
      </c>
      <c r="K111" s="57">
        <v>1.1773869043425247</v>
      </c>
      <c r="L111" s="52">
        <v>0.90145293384013758</v>
      </c>
      <c r="M111" s="53">
        <v>1348685.44</v>
      </c>
      <c r="N111" s="53">
        <v>513427</v>
      </c>
      <c r="O111" s="53">
        <v>1862112.44</v>
      </c>
      <c r="P111" s="52">
        <v>0.14907773625161777</v>
      </c>
      <c r="Q111" s="53">
        <v>0</v>
      </c>
      <c r="R111" s="58">
        <v>0</v>
      </c>
      <c r="S111" s="59">
        <v>0</v>
      </c>
    </row>
    <row r="112" spans="2:19" x14ac:dyDescent="0.2">
      <c r="B112" s="55">
        <v>107</v>
      </c>
      <c r="C112" s="50" t="s">
        <v>120</v>
      </c>
      <c r="D112" s="53">
        <v>7135483.9145219997</v>
      </c>
      <c r="E112" s="5">
        <v>67943</v>
      </c>
      <c r="F112" s="56">
        <v>1.3021118808533994</v>
      </c>
      <c r="G112" s="52">
        <v>0.95713042448693497</v>
      </c>
      <c r="H112" s="52">
        <v>1.0331650466711486</v>
      </c>
      <c r="I112" s="52">
        <v>1.1696616808281899</v>
      </c>
      <c r="J112" s="52">
        <v>1.0533190506620913</v>
      </c>
      <c r="K112" s="57">
        <v>1.0533190506620913</v>
      </c>
      <c r="L112" s="52">
        <v>0.80646178837811988</v>
      </c>
      <c r="M112" s="53">
        <v>1928295.65</v>
      </c>
      <c r="N112" s="53">
        <v>215582</v>
      </c>
      <c r="O112" s="53">
        <v>2143877.65</v>
      </c>
      <c r="P112" s="52">
        <v>0.17163540718434711</v>
      </c>
      <c r="Q112" s="53">
        <v>0</v>
      </c>
      <c r="R112" s="58">
        <v>0</v>
      </c>
      <c r="S112" s="59">
        <v>0</v>
      </c>
    </row>
    <row r="113" spans="2:19" x14ac:dyDescent="0.2">
      <c r="B113" s="55">
        <v>108</v>
      </c>
      <c r="C113" s="50" t="s">
        <v>121</v>
      </c>
      <c r="D113" s="53">
        <v>11288983.548604</v>
      </c>
      <c r="E113" s="5">
        <v>104833</v>
      </c>
      <c r="F113" s="56">
        <v>2.0091001987769812</v>
      </c>
      <c r="G113" s="52">
        <v>1.0563228181213264</v>
      </c>
      <c r="H113" s="52">
        <v>1.0424734565596356</v>
      </c>
      <c r="I113" s="52">
        <v>1.2160237953535924</v>
      </c>
      <c r="J113" s="52">
        <v>1.1049400233448514</v>
      </c>
      <c r="K113" s="57">
        <v>1.1049400233448514</v>
      </c>
      <c r="L113" s="52">
        <v>0.84598480082281924</v>
      </c>
      <c r="M113" s="53">
        <v>5363262.37</v>
      </c>
      <c r="N113" s="53">
        <v>8317050.5800000001</v>
      </c>
      <c r="O113" s="53">
        <v>13680312.949999999</v>
      </c>
      <c r="P113" s="52">
        <v>1.0952239198829965</v>
      </c>
      <c r="Q113" s="53">
        <v>0</v>
      </c>
      <c r="R113" s="58">
        <v>0</v>
      </c>
      <c r="S113" s="59">
        <v>0</v>
      </c>
    </row>
    <row r="114" spans="2:19" x14ac:dyDescent="0.2">
      <c r="B114" s="55">
        <v>109</v>
      </c>
      <c r="C114" s="50" t="s">
        <v>122</v>
      </c>
      <c r="D114" s="53">
        <v>3719593.4600013001</v>
      </c>
      <c r="E114" s="5">
        <v>37833</v>
      </c>
      <c r="F114" s="56">
        <v>0.72506069482252267</v>
      </c>
      <c r="G114" s="52">
        <v>0.89761293513525831</v>
      </c>
      <c r="H114" s="52">
        <v>0.84598327318196631</v>
      </c>
      <c r="I114" s="52">
        <v>1.8946399497663717</v>
      </c>
      <c r="J114" s="52">
        <v>1.2127453860278654</v>
      </c>
      <c r="K114" s="57">
        <v>1.2127453860278654</v>
      </c>
      <c r="L114" s="52">
        <v>0.92852475444033555</v>
      </c>
      <c r="M114" s="53">
        <v>2036423</v>
      </c>
      <c r="N114" s="53">
        <v>122033</v>
      </c>
      <c r="O114" s="53">
        <v>2158456</v>
      </c>
      <c r="P114" s="52">
        <v>0.17280252651054837</v>
      </c>
      <c r="Q114" s="53">
        <v>0</v>
      </c>
      <c r="R114" s="58">
        <v>0</v>
      </c>
      <c r="S114" s="59">
        <v>0</v>
      </c>
    </row>
    <row r="115" spans="2:19" x14ac:dyDescent="0.2">
      <c r="B115" s="55">
        <v>110</v>
      </c>
      <c r="C115" s="50" t="s">
        <v>123</v>
      </c>
      <c r="D115" s="53">
        <v>999614.30098068004</v>
      </c>
      <c r="E115" s="5">
        <v>7202</v>
      </c>
      <c r="F115" s="56">
        <v>0.13802466429074639</v>
      </c>
      <c r="G115" s="52">
        <v>1.0293658720173839</v>
      </c>
      <c r="H115" s="52">
        <v>0.96996551556472455</v>
      </c>
      <c r="I115" s="52">
        <v>1.7721473910354479</v>
      </c>
      <c r="J115" s="52">
        <v>1.2571595928725188</v>
      </c>
      <c r="K115" s="57">
        <v>1.2571595928725188</v>
      </c>
      <c r="L115" s="52">
        <v>0.96252998833297265</v>
      </c>
      <c r="M115" s="53">
        <v>54442.14</v>
      </c>
      <c r="N115" s="53">
        <v>248225</v>
      </c>
      <c r="O115" s="53">
        <v>302667.14</v>
      </c>
      <c r="P115" s="52">
        <v>2.4231045934557785E-2</v>
      </c>
      <c r="Q115" s="53">
        <v>0</v>
      </c>
      <c r="R115" s="58">
        <v>0</v>
      </c>
      <c r="S115" s="59">
        <v>0</v>
      </c>
    </row>
    <row r="116" spans="2:19" x14ac:dyDescent="0.2">
      <c r="B116" s="55">
        <v>111</v>
      </c>
      <c r="C116" s="50" t="s">
        <v>124</v>
      </c>
      <c r="D116" s="53">
        <v>3281828.5346034002</v>
      </c>
      <c r="E116" s="5">
        <v>41112</v>
      </c>
      <c r="F116" s="56">
        <v>0.78790197144142826</v>
      </c>
      <c r="G116" s="52">
        <v>0.87328050731009621</v>
      </c>
      <c r="H116" s="52">
        <v>1.4035304084341225</v>
      </c>
      <c r="I116" s="52">
        <v>2.5653008530139374</v>
      </c>
      <c r="J116" s="52">
        <v>1.6140372562527185</v>
      </c>
      <c r="K116" s="57">
        <v>1.6140372562527185</v>
      </c>
      <c r="L116" s="52">
        <v>1.2357693249431774</v>
      </c>
      <c r="M116" s="53">
        <v>189763</v>
      </c>
      <c r="N116" s="53">
        <v>0</v>
      </c>
      <c r="O116" s="53">
        <v>189763</v>
      </c>
      <c r="P116" s="52">
        <v>1.5192121515667305E-2</v>
      </c>
      <c r="Q116" s="53">
        <v>1</v>
      </c>
      <c r="R116" s="58">
        <v>189763</v>
      </c>
      <c r="S116" s="59">
        <v>2.995268195066914</v>
      </c>
    </row>
    <row r="117" spans="2:19" x14ac:dyDescent="0.2">
      <c r="B117" s="55">
        <v>112</v>
      </c>
      <c r="C117" s="50" t="s">
        <v>125</v>
      </c>
      <c r="D117" s="53">
        <v>1064501.1413046999</v>
      </c>
      <c r="E117" s="5">
        <v>34829</v>
      </c>
      <c r="F117" s="56">
        <v>0.66748972960044517</v>
      </c>
      <c r="G117" s="52">
        <v>1.1399990643429347</v>
      </c>
      <c r="H117" s="52">
        <v>1.0232852308004268</v>
      </c>
      <c r="I117" s="52">
        <v>1.0702995989620194</v>
      </c>
      <c r="J117" s="52">
        <v>1.077861298035127</v>
      </c>
      <c r="K117" s="57">
        <v>1.077861298035127</v>
      </c>
      <c r="L117" s="52">
        <v>0.82525228181392696</v>
      </c>
      <c r="M117" s="53">
        <v>4537</v>
      </c>
      <c r="N117" s="53">
        <v>0</v>
      </c>
      <c r="O117" s="53">
        <v>4537</v>
      </c>
      <c r="P117" s="52">
        <v>3.6322494541392455E-4</v>
      </c>
      <c r="Q117" s="53">
        <v>1</v>
      </c>
      <c r="R117" s="58">
        <v>4537</v>
      </c>
      <c r="S117" s="59">
        <v>7.1613179603076407E-2</v>
      </c>
    </row>
    <row r="118" spans="2:19" x14ac:dyDescent="0.2">
      <c r="B118" s="55">
        <v>113</v>
      </c>
      <c r="C118" s="50" t="s">
        <v>126</v>
      </c>
      <c r="D118" s="53">
        <v>392197.31690218998</v>
      </c>
      <c r="E118" s="5">
        <v>6712</v>
      </c>
      <c r="F118" s="56">
        <v>0.1286339276200347</v>
      </c>
      <c r="G118" s="52">
        <v>0</v>
      </c>
      <c r="H118" s="52">
        <v>0</v>
      </c>
      <c r="I118" s="52">
        <v>0</v>
      </c>
      <c r="J118" s="52">
        <v>0</v>
      </c>
      <c r="K118" s="57">
        <v>0</v>
      </c>
      <c r="L118" s="52">
        <v>0</v>
      </c>
      <c r="M118" s="53">
        <v>0</v>
      </c>
      <c r="N118" s="53">
        <v>0</v>
      </c>
      <c r="O118" s="53">
        <v>0</v>
      </c>
      <c r="P118" s="52">
        <v>0</v>
      </c>
      <c r="Q118" s="53">
        <v>0</v>
      </c>
      <c r="R118" s="58">
        <v>0</v>
      </c>
      <c r="S118" s="59">
        <v>0</v>
      </c>
    </row>
    <row r="119" spans="2:19" x14ac:dyDescent="0.2">
      <c r="B119" s="55">
        <v>114</v>
      </c>
      <c r="C119" s="50" t="s">
        <v>127</v>
      </c>
      <c r="D119" s="53">
        <v>1974832.5622689</v>
      </c>
      <c r="E119" s="5">
        <v>20193</v>
      </c>
      <c r="F119" s="56">
        <v>0.38699417467690117</v>
      </c>
      <c r="G119" s="52">
        <v>1.0351556727286448</v>
      </c>
      <c r="H119" s="52">
        <v>1.0498903934516306</v>
      </c>
      <c r="I119" s="52">
        <v>0.65797484443521181</v>
      </c>
      <c r="J119" s="52">
        <v>0.91434030353849582</v>
      </c>
      <c r="K119" s="57">
        <v>0.91434030353849582</v>
      </c>
      <c r="L119" s="52">
        <v>0.70005428641430956</v>
      </c>
      <c r="M119" s="53">
        <v>681498.59</v>
      </c>
      <c r="N119" s="53">
        <v>7197</v>
      </c>
      <c r="O119" s="53">
        <v>688695.59</v>
      </c>
      <c r="P119" s="52">
        <v>5.5135864686920992E-2</v>
      </c>
      <c r="Q119" s="53">
        <v>0</v>
      </c>
      <c r="R119" s="58">
        <v>0</v>
      </c>
      <c r="S119" s="59">
        <v>0</v>
      </c>
    </row>
    <row r="120" spans="2:19" x14ac:dyDescent="0.2">
      <c r="B120" s="55">
        <v>115</v>
      </c>
      <c r="C120" s="50" t="s">
        <v>128</v>
      </c>
      <c r="D120" s="53">
        <v>1258752.0342643</v>
      </c>
      <c r="E120" s="5">
        <v>12945</v>
      </c>
      <c r="F120" s="56">
        <v>0.2480879310252308</v>
      </c>
      <c r="G120" s="52">
        <v>1.0388244389969128</v>
      </c>
      <c r="H120" s="52">
        <v>1.1184521683232957</v>
      </c>
      <c r="I120" s="52">
        <v>1.1258990747676751</v>
      </c>
      <c r="J120" s="52">
        <v>1.0943918940292947</v>
      </c>
      <c r="K120" s="57">
        <v>1.0943918940292947</v>
      </c>
      <c r="L120" s="52">
        <v>0.83790874520935588</v>
      </c>
      <c r="M120" s="53">
        <v>208198.87</v>
      </c>
      <c r="N120" s="53">
        <v>0</v>
      </c>
      <c r="O120" s="53">
        <v>208198.87</v>
      </c>
      <c r="P120" s="52">
        <v>1.6668067707954766E-2</v>
      </c>
      <c r="Q120" s="53">
        <v>0</v>
      </c>
      <c r="R120" s="58">
        <v>0</v>
      </c>
      <c r="S120" s="59">
        <v>0</v>
      </c>
    </row>
    <row r="121" spans="2:19" x14ac:dyDescent="0.2">
      <c r="B121" s="55">
        <v>116</v>
      </c>
      <c r="C121" s="50" t="s">
        <v>129</v>
      </c>
      <c r="D121" s="53">
        <v>1276019.5079926001</v>
      </c>
      <c r="E121" s="5">
        <v>11444</v>
      </c>
      <c r="F121" s="56">
        <v>0.21932161318290777</v>
      </c>
      <c r="G121" s="52">
        <v>1.2330870197632688</v>
      </c>
      <c r="H121" s="52">
        <v>1.1172167292477502</v>
      </c>
      <c r="I121" s="52">
        <v>1.0641801452896138</v>
      </c>
      <c r="J121" s="52">
        <v>1.1381612981002107</v>
      </c>
      <c r="K121" s="57">
        <v>1.1381612981002107</v>
      </c>
      <c r="L121" s="52">
        <v>0.87142029316919556</v>
      </c>
      <c r="M121" s="53">
        <v>738607</v>
      </c>
      <c r="N121" s="53">
        <v>0</v>
      </c>
      <c r="O121" s="53">
        <v>738607</v>
      </c>
      <c r="P121" s="52">
        <v>5.9131692144003212E-2</v>
      </c>
      <c r="Q121" s="53">
        <v>0</v>
      </c>
      <c r="R121" s="58">
        <v>0</v>
      </c>
      <c r="S121" s="59">
        <v>0</v>
      </c>
    </row>
    <row r="122" spans="2:19" x14ac:dyDescent="0.2">
      <c r="B122" s="55">
        <v>117</v>
      </c>
      <c r="C122" s="50" t="s">
        <v>130</v>
      </c>
      <c r="D122" s="53">
        <v>785584.32236873999</v>
      </c>
      <c r="E122" s="5">
        <v>7682</v>
      </c>
      <c r="F122" s="56">
        <v>0.14722375327430073</v>
      </c>
      <c r="G122" s="52">
        <v>0.95698132612464892</v>
      </c>
      <c r="H122" s="52">
        <v>0.86213351519151771</v>
      </c>
      <c r="I122" s="52">
        <v>1.4651570396158706</v>
      </c>
      <c r="J122" s="52">
        <v>1.0947572936440124</v>
      </c>
      <c r="K122" s="57">
        <v>1.0947572936440124</v>
      </c>
      <c r="L122" s="52">
        <v>0.83818850928138389</v>
      </c>
      <c r="M122" s="53">
        <v>120969.05</v>
      </c>
      <c r="N122" s="53">
        <v>0</v>
      </c>
      <c r="O122" s="53">
        <v>120969.05</v>
      </c>
      <c r="P122" s="52">
        <v>9.6845881822843968E-3</v>
      </c>
      <c r="Q122" s="53">
        <v>0</v>
      </c>
      <c r="R122" s="58">
        <v>0</v>
      </c>
      <c r="S122" s="59">
        <v>0</v>
      </c>
    </row>
    <row r="123" spans="2:19" x14ac:dyDescent="0.2">
      <c r="B123" s="55">
        <v>118</v>
      </c>
      <c r="C123" s="50" t="s">
        <v>131</v>
      </c>
      <c r="D123" s="53">
        <v>862357.10309968004</v>
      </c>
      <c r="E123" s="5">
        <v>5163</v>
      </c>
      <c r="F123" s="56">
        <v>9.894770087935624E-2</v>
      </c>
      <c r="G123" s="52">
        <v>0</v>
      </c>
      <c r="H123" s="52">
        <v>0</v>
      </c>
      <c r="I123" s="52">
        <v>0</v>
      </c>
      <c r="J123" s="52">
        <v>0</v>
      </c>
      <c r="K123" s="57">
        <v>0</v>
      </c>
      <c r="L123" s="52">
        <v>0</v>
      </c>
      <c r="M123" s="53">
        <v>0</v>
      </c>
      <c r="N123" s="53">
        <v>0</v>
      </c>
      <c r="O123" s="53">
        <v>0</v>
      </c>
      <c r="P123" s="52">
        <v>0</v>
      </c>
      <c r="Q123" s="53">
        <v>0</v>
      </c>
      <c r="R123" s="58">
        <v>0</v>
      </c>
      <c r="S123" s="59">
        <v>0</v>
      </c>
    </row>
    <row r="124" spans="2:19" x14ac:dyDescent="0.2">
      <c r="B124" s="55">
        <v>119</v>
      </c>
      <c r="C124" s="50" t="s">
        <v>132</v>
      </c>
      <c r="D124" s="53">
        <v>366762.40230798</v>
      </c>
      <c r="E124" s="5">
        <v>3684</v>
      </c>
      <c r="F124" s="56">
        <v>7.0603007948779467E-2</v>
      </c>
      <c r="G124" s="52">
        <v>0</v>
      </c>
      <c r="H124" s="52">
        <v>0</v>
      </c>
      <c r="I124" s="52">
        <v>0</v>
      </c>
      <c r="J124" s="52">
        <v>0</v>
      </c>
      <c r="K124" s="57">
        <v>0</v>
      </c>
      <c r="L124" s="52">
        <v>0</v>
      </c>
      <c r="M124" s="53">
        <v>0</v>
      </c>
      <c r="N124" s="53">
        <v>0</v>
      </c>
      <c r="O124" s="53">
        <v>0</v>
      </c>
      <c r="P124" s="52">
        <v>0</v>
      </c>
      <c r="Q124" s="53">
        <v>0</v>
      </c>
      <c r="R124" s="58">
        <v>0</v>
      </c>
      <c r="S124" s="59">
        <v>0</v>
      </c>
    </row>
    <row r="125" spans="2:19" x14ac:dyDescent="0.2">
      <c r="B125" s="55">
        <v>120</v>
      </c>
      <c r="C125" s="50" t="s">
        <v>133</v>
      </c>
      <c r="D125" s="53">
        <v>488757.90261439001</v>
      </c>
      <c r="E125" s="5">
        <v>3588</v>
      </c>
      <c r="F125" s="56">
        <v>6.876319015206861E-2</v>
      </c>
      <c r="G125" s="52">
        <v>0</v>
      </c>
      <c r="H125" s="52">
        <v>0</v>
      </c>
      <c r="I125" s="52">
        <v>0</v>
      </c>
      <c r="J125" s="52">
        <v>0</v>
      </c>
      <c r="K125" s="57">
        <v>0</v>
      </c>
      <c r="L125" s="52">
        <v>0</v>
      </c>
      <c r="M125" s="53">
        <v>143185</v>
      </c>
      <c r="N125" s="53">
        <v>0</v>
      </c>
      <c r="O125" s="53">
        <v>143185</v>
      </c>
      <c r="P125" s="52">
        <v>1.1463161518424683E-2</v>
      </c>
      <c r="Q125" s="53">
        <v>0</v>
      </c>
      <c r="R125" s="58">
        <v>0</v>
      </c>
      <c r="S125" s="59">
        <v>0</v>
      </c>
    </row>
    <row r="126" spans="2:19" x14ac:dyDescent="0.2">
      <c r="B126" s="55">
        <v>121</v>
      </c>
      <c r="C126" s="50" t="s">
        <v>134</v>
      </c>
      <c r="D126" s="53">
        <v>979856.07171470998</v>
      </c>
      <c r="E126" s="5">
        <v>7157</v>
      </c>
      <c r="F126" s="56">
        <v>0.13716224969853819</v>
      </c>
      <c r="G126" s="52">
        <v>0</v>
      </c>
      <c r="H126" s="52">
        <v>0</v>
      </c>
      <c r="I126" s="52">
        <v>0</v>
      </c>
      <c r="J126" s="52">
        <v>0</v>
      </c>
      <c r="K126" s="57">
        <v>0</v>
      </c>
      <c r="L126" s="52">
        <v>0</v>
      </c>
      <c r="M126" s="53">
        <v>0</v>
      </c>
      <c r="N126" s="53">
        <v>0</v>
      </c>
      <c r="O126" s="53">
        <v>0</v>
      </c>
      <c r="P126" s="52">
        <v>0</v>
      </c>
      <c r="Q126" s="53">
        <v>0</v>
      </c>
      <c r="R126" s="58">
        <v>0</v>
      </c>
      <c r="S126" s="59">
        <v>0</v>
      </c>
    </row>
    <row r="127" spans="2:19" x14ac:dyDescent="0.2">
      <c r="B127" s="55">
        <v>122</v>
      </c>
      <c r="C127" s="50" t="s">
        <v>135</v>
      </c>
      <c r="D127" s="53">
        <v>1643925.5458112999</v>
      </c>
      <c r="E127" s="5">
        <v>11060</v>
      </c>
      <c r="F127" s="56">
        <v>0.21196234199606431</v>
      </c>
      <c r="G127" s="52">
        <v>1.6554496899300524</v>
      </c>
      <c r="H127" s="52">
        <v>0.61972062628641877</v>
      </c>
      <c r="I127" s="52">
        <v>0.64559623481112305</v>
      </c>
      <c r="J127" s="52">
        <v>0.97358885034253129</v>
      </c>
      <c r="K127" s="57">
        <v>0.97358885034253129</v>
      </c>
      <c r="L127" s="52">
        <v>0.74541726450186307</v>
      </c>
      <c r="M127" s="53">
        <v>161455.09</v>
      </c>
      <c r="N127" s="53">
        <v>131694</v>
      </c>
      <c r="O127" s="53">
        <v>293149.08999999997</v>
      </c>
      <c r="P127" s="52">
        <v>2.3469046112715813E-2</v>
      </c>
      <c r="Q127" s="53">
        <v>0</v>
      </c>
      <c r="R127" s="58">
        <v>0</v>
      </c>
      <c r="S127" s="59">
        <v>0</v>
      </c>
    </row>
    <row r="128" spans="2:19" x14ac:dyDescent="0.2">
      <c r="B128" s="55">
        <v>123</v>
      </c>
      <c r="C128" s="50" t="s">
        <v>136</v>
      </c>
      <c r="D128" s="53">
        <v>828312.28311645996</v>
      </c>
      <c r="E128" s="5">
        <v>9690</v>
      </c>
      <c r="F128" s="56">
        <v>0.185706608855503</v>
      </c>
      <c r="G128" s="52">
        <v>1.0431290332028389</v>
      </c>
      <c r="H128" s="52">
        <v>0.9361403580606541</v>
      </c>
      <c r="I128" s="52">
        <v>1.1344989605594384</v>
      </c>
      <c r="J128" s="52">
        <v>1.0379227839409773</v>
      </c>
      <c r="K128" s="57">
        <v>1.0379227839409773</v>
      </c>
      <c r="L128" s="52">
        <v>0.79467381132933157</v>
      </c>
      <c r="M128" s="53">
        <v>326818.78000000003</v>
      </c>
      <c r="N128" s="53">
        <v>52210</v>
      </c>
      <c r="O128" s="53">
        <v>379028.78</v>
      </c>
      <c r="P128" s="52">
        <v>3.0344436395372806E-2</v>
      </c>
      <c r="Q128" s="53">
        <v>0</v>
      </c>
      <c r="R128" s="58">
        <v>0</v>
      </c>
      <c r="S128" s="59">
        <v>0</v>
      </c>
    </row>
    <row r="129" spans="2:19" x14ac:dyDescent="0.2">
      <c r="B129" s="55">
        <v>124</v>
      </c>
      <c r="C129" s="50" t="s">
        <v>137</v>
      </c>
      <c r="D129" s="53">
        <v>1486525.2420516999</v>
      </c>
      <c r="E129" s="5">
        <v>18403</v>
      </c>
      <c r="F129" s="56">
        <v>0.35268923867572982</v>
      </c>
      <c r="G129" s="52">
        <v>1.0184256658842015</v>
      </c>
      <c r="H129" s="52">
        <v>1.1646521751695862</v>
      </c>
      <c r="I129" s="52">
        <v>1.2941721215962232</v>
      </c>
      <c r="J129" s="52">
        <v>1.1590833208833369</v>
      </c>
      <c r="K129" s="57">
        <v>1.1590833208833369</v>
      </c>
      <c r="L129" s="52">
        <v>0.88743900269463494</v>
      </c>
      <c r="M129" s="53">
        <v>904862.59</v>
      </c>
      <c r="N129" s="53">
        <v>0</v>
      </c>
      <c r="O129" s="53">
        <v>904862.59</v>
      </c>
      <c r="P129" s="52">
        <v>7.244184810664589E-2</v>
      </c>
      <c r="Q129" s="53">
        <v>0</v>
      </c>
      <c r="R129" s="58">
        <v>0</v>
      </c>
      <c r="S129" s="59">
        <v>0</v>
      </c>
    </row>
    <row r="130" spans="2:19" x14ac:dyDescent="0.2">
      <c r="B130" s="55">
        <v>125</v>
      </c>
      <c r="C130" s="50" t="s">
        <v>138</v>
      </c>
      <c r="D130" s="53">
        <v>1482483.91</v>
      </c>
      <c r="E130" s="5">
        <v>10989</v>
      </c>
      <c r="F130" s="56">
        <v>0.21060164341724691</v>
      </c>
      <c r="G130" s="52">
        <v>0</v>
      </c>
      <c r="H130" s="52">
        <v>0</v>
      </c>
      <c r="I130" s="52">
        <v>0</v>
      </c>
      <c r="J130" s="52">
        <v>0</v>
      </c>
      <c r="K130" s="57">
        <v>0</v>
      </c>
      <c r="L130" s="52">
        <v>0</v>
      </c>
      <c r="M130" s="53">
        <v>0</v>
      </c>
      <c r="N130" s="53">
        <v>0</v>
      </c>
      <c r="O130" s="53">
        <v>0</v>
      </c>
      <c r="P130" s="52">
        <v>0</v>
      </c>
      <c r="Q130" s="53">
        <v>0</v>
      </c>
      <c r="R130" s="58">
        <v>0</v>
      </c>
      <c r="S130" s="59">
        <v>0</v>
      </c>
    </row>
    <row r="131" spans="2:19" x14ac:dyDescent="0.2">
      <c r="B131" s="55">
        <v>126</v>
      </c>
      <c r="C131" s="50" t="s">
        <v>139</v>
      </c>
      <c r="D131" s="53">
        <v>473154.75707281998</v>
      </c>
      <c r="E131" s="5">
        <v>1530</v>
      </c>
      <c r="F131" s="56">
        <v>2.9322096135079422E-2</v>
      </c>
      <c r="G131" s="52">
        <v>0</v>
      </c>
      <c r="H131" s="52">
        <v>0</v>
      </c>
      <c r="I131" s="52">
        <v>0</v>
      </c>
      <c r="J131" s="52">
        <v>0</v>
      </c>
      <c r="K131" s="57">
        <v>0</v>
      </c>
      <c r="L131" s="52">
        <v>0</v>
      </c>
      <c r="M131" s="53">
        <v>0</v>
      </c>
      <c r="N131" s="53">
        <v>0</v>
      </c>
      <c r="O131" s="53">
        <v>0</v>
      </c>
      <c r="P131" s="52">
        <v>0</v>
      </c>
      <c r="Q131" s="53">
        <v>0</v>
      </c>
      <c r="R131" s="58">
        <v>0</v>
      </c>
      <c r="S131" s="59">
        <v>0</v>
      </c>
    </row>
    <row r="132" spans="2:19" ht="12" thickBot="1" x14ac:dyDescent="0.35">
      <c r="B132" s="60"/>
      <c r="C132" s="61" t="s">
        <v>7</v>
      </c>
      <c r="D132" s="54">
        <v>600924009.00051832</v>
      </c>
      <c r="E132" s="62">
        <v>5217908</v>
      </c>
      <c r="F132" s="63">
        <v>99.999999999999957</v>
      </c>
      <c r="G132" s="64">
        <v>129.07889428607959</v>
      </c>
      <c r="H132" s="64">
        <v>121.33817380842299</v>
      </c>
      <c r="I132" s="64">
        <v>225.69281378306212</v>
      </c>
      <c r="J132" s="64">
        <v>158.70329395918819</v>
      </c>
      <c r="K132" s="64">
        <v>130.60991429989852</v>
      </c>
      <c r="L132" s="64">
        <v>100.00000000000004</v>
      </c>
      <c r="M132" s="54">
        <v>454516250.26999992</v>
      </c>
      <c r="N132" s="54">
        <v>794571968.27999997</v>
      </c>
      <c r="O132" s="54">
        <v>1249088218.55</v>
      </c>
      <c r="P132" s="64">
        <v>100</v>
      </c>
      <c r="Q132" s="54">
        <v>22</v>
      </c>
      <c r="R132" s="54">
        <v>6335426</v>
      </c>
      <c r="S132" s="65">
        <v>99.999999999999986</v>
      </c>
    </row>
    <row r="133" spans="2:19" ht="16.5" customHeight="1" x14ac:dyDescent="0.3">
      <c r="B133" s="155" t="s">
        <v>162</v>
      </c>
      <c r="C133" s="155"/>
      <c r="D133" s="155"/>
      <c r="E133" s="155"/>
      <c r="F133" s="155"/>
      <c r="G133" s="155"/>
      <c r="H133" s="155"/>
      <c r="I133" s="155"/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</row>
    <row r="134" spans="2:19" x14ac:dyDescent="0.3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2:19" x14ac:dyDescent="0.3">
      <c r="B135" s="53"/>
      <c r="C135" s="67" t="s">
        <v>170</v>
      </c>
    </row>
    <row r="136" spans="2:19" x14ac:dyDescent="0.3">
      <c r="C136" s="49" t="s">
        <v>182</v>
      </c>
      <c r="D136" s="1"/>
      <c r="G136" s="50"/>
    </row>
    <row r="137" spans="2:19" x14ac:dyDescent="0.3">
      <c r="B137" s="6"/>
      <c r="C137" s="1"/>
    </row>
    <row r="138" spans="2:19" x14ac:dyDescent="0.3">
      <c r="B138" s="53"/>
      <c r="C138" s="1" t="s">
        <v>161</v>
      </c>
      <c r="D138" s="1"/>
      <c r="E138" s="1"/>
      <c r="F138" s="1"/>
      <c r="G138" s="1"/>
      <c r="H138" s="1"/>
    </row>
  </sheetData>
  <mergeCells count="11">
    <mergeCell ref="B133:S133"/>
    <mergeCell ref="D4:D6"/>
    <mergeCell ref="Q4:S4"/>
    <mergeCell ref="M5:O5"/>
    <mergeCell ref="B1:S1"/>
    <mergeCell ref="B2:S2"/>
    <mergeCell ref="B4:B6"/>
    <mergeCell ref="C4:C6"/>
    <mergeCell ref="E4:F4"/>
    <mergeCell ref="G4:L4"/>
    <mergeCell ref="M4:P4"/>
  </mergeCells>
  <pageMargins left="0.70866141732283472" right="0.39370078740157483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37"/>
  <sheetViews>
    <sheetView zoomScaleNormal="100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C9" sqref="C9"/>
    </sheetView>
  </sheetViews>
  <sheetFormatPr baseColWidth="10" defaultRowHeight="11.25" x14ac:dyDescent="0.3"/>
  <cols>
    <col min="1" max="1" width="0.85546875" style="50" customWidth="1"/>
    <col min="2" max="2" width="4.140625" style="50" bestFit="1" customWidth="1"/>
    <col min="3" max="3" width="34.85546875" style="50" customWidth="1"/>
    <col min="4" max="4" width="8.85546875" style="50" customWidth="1"/>
    <col min="5" max="5" width="13.42578125" style="50" bestFit="1" customWidth="1"/>
    <col min="6" max="6" width="8.85546875" style="50" customWidth="1"/>
    <col min="7" max="7" width="10.42578125" style="50" bestFit="1" customWidth="1"/>
    <col min="8" max="8" width="12.42578125" style="50" customWidth="1"/>
    <col min="9" max="9" width="15.5703125" style="50" bestFit="1" customWidth="1"/>
    <col min="10" max="10" width="13.7109375" style="50" bestFit="1" customWidth="1"/>
    <col min="11" max="16384" width="11.42578125" style="50"/>
  </cols>
  <sheetData>
    <row r="1" spans="2:10" ht="12" x14ac:dyDescent="0.3">
      <c r="B1" s="167" t="s">
        <v>202</v>
      </c>
      <c r="C1" s="167"/>
      <c r="D1" s="167"/>
      <c r="E1" s="167"/>
      <c r="F1" s="167"/>
      <c r="G1" s="167"/>
      <c r="H1" s="167"/>
      <c r="I1" s="167"/>
      <c r="J1" s="167"/>
    </row>
    <row r="2" spans="2:10" x14ac:dyDescent="0.3">
      <c r="B2" s="153" t="s">
        <v>0</v>
      </c>
      <c r="C2" s="153"/>
      <c r="D2" s="153"/>
      <c r="E2" s="153"/>
      <c r="F2" s="153"/>
      <c r="G2" s="153"/>
      <c r="H2" s="153"/>
      <c r="I2" s="153"/>
      <c r="J2" s="153"/>
    </row>
    <row r="4" spans="2:10" s="128" customFormat="1" x14ac:dyDescent="0.3">
      <c r="B4" s="149" t="s">
        <v>163</v>
      </c>
      <c r="C4" s="149" t="s">
        <v>1</v>
      </c>
      <c r="D4" s="166" t="s">
        <v>183</v>
      </c>
      <c r="E4" s="166"/>
      <c r="F4" s="168" t="s">
        <v>184</v>
      </c>
      <c r="G4" s="168"/>
      <c r="H4" s="168"/>
      <c r="I4" s="168"/>
      <c r="J4" s="168"/>
    </row>
    <row r="5" spans="2:10" s="128" customFormat="1" ht="22.5" x14ac:dyDescent="0.3">
      <c r="B5" s="165"/>
      <c r="C5" s="165"/>
      <c r="D5" s="129" t="s">
        <v>2</v>
      </c>
      <c r="E5" s="130" t="s">
        <v>150</v>
      </c>
      <c r="F5" s="138" t="s">
        <v>8</v>
      </c>
      <c r="G5" s="138" t="s">
        <v>9</v>
      </c>
      <c r="H5" s="138" t="s">
        <v>185</v>
      </c>
      <c r="I5" s="139" t="s">
        <v>144</v>
      </c>
      <c r="J5" s="130" t="s">
        <v>156</v>
      </c>
    </row>
    <row r="6" spans="2:10" s="128" customFormat="1" ht="12" thickBot="1" x14ac:dyDescent="0.35">
      <c r="B6" s="150"/>
      <c r="C6" s="150"/>
      <c r="D6" s="137" t="s">
        <v>251</v>
      </c>
      <c r="E6" s="137" t="s">
        <v>235</v>
      </c>
      <c r="F6" s="137" t="s">
        <v>252</v>
      </c>
      <c r="G6" s="137" t="s">
        <v>253</v>
      </c>
      <c r="H6" s="137" t="s">
        <v>254</v>
      </c>
      <c r="I6" s="137" t="s">
        <v>255</v>
      </c>
      <c r="J6" s="137" t="s">
        <v>256</v>
      </c>
    </row>
    <row r="7" spans="2:10" ht="11.25" customHeight="1" x14ac:dyDescent="0.3">
      <c r="B7" s="55">
        <v>1</v>
      </c>
      <c r="C7" s="4" t="s">
        <v>10</v>
      </c>
      <c r="D7" s="36">
        <v>18082</v>
      </c>
      <c r="E7" s="68">
        <v>0.34653734791797786</v>
      </c>
      <c r="F7" s="69" t="s">
        <v>11</v>
      </c>
      <c r="G7" s="52">
        <v>0</v>
      </c>
      <c r="H7" s="52">
        <v>0</v>
      </c>
      <c r="I7" s="53">
        <v>0</v>
      </c>
      <c r="J7" s="52">
        <v>0</v>
      </c>
    </row>
    <row r="8" spans="2:10" ht="11.25" customHeight="1" x14ac:dyDescent="0.3">
      <c r="B8" s="55">
        <v>2</v>
      </c>
      <c r="C8" s="4" t="s">
        <v>12</v>
      </c>
      <c r="D8" s="36">
        <v>21734</v>
      </c>
      <c r="E8" s="68">
        <v>0.4165270832678537</v>
      </c>
      <c r="F8" s="69" t="s">
        <v>11</v>
      </c>
      <c r="G8" s="52">
        <v>0</v>
      </c>
      <c r="H8" s="52">
        <v>0</v>
      </c>
      <c r="I8" s="53">
        <v>0</v>
      </c>
      <c r="J8" s="52">
        <v>0</v>
      </c>
    </row>
    <row r="9" spans="2:10" ht="11.25" customHeight="1" x14ac:dyDescent="0.3">
      <c r="B9" s="55">
        <v>3</v>
      </c>
      <c r="C9" s="4" t="s">
        <v>13</v>
      </c>
      <c r="D9" s="36">
        <v>28380</v>
      </c>
      <c r="E9" s="68">
        <v>0.54389613615264965</v>
      </c>
      <c r="F9" s="69" t="s">
        <v>11</v>
      </c>
      <c r="G9" s="52">
        <v>0</v>
      </c>
      <c r="H9" s="52">
        <v>0</v>
      </c>
      <c r="I9" s="53">
        <v>0</v>
      </c>
      <c r="J9" s="52">
        <v>0</v>
      </c>
    </row>
    <row r="10" spans="2:10" ht="11.25" customHeight="1" x14ac:dyDescent="0.3">
      <c r="B10" s="55">
        <v>4</v>
      </c>
      <c r="C10" s="50" t="s">
        <v>14</v>
      </c>
      <c r="D10" s="36">
        <v>32872</v>
      </c>
      <c r="E10" s="68">
        <v>0.62998427722374561</v>
      </c>
      <c r="F10" s="71" t="s">
        <v>15</v>
      </c>
      <c r="G10" s="52">
        <v>1.4119999999999999</v>
      </c>
      <c r="H10" s="52">
        <v>3.702</v>
      </c>
      <c r="I10" s="53">
        <v>121692.144</v>
      </c>
      <c r="J10" s="52">
        <v>2.2938165223758062</v>
      </c>
    </row>
    <row r="11" spans="2:10" ht="11.25" customHeight="1" x14ac:dyDescent="0.3">
      <c r="B11" s="55">
        <v>5</v>
      </c>
      <c r="C11" s="4" t="s">
        <v>16</v>
      </c>
      <c r="D11" s="36">
        <v>19348</v>
      </c>
      <c r="E11" s="68">
        <v>0.3707999451121024</v>
      </c>
      <c r="F11" s="69" t="s">
        <v>15</v>
      </c>
      <c r="G11" s="52">
        <v>1.3979999999999999</v>
      </c>
      <c r="H11" s="52">
        <v>3.6879999999999997</v>
      </c>
      <c r="I11" s="53">
        <v>71355.423999999999</v>
      </c>
      <c r="J11" s="52">
        <v>1.3450026037205092</v>
      </c>
    </row>
    <row r="12" spans="2:10" ht="11.25" customHeight="1" x14ac:dyDescent="0.3">
      <c r="B12" s="55">
        <v>6</v>
      </c>
      <c r="C12" s="4" t="s">
        <v>17</v>
      </c>
      <c r="D12" s="36">
        <v>30732</v>
      </c>
      <c r="E12" s="68">
        <v>0.58897167217206592</v>
      </c>
      <c r="F12" s="69" t="s">
        <v>11</v>
      </c>
      <c r="G12" s="52">
        <v>0</v>
      </c>
      <c r="H12" s="52">
        <v>0</v>
      </c>
      <c r="I12" s="53">
        <v>0</v>
      </c>
      <c r="J12" s="52">
        <v>0</v>
      </c>
    </row>
    <row r="13" spans="2:10" ht="11.25" customHeight="1" x14ac:dyDescent="0.3">
      <c r="B13" s="55">
        <v>7</v>
      </c>
      <c r="C13" s="4" t="s">
        <v>18</v>
      </c>
      <c r="D13" s="36">
        <v>9913</v>
      </c>
      <c r="E13" s="68">
        <v>0.18998035227911261</v>
      </c>
      <c r="F13" s="69" t="s">
        <v>15</v>
      </c>
      <c r="G13" s="52">
        <v>2.1909999999999998</v>
      </c>
      <c r="H13" s="52">
        <v>4.4809999999999999</v>
      </c>
      <c r="I13" s="53">
        <v>44420.152999999998</v>
      </c>
      <c r="J13" s="52">
        <v>0.83729053929612118</v>
      </c>
    </row>
    <row r="14" spans="2:10" ht="11.25" customHeight="1" x14ac:dyDescent="0.3">
      <c r="B14" s="55">
        <v>8</v>
      </c>
      <c r="C14" s="4" t="s">
        <v>19</v>
      </c>
      <c r="D14" s="36">
        <v>28162</v>
      </c>
      <c r="E14" s="68">
        <v>0.53971821657261876</v>
      </c>
      <c r="F14" s="69" t="s">
        <v>11</v>
      </c>
      <c r="G14" s="52">
        <v>0</v>
      </c>
      <c r="H14" s="52">
        <v>0</v>
      </c>
      <c r="I14" s="53">
        <v>0</v>
      </c>
      <c r="J14" s="52">
        <v>0</v>
      </c>
    </row>
    <row r="15" spans="2:10" ht="11.25" customHeight="1" x14ac:dyDescent="0.3">
      <c r="B15" s="55">
        <v>9</v>
      </c>
      <c r="C15" s="4" t="s">
        <v>20</v>
      </c>
      <c r="D15" s="36">
        <v>40114</v>
      </c>
      <c r="E15" s="68">
        <v>0.76877553226312156</v>
      </c>
      <c r="F15" s="69" t="s">
        <v>21</v>
      </c>
      <c r="G15" s="52">
        <v>0</v>
      </c>
      <c r="H15" s="52">
        <v>0</v>
      </c>
      <c r="I15" s="53">
        <v>0</v>
      </c>
      <c r="J15" s="52">
        <v>0</v>
      </c>
    </row>
    <row r="16" spans="2:10" ht="11.25" customHeight="1" x14ac:dyDescent="0.3">
      <c r="B16" s="55">
        <v>10</v>
      </c>
      <c r="C16" s="4" t="s">
        <v>22</v>
      </c>
      <c r="D16" s="36">
        <v>7494</v>
      </c>
      <c r="E16" s="68">
        <v>0.14362077675574195</v>
      </c>
      <c r="F16" s="69" t="s">
        <v>11</v>
      </c>
      <c r="G16" s="52">
        <v>0</v>
      </c>
      <c r="H16" s="52">
        <v>0</v>
      </c>
      <c r="I16" s="53">
        <v>0</v>
      </c>
      <c r="J16" s="52">
        <v>0</v>
      </c>
    </row>
    <row r="17" spans="2:10" ht="11.25" customHeight="1" x14ac:dyDescent="0.3">
      <c r="B17" s="55">
        <v>11</v>
      </c>
      <c r="C17" s="4" t="s">
        <v>23</v>
      </c>
      <c r="D17" s="36">
        <v>20142</v>
      </c>
      <c r="E17" s="68">
        <v>0.38601677147239849</v>
      </c>
      <c r="F17" s="69" t="s">
        <v>11</v>
      </c>
      <c r="G17" s="52">
        <v>0</v>
      </c>
      <c r="H17" s="52">
        <v>0</v>
      </c>
      <c r="I17" s="53">
        <v>0</v>
      </c>
      <c r="J17" s="52">
        <v>0</v>
      </c>
    </row>
    <row r="18" spans="2:10" ht="11.25" customHeight="1" x14ac:dyDescent="0.3">
      <c r="B18" s="55">
        <v>12</v>
      </c>
      <c r="C18" s="4" t="s">
        <v>24</v>
      </c>
      <c r="D18" s="36">
        <v>51722</v>
      </c>
      <c r="E18" s="68">
        <v>0.99124016751541033</v>
      </c>
      <c r="F18" s="69" t="s">
        <v>11</v>
      </c>
      <c r="G18" s="52">
        <v>0</v>
      </c>
      <c r="H18" s="52">
        <v>0</v>
      </c>
      <c r="I18" s="53">
        <v>0</v>
      </c>
      <c r="J18" s="52">
        <v>0</v>
      </c>
    </row>
    <row r="19" spans="2:10" ht="11.25" customHeight="1" x14ac:dyDescent="0.3">
      <c r="B19" s="55">
        <v>13</v>
      </c>
      <c r="C19" s="50" t="s">
        <v>25</v>
      </c>
      <c r="D19" s="36">
        <v>34997</v>
      </c>
      <c r="E19" s="68">
        <v>0.67070941074468926</v>
      </c>
      <c r="F19" s="71" t="s">
        <v>11</v>
      </c>
      <c r="G19" s="52">
        <v>0</v>
      </c>
      <c r="H19" s="52">
        <v>0</v>
      </c>
      <c r="I19" s="53">
        <v>0</v>
      </c>
      <c r="J19" s="52">
        <v>0</v>
      </c>
    </row>
    <row r="20" spans="2:10" ht="11.25" customHeight="1" x14ac:dyDescent="0.3">
      <c r="B20" s="55">
        <v>14</v>
      </c>
      <c r="C20" s="4" t="s">
        <v>26</v>
      </c>
      <c r="D20" s="36">
        <v>22606</v>
      </c>
      <c r="E20" s="68">
        <v>0.43323876158797742</v>
      </c>
      <c r="F20" s="69" t="s">
        <v>15</v>
      </c>
      <c r="G20" s="52">
        <v>1.2609999999999999</v>
      </c>
      <c r="H20" s="52">
        <v>3.5510000000000002</v>
      </c>
      <c r="I20" s="53">
        <v>80273.906000000003</v>
      </c>
      <c r="J20" s="52">
        <v>1.5131100977105176</v>
      </c>
    </row>
    <row r="21" spans="2:10" ht="11.25" customHeight="1" x14ac:dyDescent="0.3">
      <c r="B21" s="55">
        <v>15</v>
      </c>
      <c r="C21" s="4" t="s">
        <v>27</v>
      </c>
      <c r="D21" s="36">
        <v>45594</v>
      </c>
      <c r="E21" s="68">
        <v>0.87379846482536672</v>
      </c>
      <c r="F21" s="69" t="s">
        <v>11</v>
      </c>
      <c r="G21" s="52">
        <v>0</v>
      </c>
      <c r="H21" s="52">
        <v>0</v>
      </c>
      <c r="I21" s="53">
        <v>0</v>
      </c>
      <c r="J21" s="52">
        <v>0</v>
      </c>
    </row>
    <row r="22" spans="2:10" ht="11.25" customHeight="1" x14ac:dyDescent="0.3">
      <c r="B22" s="55">
        <v>16</v>
      </c>
      <c r="C22" s="4" t="s">
        <v>28</v>
      </c>
      <c r="D22" s="36">
        <v>17065</v>
      </c>
      <c r="E22" s="68">
        <v>0.32704677813407212</v>
      </c>
      <c r="F22" s="69" t="s">
        <v>11</v>
      </c>
      <c r="G22" s="52">
        <v>0</v>
      </c>
      <c r="H22" s="52">
        <v>0</v>
      </c>
      <c r="I22" s="53">
        <v>0</v>
      </c>
      <c r="J22" s="52">
        <v>0</v>
      </c>
    </row>
    <row r="23" spans="2:10" ht="11.25" customHeight="1" x14ac:dyDescent="0.3">
      <c r="B23" s="55">
        <v>17</v>
      </c>
      <c r="C23" s="4" t="s">
        <v>29</v>
      </c>
      <c r="D23" s="36">
        <v>82925</v>
      </c>
      <c r="E23" s="68">
        <v>1.589238445752589</v>
      </c>
      <c r="F23" s="69" t="s">
        <v>21</v>
      </c>
      <c r="G23" s="52">
        <v>0</v>
      </c>
      <c r="H23" s="52">
        <v>0</v>
      </c>
      <c r="I23" s="53">
        <v>0</v>
      </c>
      <c r="J23" s="52">
        <v>0</v>
      </c>
    </row>
    <row r="24" spans="2:10" ht="11.25" customHeight="1" x14ac:dyDescent="0.3">
      <c r="B24" s="55">
        <v>18</v>
      </c>
      <c r="C24" s="4" t="s">
        <v>30</v>
      </c>
      <c r="D24" s="36">
        <v>9210</v>
      </c>
      <c r="E24" s="68">
        <v>0.17650751987194868</v>
      </c>
      <c r="F24" s="69" t="s">
        <v>11</v>
      </c>
      <c r="G24" s="52">
        <v>0</v>
      </c>
      <c r="H24" s="52">
        <v>0</v>
      </c>
      <c r="I24" s="53">
        <v>0</v>
      </c>
      <c r="J24" s="52">
        <v>0</v>
      </c>
    </row>
    <row r="25" spans="2:10" ht="11.25" customHeight="1" x14ac:dyDescent="0.3">
      <c r="B25" s="55">
        <v>19</v>
      </c>
      <c r="C25" s="4" t="s">
        <v>31</v>
      </c>
      <c r="D25" s="36">
        <v>153448</v>
      </c>
      <c r="E25" s="68">
        <v>2.9407954298925927</v>
      </c>
      <c r="F25" s="69" t="s">
        <v>21</v>
      </c>
      <c r="G25" s="52">
        <v>0</v>
      </c>
      <c r="H25" s="52">
        <v>0</v>
      </c>
      <c r="I25" s="53">
        <v>0</v>
      </c>
      <c r="J25" s="52">
        <v>0</v>
      </c>
    </row>
    <row r="26" spans="2:10" ht="11.25" customHeight="1" x14ac:dyDescent="0.3">
      <c r="B26" s="55">
        <v>20</v>
      </c>
      <c r="C26" s="4" t="s">
        <v>32</v>
      </c>
      <c r="D26" s="36">
        <v>46405</v>
      </c>
      <c r="E26" s="68">
        <v>0.8893410922538304</v>
      </c>
      <c r="F26" s="69" t="s">
        <v>11</v>
      </c>
      <c r="G26" s="52">
        <v>0</v>
      </c>
      <c r="H26" s="52">
        <v>0</v>
      </c>
      <c r="I26" s="53">
        <v>0</v>
      </c>
      <c r="J26" s="52">
        <v>0</v>
      </c>
    </row>
    <row r="27" spans="2:10" ht="11.25" customHeight="1" x14ac:dyDescent="0.3">
      <c r="B27" s="55">
        <v>21</v>
      </c>
      <c r="C27" s="50" t="s">
        <v>33</v>
      </c>
      <c r="D27" s="36">
        <v>21800</v>
      </c>
      <c r="E27" s="68">
        <v>0.41779195800309243</v>
      </c>
      <c r="F27" s="71" t="s">
        <v>11</v>
      </c>
      <c r="G27" s="52">
        <v>0</v>
      </c>
      <c r="H27" s="52">
        <v>0</v>
      </c>
      <c r="I27" s="53">
        <v>0</v>
      </c>
      <c r="J27" s="52">
        <v>0</v>
      </c>
    </row>
    <row r="28" spans="2:10" ht="11.25" customHeight="1" x14ac:dyDescent="0.3">
      <c r="B28" s="55">
        <v>22</v>
      </c>
      <c r="C28" s="50" t="s">
        <v>34</v>
      </c>
      <c r="D28" s="36">
        <v>16803</v>
      </c>
      <c r="E28" s="68">
        <v>0.3220256087305487</v>
      </c>
      <c r="F28" s="71" t="s">
        <v>15</v>
      </c>
      <c r="G28" s="52">
        <v>2.8530000000000002</v>
      </c>
      <c r="H28" s="52">
        <v>5.1430000000000007</v>
      </c>
      <c r="I28" s="53">
        <v>86417.829000000012</v>
      </c>
      <c r="J28" s="52">
        <v>1.6289189874742214</v>
      </c>
    </row>
    <row r="29" spans="2:10" ht="11.25" customHeight="1" x14ac:dyDescent="0.3">
      <c r="B29" s="55">
        <v>23</v>
      </c>
      <c r="C29" s="50" t="s">
        <v>35</v>
      </c>
      <c r="D29" s="36">
        <v>87332</v>
      </c>
      <c r="E29" s="68">
        <v>1.6736975814828472</v>
      </c>
      <c r="F29" s="71" t="s">
        <v>15</v>
      </c>
      <c r="G29" s="52">
        <v>1.9930000000000001</v>
      </c>
      <c r="H29" s="52">
        <v>4.2830000000000004</v>
      </c>
      <c r="I29" s="53">
        <v>374042.95600000001</v>
      </c>
      <c r="J29" s="52">
        <v>7.0504626210800163</v>
      </c>
    </row>
    <row r="30" spans="2:10" ht="11.25" customHeight="1" x14ac:dyDescent="0.3">
      <c r="B30" s="55">
        <v>24</v>
      </c>
      <c r="C30" s="50" t="s">
        <v>36</v>
      </c>
      <c r="D30" s="36">
        <v>12181</v>
      </c>
      <c r="E30" s="68">
        <v>0.23344604772640681</v>
      </c>
      <c r="F30" s="71" t="s">
        <v>15</v>
      </c>
      <c r="G30" s="52">
        <v>1.4750000000000001</v>
      </c>
      <c r="H30" s="52">
        <v>3.7650000000000001</v>
      </c>
      <c r="I30" s="53">
        <v>45861.465000000004</v>
      </c>
      <c r="J30" s="52">
        <v>0.8644583183394301</v>
      </c>
    </row>
    <row r="31" spans="2:10" ht="11.25" customHeight="1" x14ac:dyDescent="0.3">
      <c r="B31" s="55">
        <v>25</v>
      </c>
      <c r="C31" s="50" t="s">
        <v>37</v>
      </c>
      <c r="D31" s="36">
        <v>7644</v>
      </c>
      <c r="E31" s="68">
        <v>0.14649549206310267</v>
      </c>
      <c r="F31" s="71" t="s">
        <v>11</v>
      </c>
      <c r="G31" s="52">
        <v>0</v>
      </c>
      <c r="H31" s="52">
        <v>0</v>
      </c>
      <c r="I31" s="53">
        <v>0</v>
      </c>
      <c r="J31" s="52">
        <v>0</v>
      </c>
    </row>
    <row r="32" spans="2:10" ht="11.25" customHeight="1" x14ac:dyDescent="0.3">
      <c r="B32" s="55">
        <v>26</v>
      </c>
      <c r="C32" s="50" t="s">
        <v>38</v>
      </c>
      <c r="D32" s="36">
        <v>39648</v>
      </c>
      <c r="E32" s="68">
        <v>0.75984475004158747</v>
      </c>
      <c r="F32" s="71" t="s">
        <v>15</v>
      </c>
      <c r="G32" s="52">
        <v>1.958</v>
      </c>
      <c r="H32" s="52">
        <v>4.2480000000000002</v>
      </c>
      <c r="I32" s="53">
        <v>168424.704</v>
      </c>
      <c r="J32" s="52">
        <v>3.1746944060041753</v>
      </c>
    </row>
    <row r="33" spans="2:10" ht="11.25" customHeight="1" x14ac:dyDescent="0.3">
      <c r="B33" s="55">
        <v>27</v>
      </c>
      <c r="C33" s="50" t="s">
        <v>39</v>
      </c>
      <c r="D33" s="36">
        <v>100751</v>
      </c>
      <c r="E33" s="68">
        <v>1.9308696128793379</v>
      </c>
      <c r="F33" s="71" t="s">
        <v>21</v>
      </c>
      <c r="G33" s="52">
        <v>0</v>
      </c>
      <c r="H33" s="52">
        <v>0</v>
      </c>
      <c r="I33" s="53">
        <v>0</v>
      </c>
      <c r="J33" s="52">
        <v>0</v>
      </c>
    </row>
    <row r="34" spans="2:10" ht="11.25" customHeight="1" x14ac:dyDescent="0.3">
      <c r="B34" s="55">
        <v>28</v>
      </c>
      <c r="C34" s="50" t="s">
        <v>40</v>
      </c>
      <c r="D34" s="36">
        <v>5899</v>
      </c>
      <c r="E34" s="68">
        <v>0.11305297065413955</v>
      </c>
      <c r="F34" s="71" t="s">
        <v>11</v>
      </c>
      <c r="G34" s="52">
        <v>0</v>
      </c>
      <c r="H34" s="52">
        <v>0</v>
      </c>
      <c r="I34" s="53">
        <v>0</v>
      </c>
      <c r="J34" s="52">
        <v>0</v>
      </c>
    </row>
    <row r="35" spans="2:10" ht="11.25" customHeight="1" x14ac:dyDescent="0.3">
      <c r="B35" s="55">
        <v>29</v>
      </c>
      <c r="C35" s="50" t="s">
        <v>41</v>
      </c>
      <c r="D35" s="36">
        <v>5000</v>
      </c>
      <c r="E35" s="68">
        <v>9.582384357869092E-2</v>
      </c>
      <c r="F35" s="71" t="s">
        <v>21</v>
      </c>
      <c r="G35" s="52">
        <v>0</v>
      </c>
      <c r="H35" s="52">
        <v>0</v>
      </c>
      <c r="I35" s="53">
        <v>0</v>
      </c>
      <c r="J35" s="52">
        <v>0</v>
      </c>
    </row>
    <row r="36" spans="2:10" ht="11.25" customHeight="1" x14ac:dyDescent="0.3">
      <c r="B36" s="55">
        <v>30</v>
      </c>
      <c r="C36" s="50" t="s">
        <v>42</v>
      </c>
      <c r="D36" s="36">
        <v>34744</v>
      </c>
      <c r="E36" s="68">
        <v>0.66586072425960752</v>
      </c>
      <c r="F36" s="71" t="s">
        <v>11</v>
      </c>
      <c r="G36" s="52">
        <v>0</v>
      </c>
      <c r="H36" s="52">
        <v>0</v>
      </c>
      <c r="I36" s="53">
        <v>0</v>
      </c>
      <c r="J36" s="52">
        <v>0</v>
      </c>
    </row>
    <row r="37" spans="2:10" ht="11.25" customHeight="1" x14ac:dyDescent="0.3">
      <c r="B37" s="55">
        <v>31</v>
      </c>
      <c r="C37" s="50" t="s">
        <v>43</v>
      </c>
      <c r="D37" s="36">
        <v>127914</v>
      </c>
      <c r="E37" s="68">
        <v>2.451442225504934</v>
      </c>
      <c r="F37" s="71" t="s">
        <v>15</v>
      </c>
      <c r="G37" s="52">
        <v>2.238</v>
      </c>
      <c r="H37" s="52">
        <v>4.5280000000000005</v>
      </c>
      <c r="I37" s="53">
        <v>579194.59200000006</v>
      </c>
      <c r="J37" s="52">
        <v>10.9174354328108</v>
      </c>
    </row>
    <row r="38" spans="2:10" ht="11.25" customHeight="1" x14ac:dyDescent="0.3">
      <c r="B38" s="55">
        <v>32</v>
      </c>
      <c r="C38" s="4" t="s">
        <v>44</v>
      </c>
      <c r="D38" s="36">
        <v>31822</v>
      </c>
      <c r="E38" s="68">
        <v>0.60986127007222046</v>
      </c>
      <c r="F38" s="69" t="s">
        <v>11</v>
      </c>
      <c r="G38" s="52">
        <v>0</v>
      </c>
      <c r="H38" s="52">
        <v>0</v>
      </c>
      <c r="I38" s="53">
        <v>0</v>
      </c>
      <c r="J38" s="52">
        <v>0</v>
      </c>
    </row>
    <row r="39" spans="2:10" ht="11.25" customHeight="1" x14ac:dyDescent="0.3">
      <c r="B39" s="55">
        <v>33</v>
      </c>
      <c r="C39" s="50" t="s">
        <v>45</v>
      </c>
      <c r="D39" s="36">
        <v>7430</v>
      </c>
      <c r="E39" s="68">
        <v>0.14239423155793471</v>
      </c>
      <c r="F39" s="71" t="s">
        <v>11</v>
      </c>
      <c r="G39" s="52">
        <v>0</v>
      </c>
      <c r="H39" s="52">
        <v>0</v>
      </c>
      <c r="I39" s="53">
        <v>0</v>
      </c>
      <c r="J39" s="52">
        <v>0</v>
      </c>
    </row>
    <row r="40" spans="2:10" ht="11.25" customHeight="1" x14ac:dyDescent="0.3">
      <c r="B40" s="55">
        <v>34</v>
      </c>
      <c r="C40" s="50" t="s">
        <v>46</v>
      </c>
      <c r="D40" s="36">
        <v>73436</v>
      </c>
      <c r="E40" s="68">
        <v>1.4073839554089493</v>
      </c>
      <c r="F40" s="71" t="s">
        <v>11</v>
      </c>
      <c r="G40" s="52">
        <v>0</v>
      </c>
      <c r="H40" s="52">
        <v>0</v>
      </c>
      <c r="I40" s="53">
        <v>0</v>
      </c>
      <c r="J40" s="52">
        <v>0</v>
      </c>
    </row>
    <row r="41" spans="2:10" ht="11.25" customHeight="1" x14ac:dyDescent="0.3">
      <c r="B41" s="55">
        <v>35</v>
      </c>
      <c r="C41" s="50" t="s">
        <v>47</v>
      </c>
      <c r="D41" s="36">
        <v>14416</v>
      </c>
      <c r="E41" s="68">
        <v>0.27627930580608168</v>
      </c>
      <c r="F41" s="71" t="s">
        <v>11</v>
      </c>
      <c r="G41" s="52">
        <v>0</v>
      </c>
      <c r="H41" s="52">
        <v>0</v>
      </c>
      <c r="I41" s="53">
        <v>0</v>
      </c>
      <c r="J41" s="52">
        <v>0</v>
      </c>
    </row>
    <row r="42" spans="2:10" ht="11.25" customHeight="1" x14ac:dyDescent="0.3">
      <c r="B42" s="55">
        <v>36</v>
      </c>
      <c r="C42" s="50" t="s">
        <v>48</v>
      </c>
      <c r="D42" s="36">
        <v>7057</v>
      </c>
      <c r="E42" s="68">
        <v>0.13524577282696437</v>
      </c>
      <c r="F42" s="71" t="s">
        <v>11</v>
      </c>
      <c r="G42" s="52">
        <v>0</v>
      </c>
      <c r="H42" s="52">
        <v>0</v>
      </c>
      <c r="I42" s="53">
        <v>0</v>
      </c>
      <c r="J42" s="52">
        <v>0</v>
      </c>
    </row>
    <row r="43" spans="2:10" ht="11.25" customHeight="1" x14ac:dyDescent="0.3">
      <c r="B43" s="55">
        <v>37</v>
      </c>
      <c r="C43" s="50" t="s">
        <v>49</v>
      </c>
      <c r="D43" s="36">
        <v>35017</v>
      </c>
      <c r="E43" s="68">
        <v>0.67109270611900396</v>
      </c>
      <c r="F43" s="71" t="s">
        <v>11</v>
      </c>
      <c r="G43" s="52">
        <v>0</v>
      </c>
      <c r="H43" s="52">
        <v>0</v>
      </c>
      <c r="I43" s="53">
        <v>0</v>
      </c>
      <c r="J43" s="52">
        <v>0</v>
      </c>
    </row>
    <row r="44" spans="2:10" ht="11.25" customHeight="1" x14ac:dyDescent="0.3">
      <c r="B44" s="55">
        <v>38</v>
      </c>
      <c r="C44" s="50" t="s">
        <v>50</v>
      </c>
      <c r="D44" s="36">
        <v>23625</v>
      </c>
      <c r="E44" s="68">
        <v>0.45276766090931458</v>
      </c>
      <c r="F44" s="71" t="s">
        <v>11</v>
      </c>
      <c r="G44" s="52">
        <v>0</v>
      </c>
      <c r="H44" s="52">
        <v>0</v>
      </c>
      <c r="I44" s="53">
        <v>0</v>
      </c>
      <c r="J44" s="52">
        <v>0</v>
      </c>
    </row>
    <row r="45" spans="2:10" ht="11.25" customHeight="1" x14ac:dyDescent="0.3">
      <c r="B45" s="55">
        <v>39</v>
      </c>
      <c r="C45" s="50" t="s">
        <v>51</v>
      </c>
      <c r="D45" s="36">
        <v>23172</v>
      </c>
      <c r="E45" s="68">
        <v>0.44408602068108521</v>
      </c>
      <c r="F45" s="71" t="s">
        <v>15</v>
      </c>
      <c r="G45" s="52">
        <v>1.2490000000000001</v>
      </c>
      <c r="H45" s="52">
        <v>3.5390000000000001</v>
      </c>
      <c r="I45" s="53">
        <v>82005.707999999999</v>
      </c>
      <c r="J45" s="52">
        <v>1.5457534213508954</v>
      </c>
    </row>
    <row r="46" spans="2:10" ht="11.25" customHeight="1" x14ac:dyDescent="0.3">
      <c r="B46" s="55">
        <v>40</v>
      </c>
      <c r="C46" s="50" t="s">
        <v>52</v>
      </c>
      <c r="D46" s="36">
        <v>54332</v>
      </c>
      <c r="E46" s="68">
        <v>1.041260213863487</v>
      </c>
      <c r="F46" s="71" t="s">
        <v>11</v>
      </c>
      <c r="G46" s="52">
        <v>0</v>
      </c>
      <c r="H46" s="52">
        <v>0</v>
      </c>
      <c r="I46" s="53">
        <v>0</v>
      </c>
      <c r="J46" s="52">
        <v>0</v>
      </c>
    </row>
    <row r="47" spans="2:10" ht="11.25" customHeight="1" x14ac:dyDescent="0.3">
      <c r="B47" s="55">
        <v>41</v>
      </c>
      <c r="C47" s="50" t="s">
        <v>53</v>
      </c>
      <c r="D47" s="36">
        <v>44891</v>
      </c>
      <c r="E47" s="68">
        <v>0.86032563241820281</v>
      </c>
      <c r="F47" s="71" t="s">
        <v>11</v>
      </c>
      <c r="G47" s="52">
        <v>0</v>
      </c>
      <c r="H47" s="52">
        <v>0</v>
      </c>
      <c r="I47" s="53">
        <v>0</v>
      </c>
      <c r="J47" s="52">
        <v>0</v>
      </c>
    </row>
    <row r="48" spans="2:10" ht="11.25" customHeight="1" x14ac:dyDescent="0.3">
      <c r="B48" s="55">
        <v>42</v>
      </c>
      <c r="C48" s="50" t="s">
        <v>54</v>
      </c>
      <c r="D48" s="36">
        <v>11342</v>
      </c>
      <c r="E48" s="68">
        <v>0.21736680677390249</v>
      </c>
      <c r="F48" s="71" t="s">
        <v>11</v>
      </c>
      <c r="G48" s="52">
        <v>0</v>
      </c>
      <c r="H48" s="52">
        <v>0</v>
      </c>
      <c r="I48" s="53">
        <v>0</v>
      </c>
      <c r="J48" s="52">
        <v>0</v>
      </c>
    </row>
    <row r="49" spans="2:10" ht="11.25" customHeight="1" x14ac:dyDescent="0.3">
      <c r="B49" s="55">
        <v>43</v>
      </c>
      <c r="C49" s="50" t="s">
        <v>55</v>
      </c>
      <c r="D49" s="36">
        <v>10772</v>
      </c>
      <c r="E49" s="68">
        <v>0.20644288860593171</v>
      </c>
      <c r="F49" s="71" t="s">
        <v>11</v>
      </c>
      <c r="G49" s="52">
        <v>0</v>
      </c>
      <c r="H49" s="52">
        <v>0</v>
      </c>
      <c r="I49" s="53">
        <v>0</v>
      </c>
      <c r="J49" s="52">
        <v>0</v>
      </c>
    </row>
    <row r="50" spans="2:10" ht="11.25" customHeight="1" x14ac:dyDescent="0.3">
      <c r="B50" s="55">
        <v>44</v>
      </c>
      <c r="C50" s="50" t="s">
        <v>56</v>
      </c>
      <c r="D50" s="36">
        <v>27198</v>
      </c>
      <c r="E50" s="68">
        <v>0.52124337953064714</v>
      </c>
      <c r="F50" s="71" t="s">
        <v>11</v>
      </c>
      <c r="G50" s="52">
        <v>0</v>
      </c>
      <c r="H50" s="52">
        <v>0</v>
      </c>
      <c r="I50" s="53">
        <v>0</v>
      </c>
      <c r="J50" s="52">
        <v>0</v>
      </c>
    </row>
    <row r="51" spans="2:10" ht="11.25" customHeight="1" x14ac:dyDescent="0.3">
      <c r="B51" s="55">
        <v>45</v>
      </c>
      <c r="C51" s="50" t="s">
        <v>57</v>
      </c>
      <c r="D51" s="36">
        <v>5384</v>
      </c>
      <c r="E51" s="68">
        <v>0.10318311476553438</v>
      </c>
      <c r="F51" s="71" t="s">
        <v>11</v>
      </c>
      <c r="G51" s="52">
        <v>0</v>
      </c>
      <c r="H51" s="52">
        <v>0</v>
      </c>
      <c r="I51" s="53">
        <v>0</v>
      </c>
      <c r="J51" s="52">
        <v>0</v>
      </c>
    </row>
    <row r="52" spans="2:10" ht="11.25" customHeight="1" x14ac:dyDescent="0.3">
      <c r="B52" s="55">
        <v>46</v>
      </c>
      <c r="C52" s="50" t="s">
        <v>58</v>
      </c>
      <c r="D52" s="36">
        <v>39109</v>
      </c>
      <c r="E52" s="68">
        <v>0.74951493970380467</v>
      </c>
      <c r="F52" s="71" t="s">
        <v>11</v>
      </c>
      <c r="G52" s="52">
        <v>0</v>
      </c>
      <c r="H52" s="52">
        <v>0</v>
      </c>
      <c r="I52" s="53">
        <v>0</v>
      </c>
      <c r="J52" s="52">
        <v>0</v>
      </c>
    </row>
    <row r="53" spans="2:10" ht="11.25" customHeight="1" x14ac:dyDescent="0.3">
      <c r="B53" s="55">
        <v>47</v>
      </c>
      <c r="C53" s="50" t="s">
        <v>59</v>
      </c>
      <c r="D53" s="36">
        <v>20606</v>
      </c>
      <c r="E53" s="68">
        <v>0.39490922415650104</v>
      </c>
      <c r="F53" s="71" t="s">
        <v>11</v>
      </c>
      <c r="G53" s="52">
        <v>0</v>
      </c>
      <c r="H53" s="52">
        <v>0</v>
      </c>
      <c r="I53" s="53">
        <v>0</v>
      </c>
      <c r="J53" s="52">
        <v>0</v>
      </c>
    </row>
    <row r="54" spans="2:10" ht="11.25" customHeight="1" x14ac:dyDescent="0.3">
      <c r="B54" s="55">
        <v>48</v>
      </c>
      <c r="C54" s="50" t="s">
        <v>60</v>
      </c>
      <c r="D54" s="36">
        <v>21222</v>
      </c>
      <c r="E54" s="68">
        <v>0.40671472168539574</v>
      </c>
      <c r="F54" s="71" t="s">
        <v>21</v>
      </c>
      <c r="G54" s="52">
        <v>0</v>
      </c>
      <c r="H54" s="52">
        <v>0</v>
      </c>
      <c r="I54" s="53">
        <v>0</v>
      </c>
      <c r="J54" s="52">
        <v>0</v>
      </c>
    </row>
    <row r="55" spans="2:10" ht="11.25" customHeight="1" x14ac:dyDescent="0.3">
      <c r="B55" s="55">
        <v>49</v>
      </c>
      <c r="C55" s="50" t="s">
        <v>61</v>
      </c>
      <c r="D55" s="36">
        <v>23889</v>
      </c>
      <c r="E55" s="68">
        <v>0.45782715985026951</v>
      </c>
      <c r="F55" s="71" t="s">
        <v>11</v>
      </c>
      <c r="G55" s="52">
        <v>0</v>
      </c>
      <c r="H55" s="52">
        <v>0</v>
      </c>
      <c r="I55" s="53">
        <v>0</v>
      </c>
      <c r="J55" s="52">
        <v>0</v>
      </c>
    </row>
    <row r="56" spans="2:10" ht="11.25" customHeight="1" x14ac:dyDescent="0.3">
      <c r="B56" s="55">
        <v>50</v>
      </c>
      <c r="C56" s="50" t="s">
        <v>62</v>
      </c>
      <c r="D56" s="36">
        <v>4915</v>
      </c>
      <c r="E56" s="68">
        <v>9.4194838237853171E-2</v>
      </c>
      <c r="F56" s="71" t="s">
        <v>11</v>
      </c>
      <c r="G56" s="52">
        <v>0</v>
      </c>
      <c r="H56" s="52">
        <v>0</v>
      </c>
      <c r="I56" s="53">
        <v>0</v>
      </c>
      <c r="J56" s="52">
        <v>0</v>
      </c>
    </row>
    <row r="57" spans="2:10" ht="11.25" customHeight="1" x14ac:dyDescent="0.3">
      <c r="B57" s="55">
        <v>51</v>
      </c>
      <c r="C57" s="50" t="s">
        <v>63</v>
      </c>
      <c r="D57" s="36">
        <v>47932</v>
      </c>
      <c r="E57" s="68">
        <v>0.9186056940827626</v>
      </c>
      <c r="F57" s="71" t="s">
        <v>11</v>
      </c>
      <c r="G57" s="52">
        <v>0</v>
      </c>
      <c r="H57" s="52">
        <v>0</v>
      </c>
      <c r="I57" s="53">
        <v>0</v>
      </c>
      <c r="J57" s="52">
        <v>0</v>
      </c>
    </row>
    <row r="58" spans="2:10" ht="11.25" customHeight="1" x14ac:dyDescent="0.3">
      <c r="B58" s="55">
        <v>52</v>
      </c>
      <c r="C58" s="50" t="s">
        <v>64</v>
      </c>
      <c r="D58" s="36">
        <v>122821</v>
      </c>
      <c r="E58" s="68">
        <v>2.3538360584356797</v>
      </c>
      <c r="F58" s="71" t="s">
        <v>15</v>
      </c>
      <c r="G58" s="52">
        <v>1.393</v>
      </c>
      <c r="H58" s="52">
        <v>3.6829999999999998</v>
      </c>
      <c r="I58" s="53">
        <v>452349.74299999996</v>
      </c>
      <c r="J58" s="52">
        <v>8.526493825154807</v>
      </c>
    </row>
    <row r="59" spans="2:10" ht="11.25" customHeight="1" x14ac:dyDescent="0.3">
      <c r="B59" s="55">
        <v>53</v>
      </c>
      <c r="C59" s="50" t="s">
        <v>65</v>
      </c>
      <c r="D59" s="36">
        <v>7769</v>
      </c>
      <c r="E59" s="68">
        <v>0.14889108815256996</v>
      </c>
      <c r="F59" s="71" t="s">
        <v>11</v>
      </c>
      <c r="G59" s="52">
        <v>0</v>
      </c>
      <c r="H59" s="52">
        <v>0</v>
      </c>
      <c r="I59" s="53">
        <v>0</v>
      </c>
      <c r="J59" s="52">
        <v>0</v>
      </c>
    </row>
    <row r="60" spans="2:10" ht="11.25" customHeight="1" x14ac:dyDescent="0.3">
      <c r="B60" s="55">
        <v>54</v>
      </c>
      <c r="C60" s="50" t="s">
        <v>66</v>
      </c>
      <c r="D60" s="36">
        <v>29239</v>
      </c>
      <c r="E60" s="68">
        <v>0.5603586724794688</v>
      </c>
      <c r="F60" s="71" t="s">
        <v>11</v>
      </c>
      <c r="G60" s="52">
        <v>0</v>
      </c>
      <c r="H60" s="52">
        <v>0</v>
      </c>
      <c r="I60" s="53">
        <v>0</v>
      </c>
      <c r="J60" s="52">
        <v>0</v>
      </c>
    </row>
    <row r="61" spans="2:10" ht="11.25" customHeight="1" x14ac:dyDescent="0.3">
      <c r="B61" s="55">
        <v>55</v>
      </c>
      <c r="C61" s="50" t="s">
        <v>67</v>
      </c>
      <c r="D61" s="36">
        <v>5743</v>
      </c>
      <c r="E61" s="68">
        <v>0.1100632667344844</v>
      </c>
      <c r="F61" s="71" t="s">
        <v>21</v>
      </c>
      <c r="G61" s="52">
        <v>0</v>
      </c>
      <c r="H61" s="52">
        <v>0</v>
      </c>
      <c r="I61" s="53">
        <v>0</v>
      </c>
      <c r="J61" s="52">
        <v>0</v>
      </c>
    </row>
    <row r="62" spans="2:10" ht="11.25" customHeight="1" x14ac:dyDescent="0.3">
      <c r="B62" s="55">
        <v>56</v>
      </c>
      <c r="C62" s="50" t="s">
        <v>68</v>
      </c>
      <c r="D62" s="36">
        <v>11906</v>
      </c>
      <c r="E62" s="68">
        <v>0.22817573632957883</v>
      </c>
      <c r="F62" s="71" t="s">
        <v>15</v>
      </c>
      <c r="G62" s="52">
        <v>2.121</v>
      </c>
      <c r="H62" s="52">
        <v>4.4109999999999996</v>
      </c>
      <c r="I62" s="53">
        <v>52517.365999999995</v>
      </c>
      <c r="J62" s="52">
        <v>0.98991765518123664</v>
      </c>
    </row>
    <row r="63" spans="2:10" ht="11.25" customHeight="1" x14ac:dyDescent="0.3">
      <c r="B63" s="55">
        <v>57</v>
      </c>
      <c r="C63" s="50" t="s">
        <v>69</v>
      </c>
      <c r="D63" s="36">
        <v>72967</v>
      </c>
      <c r="E63" s="68">
        <v>1.3983956788812681</v>
      </c>
      <c r="F63" s="71" t="s">
        <v>11</v>
      </c>
      <c r="G63" s="52">
        <v>0</v>
      </c>
      <c r="H63" s="52">
        <v>0</v>
      </c>
      <c r="I63" s="53">
        <v>0</v>
      </c>
      <c r="J63" s="52">
        <v>0</v>
      </c>
    </row>
    <row r="64" spans="2:10" ht="11.25" customHeight="1" x14ac:dyDescent="0.3">
      <c r="B64" s="55">
        <v>58</v>
      </c>
      <c r="C64" s="50" t="s">
        <v>70</v>
      </c>
      <c r="D64" s="36">
        <v>4262</v>
      </c>
      <c r="E64" s="68">
        <v>8.1680244266476146E-2</v>
      </c>
      <c r="F64" s="71" t="s">
        <v>15</v>
      </c>
      <c r="G64" s="52">
        <v>1.2589999999999999</v>
      </c>
      <c r="H64" s="52">
        <v>3.5489999999999999</v>
      </c>
      <c r="I64" s="53">
        <v>15125.838</v>
      </c>
      <c r="J64" s="52">
        <v>0.2851120538987284</v>
      </c>
    </row>
    <row r="65" spans="2:10" ht="11.25" customHeight="1" x14ac:dyDescent="0.3">
      <c r="B65" s="55">
        <v>59</v>
      </c>
      <c r="C65" s="50" t="s">
        <v>71</v>
      </c>
      <c r="D65" s="36">
        <v>218893</v>
      </c>
      <c r="E65" s="68">
        <v>4.195033718494078</v>
      </c>
      <c r="F65" s="71" t="s">
        <v>15</v>
      </c>
      <c r="G65" s="52">
        <v>1.417</v>
      </c>
      <c r="H65" s="52">
        <v>3.7069999999999999</v>
      </c>
      <c r="I65" s="53">
        <v>811436.35100000002</v>
      </c>
      <c r="J65" s="52">
        <v>15.295039166867946</v>
      </c>
    </row>
    <row r="66" spans="2:10" ht="11.25" customHeight="1" x14ac:dyDescent="0.3">
      <c r="B66" s="55">
        <v>60</v>
      </c>
      <c r="C66" s="50" t="s">
        <v>72</v>
      </c>
      <c r="D66" s="36">
        <v>12508</v>
      </c>
      <c r="E66" s="68">
        <v>0.2397129270964532</v>
      </c>
      <c r="F66" s="71" t="s">
        <v>15</v>
      </c>
      <c r="G66" s="52">
        <v>1.8460000000000001</v>
      </c>
      <c r="H66" s="52">
        <v>4.1360000000000001</v>
      </c>
      <c r="I66" s="53">
        <v>51733.088000000003</v>
      </c>
      <c r="J66" s="52">
        <v>0.97513453298942254</v>
      </c>
    </row>
    <row r="67" spans="2:10" ht="11.25" customHeight="1" x14ac:dyDescent="0.3">
      <c r="B67" s="55">
        <v>61</v>
      </c>
      <c r="C67" s="50" t="s">
        <v>73</v>
      </c>
      <c r="D67" s="36">
        <v>92103</v>
      </c>
      <c r="E67" s="68">
        <v>1.7651326930256339</v>
      </c>
      <c r="F67" s="71" t="s">
        <v>11</v>
      </c>
      <c r="G67" s="52">
        <v>0</v>
      </c>
      <c r="H67" s="52">
        <v>0</v>
      </c>
      <c r="I67" s="53">
        <v>0</v>
      </c>
      <c r="J67" s="52">
        <v>0</v>
      </c>
    </row>
    <row r="68" spans="2:10" ht="11.25" customHeight="1" x14ac:dyDescent="0.3">
      <c r="B68" s="55">
        <v>62</v>
      </c>
      <c r="C68" s="50" t="s">
        <v>74</v>
      </c>
      <c r="D68" s="36">
        <v>18128</v>
      </c>
      <c r="E68" s="68">
        <v>0.34741892727890178</v>
      </c>
      <c r="F68" s="71" t="s">
        <v>11</v>
      </c>
      <c r="G68" s="52">
        <v>0</v>
      </c>
      <c r="H68" s="52">
        <v>0</v>
      </c>
      <c r="I68" s="53">
        <v>0</v>
      </c>
      <c r="J68" s="52">
        <v>0</v>
      </c>
    </row>
    <row r="69" spans="2:10" ht="11.25" customHeight="1" x14ac:dyDescent="0.3">
      <c r="B69" s="55">
        <v>63</v>
      </c>
      <c r="C69" s="50" t="s">
        <v>75</v>
      </c>
      <c r="D69" s="36">
        <v>3682</v>
      </c>
      <c r="E69" s="68">
        <v>7.0564678411347989E-2</v>
      </c>
      <c r="F69" s="71" t="s">
        <v>21</v>
      </c>
      <c r="G69" s="52">
        <v>0</v>
      </c>
      <c r="H69" s="52">
        <v>0</v>
      </c>
      <c r="I69" s="53">
        <v>0</v>
      </c>
      <c r="J69" s="52">
        <v>0</v>
      </c>
    </row>
    <row r="70" spans="2:10" ht="11.25" customHeight="1" x14ac:dyDescent="0.3">
      <c r="B70" s="55">
        <v>64</v>
      </c>
      <c r="C70" s="50" t="s">
        <v>76</v>
      </c>
      <c r="D70" s="36">
        <v>48126</v>
      </c>
      <c r="E70" s="68">
        <v>0.92232365921361581</v>
      </c>
      <c r="F70" s="71" t="s">
        <v>15</v>
      </c>
      <c r="G70" s="52">
        <v>2.0779999999999998</v>
      </c>
      <c r="H70" s="52">
        <v>4.3680000000000003</v>
      </c>
      <c r="I70" s="53">
        <v>210214.36800000002</v>
      </c>
      <c r="J70" s="52">
        <v>3.9624019653987528</v>
      </c>
    </row>
    <row r="71" spans="2:10" ht="11.25" customHeight="1" x14ac:dyDescent="0.3">
      <c r="B71" s="55">
        <v>65</v>
      </c>
      <c r="C71" s="50" t="s">
        <v>77</v>
      </c>
      <c r="D71" s="36">
        <v>119826</v>
      </c>
      <c r="E71" s="68">
        <v>2.2964375761320435</v>
      </c>
      <c r="F71" s="71" t="s">
        <v>11</v>
      </c>
      <c r="G71" s="52">
        <v>0</v>
      </c>
      <c r="H71" s="52">
        <v>0</v>
      </c>
      <c r="I71" s="53">
        <v>0</v>
      </c>
      <c r="J71" s="52">
        <v>0</v>
      </c>
    </row>
    <row r="72" spans="2:10" ht="11.25" customHeight="1" x14ac:dyDescent="0.3">
      <c r="B72" s="55">
        <v>66</v>
      </c>
      <c r="C72" s="50" t="s">
        <v>78</v>
      </c>
      <c r="D72" s="36">
        <v>22011</v>
      </c>
      <c r="E72" s="68">
        <v>0.42183572420211318</v>
      </c>
      <c r="F72" s="71" t="s">
        <v>15</v>
      </c>
      <c r="G72" s="52">
        <v>2.4790000000000001</v>
      </c>
      <c r="H72" s="52">
        <v>4.7690000000000001</v>
      </c>
      <c r="I72" s="53">
        <v>104970.459</v>
      </c>
      <c r="J72" s="52">
        <v>1.978623806772376</v>
      </c>
    </row>
    <row r="73" spans="2:10" ht="11.25" customHeight="1" x14ac:dyDescent="0.3">
      <c r="B73" s="55">
        <v>67</v>
      </c>
      <c r="C73" s="50" t="s">
        <v>79</v>
      </c>
      <c r="D73" s="36">
        <v>12136</v>
      </c>
      <c r="E73" s="68">
        <v>0.23258363313419861</v>
      </c>
      <c r="F73" s="71" t="s">
        <v>15</v>
      </c>
      <c r="G73" s="52">
        <v>1.302</v>
      </c>
      <c r="H73" s="52">
        <v>3.5920000000000001</v>
      </c>
      <c r="I73" s="53">
        <v>43592.512000000002</v>
      </c>
      <c r="J73" s="52">
        <v>0.82169005320068655</v>
      </c>
    </row>
    <row r="74" spans="2:10" ht="11.25" customHeight="1" x14ac:dyDescent="0.3">
      <c r="B74" s="55">
        <v>68</v>
      </c>
      <c r="C74" s="50" t="s">
        <v>80</v>
      </c>
      <c r="D74" s="36">
        <v>31107</v>
      </c>
      <c r="E74" s="68">
        <v>0.59615846044046772</v>
      </c>
      <c r="F74" s="71" t="s">
        <v>11</v>
      </c>
      <c r="G74" s="52">
        <v>0</v>
      </c>
      <c r="H74" s="52">
        <v>0</v>
      </c>
      <c r="I74" s="53">
        <v>0</v>
      </c>
      <c r="J74" s="52">
        <v>0</v>
      </c>
    </row>
    <row r="75" spans="2:10" ht="11.25" customHeight="1" x14ac:dyDescent="0.3">
      <c r="B75" s="55">
        <v>69</v>
      </c>
      <c r="C75" s="50" t="s">
        <v>81</v>
      </c>
      <c r="D75" s="36">
        <v>53525</v>
      </c>
      <c r="E75" s="68">
        <v>1.0257942455098863</v>
      </c>
      <c r="F75" s="71" t="s">
        <v>11</v>
      </c>
      <c r="G75" s="52">
        <v>0</v>
      </c>
      <c r="H75" s="52">
        <v>0</v>
      </c>
      <c r="I75" s="53">
        <v>0</v>
      </c>
      <c r="J75" s="52">
        <v>0</v>
      </c>
    </row>
    <row r="76" spans="2:10" ht="11.25" customHeight="1" x14ac:dyDescent="0.3">
      <c r="B76" s="55">
        <v>70</v>
      </c>
      <c r="C76" s="50" t="s">
        <v>82</v>
      </c>
      <c r="D76" s="36">
        <v>14121</v>
      </c>
      <c r="E76" s="68">
        <v>0.27062569903493888</v>
      </c>
      <c r="F76" s="71" t="s">
        <v>11</v>
      </c>
      <c r="G76" s="52">
        <v>0</v>
      </c>
      <c r="H76" s="52">
        <v>0</v>
      </c>
      <c r="I76" s="53">
        <v>0</v>
      </c>
      <c r="J76" s="52">
        <v>0</v>
      </c>
    </row>
    <row r="77" spans="2:10" ht="11.25" customHeight="1" x14ac:dyDescent="0.3">
      <c r="B77" s="55">
        <v>71</v>
      </c>
      <c r="C77" s="50" t="s">
        <v>83</v>
      </c>
      <c r="D77" s="36">
        <v>28961</v>
      </c>
      <c r="E77" s="68">
        <v>0.5550308667764936</v>
      </c>
      <c r="F77" s="71" t="s">
        <v>11</v>
      </c>
      <c r="G77" s="52">
        <v>0</v>
      </c>
      <c r="H77" s="52">
        <v>0</v>
      </c>
      <c r="I77" s="53">
        <v>0</v>
      </c>
      <c r="J77" s="52">
        <v>0</v>
      </c>
    </row>
    <row r="78" spans="2:10" ht="11.25" customHeight="1" x14ac:dyDescent="0.3">
      <c r="B78" s="55">
        <v>72</v>
      </c>
      <c r="C78" s="50" t="s">
        <v>84</v>
      </c>
      <c r="D78" s="36">
        <v>24785</v>
      </c>
      <c r="E78" s="68">
        <v>0.4749987926195709</v>
      </c>
      <c r="F78" s="71" t="s">
        <v>11</v>
      </c>
      <c r="G78" s="52">
        <v>0</v>
      </c>
      <c r="H78" s="52">
        <v>0</v>
      </c>
      <c r="I78" s="53">
        <v>0</v>
      </c>
      <c r="J78" s="52">
        <v>0</v>
      </c>
    </row>
    <row r="79" spans="2:10" ht="11.25" customHeight="1" x14ac:dyDescent="0.3">
      <c r="B79" s="55">
        <v>73</v>
      </c>
      <c r="C79" s="50" t="s">
        <v>85</v>
      </c>
      <c r="D79" s="36">
        <v>9578</v>
      </c>
      <c r="E79" s="68">
        <v>0.18356015475934032</v>
      </c>
      <c r="F79" s="71" t="s">
        <v>11</v>
      </c>
      <c r="G79" s="52">
        <v>0</v>
      </c>
      <c r="H79" s="52">
        <v>0</v>
      </c>
      <c r="I79" s="53">
        <v>0</v>
      </c>
      <c r="J79" s="52">
        <v>0</v>
      </c>
    </row>
    <row r="80" spans="2:10" ht="11.25" customHeight="1" x14ac:dyDescent="0.3">
      <c r="B80" s="55">
        <v>74</v>
      </c>
      <c r="C80" s="50" t="s">
        <v>86</v>
      </c>
      <c r="D80" s="36">
        <v>45104</v>
      </c>
      <c r="E80" s="68">
        <v>0.86440772815465505</v>
      </c>
      <c r="F80" s="71" t="s">
        <v>87</v>
      </c>
      <c r="G80" s="52">
        <v>0</v>
      </c>
      <c r="H80" s="52">
        <v>0</v>
      </c>
      <c r="I80" s="53">
        <v>0</v>
      </c>
      <c r="J80" s="52">
        <v>0</v>
      </c>
    </row>
    <row r="81" spans="2:10" ht="11.25" customHeight="1" x14ac:dyDescent="0.3">
      <c r="B81" s="55">
        <v>75</v>
      </c>
      <c r="C81" s="50" t="s">
        <v>88</v>
      </c>
      <c r="D81" s="36">
        <v>28261</v>
      </c>
      <c r="E81" s="68">
        <v>0.5416155286754768</v>
      </c>
      <c r="F81" s="71" t="s">
        <v>15</v>
      </c>
      <c r="G81" s="52">
        <v>1.3939999999999999</v>
      </c>
      <c r="H81" s="52">
        <v>3.6840000000000002</v>
      </c>
      <c r="I81" s="53">
        <v>104113.524</v>
      </c>
      <c r="J81" s="52">
        <v>1.962471148129086</v>
      </c>
    </row>
    <row r="82" spans="2:10" ht="11.25" customHeight="1" x14ac:dyDescent="0.3">
      <c r="B82" s="55">
        <v>76</v>
      </c>
      <c r="C82" s="50" t="s">
        <v>89</v>
      </c>
      <c r="D82" s="36">
        <v>26921</v>
      </c>
      <c r="E82" s="68">
        <v>0.51593473859638761</v>
      </c>
      <c r="F82" s="71" t="s">
        <v>15</v>
      </c>
      <c r="G82" s="52">
        <v>1.8720000000000001</v>
      </c>
      <c r="H82" s="52">
        <v>4.1619999999999999</v>
      </c>
      <c r="I82" s="53">
        <v>112045.202</v>
      </c>
      <c r="J82" s="52">
        <v>2.1119780386196068</v>
      </c>
    </row>
    <row r="83" spans="2:10" ht="11.25" customHeight="1" x14ac:dyDescent="0.3">
      <c r="B83" s="55">
        <v>77</v>
      </c>
      <c r="C83" s="50" t="s">
        <v>90</v>
      </c>
      <c r="D83" s="36">
        <v>63446</v>
      </c>
      <c r="E83" s="68">
        <v>1.2159279159387248</v>
      </c>
      <c r="F83" s="71" t="s">
        <v>15</v>
      </c>
      <c r="G83" s="52">
        <v>1.484</v>
      </c>
      <c r="H83" s="52">
        <v>3.774</v>
      </c>
      <c r="I83" s="53">
        <v>239445.204</v>
      </c>
      <c r="J83" s="52">
        <v>4.5133839135815172</v>
      </c>
    </row>
    <row r="84" spans="2:10" ht="11.25" customHeight="1" x14ac:dyDescent="0.3">
      <c r="B84" s="55">
        <v>78</v>
      </c>
      <c r="C84" s="50" t="s">
        <v>91</v>
      </c>
      <c r="D84" s="36">
        <v>209591</v>
      </c>
      <c r="E84" s="68">
        <v>4.0167630399002814</v>
      </c>
      <c r="F84" s="71" t="s">
        <v>87</v>
      </c>
      <c r="G84" s="52">
        <v>0</v>
      </c>
      <c r="H84" s="52">
        <v>0</v>
      </c>
      <c r="I84" s="53">
        <v>0</v>
      </c>
      <c r="J84" s="52">
        <v>0</v>
      </c>
    </row>
    <row r="85" spans="2:10" ht="11.25" customHeight="1" x14ac:dyDescent="0.3">
      <c r="B85" s="55">
        <v>79</v>
      </c>
      <c r="C85" s="50" t="s">
        <v>92</v>
      </c>
      <c r="D85" s="36">
        <v>39204</v>
      </c>
      <c r="E85" s="68">
        <v>0.75133559273179973</v>
      </c>
      <c r="F85" s="71" t="s">
        <v>11</v>
      </c>
      <c r="G85" s="52">
        <v>0</v>
      </c>
      <c r="H85" s="52">
        <v>0</v>
      </c>
      <c r="I85" s="53">
        <v>0</v>
      </c>
      <c r="J85" s="52">
        <v>0</v>
      </c>
    </row>
    <row r="86" spans="2:10" ht="11.25" customHeight="1" x14ac:dyDescent="0.3">
      <c r="B86" s="55">
        <v>80</v>
      </c>
      <c r="C86" s="50" t="s">
        <v>93</v>
      </c>
      <c r="D86" s="36">
        <v>20615</v>
      </c>
      <c r="E86" s="68">
        <v>0.39508170707494267</v>
      </c>
      <c r="F86" s="71" t="s">
        <v>11</v>
      </c>
      <c r="G86" s="52">
        <v>0</v>
      </c>
      <c r="H86" s="52">
        <v>0</v>
      </c>
      <c r="I86" s="53">
        <v>0</v>
      </c>
      <c r="J86" s="52">
        <v>0</v>
      </c>
    </row>
    <row r="87" spans="2:10" ht="11.25" customHeight="1" x14ac:dyDescent="0.3">
      <c r="B87" s="55">
        <v>81</v>
      </c>
      <c r="C87" s="50" t="s">
        <v>94</v>
      </c>
      <c r="D87" s="36">
        <v>44295</v>
      </c>
      <c r="E87" s="68">
        <v>0.84890343026362292</v>
      </c>
      <c r="F87" s="71" t="s">
        <v>15</v>
      </c>
      <c r="G87" s="52">
        <v>1.5640000000000001</v>
      </c>
      <c r="H87" s="52">
        <v>3.8540000000000001</v>
      </c>
      <c r="I87" s="53">
        <v>170712.93</v>
      </c>
      <c r="J87" s="52">
        <v>3.2178259544608272</v>
      </c>
    </row>
    <row r="88" spans="2:10" ht="11.25" customHeight="1" x14ac:dyDescent="0.3">
      <c r="B88" s="55">
        <v>82</v>
      </c>
      <c r="C88" s="50" t="s">
        <v>95</v>
      </c>
      <c r="D88" s="36">
        <v>13844</v>
      </c>
      <c r="E88" s="68">
        <v>0.2653170581006794</v>
      </c>
      <c r="F88" s="71" t="s">
        <v>15</v>
      </c>
      <c r="G88" s="52">
        <v>3.9470000000000001</v>
      </c>
      <c r="H88" s="52">
        <v>6.2370000000000001</v>
      </c>
      <c r="I88" s="53">
        <v>86345.028000000006</v>
      </c>
      <c r="J88" s="52">
        <v>1.6275467367178742</v>
      </c>
    </row>
    <row r="89" spans="2:10" ht="11.25" customHeight="1" x14ac:dyDescent="0.3">
      <c r="B89" s="55">
        <v>83</v>
      </c>
      <c r="C89" s="50" t="s">
        <v>96</v>
      </c>
      <c r="D89" s="36">
        <v>18539</v>
      </c>
      <c r="E89" s="68">
        <v>0.35529564722107021</v>
      </c>
      <c r="F89" s="71" t="s">
        <v>11</v>
      </c>
      <c r="G89" s="52">
        <v>0</v>
      </c>
      <c r="H89" s="52">
        <v>0</v>
      </c>
      <c r="I89" s="53">
        <v>0</v>
      </c>
      <c r="J89" s="52">
        <v>0</v>
      </c>
    </row>
    <row r="90" spans="2:10" ht="11.25" customHeight="1" x14ac:dyDescent="0.3">
      <c r="B90" s="55">
        <v>84</v>
      </c>
      <c r="C90" s="50" t="s">
        <v>97</v>
      </c>
      <c r="D90" s="36">
        <v>8082</v>
      </c>
      <c r="E90" s="68">
        <v>0.15488966076059602</v>
      </c>
      <c r="F90" s="71" t="s">
        <v>11</v>
      </c>
      <c r="G90" s="52">
        <v>0</v>
      </c>
      <c r="H90" s="52">
        <v>0</v>
      </c>
      <c r="I90" s="53">
        <v>0</v>
      </c>
      <c r="J90" s="52">
        <v>0</v>
      </c>
    </row>
    <row r="91" spans="2:10" ht="11.25" customHeight="1" x14ac:dyDescent="0.3">
      <c r="B91" s="55">
        <v>85</v>
      </c>
      <c r="C91" s="50" t="s">
        <v>98</v>
      </c>
      <c r="D91" s="36">
        <v>10707</v>
      </c>
      <c r="E91" s="68">
        <v>0.20519717863940873</v>
      </c>
      <c r="F91" s="71" t="s">
        <v>11</v>
      </c>
      <c r="G91" s="52">
        <v>0</v>
      </c>
      <c r="H91" s="52">
        <v>0</v>
      </c>
      <c r="I91" s="53">
        <v>0</v>
      </c>
      <c r="J91" s="52">
        <v>0</v>
      </c>
    </row>
    <row r="92" spans="2:10" ht="11.25" customHeight="1" x14ac:dyDescent="0.3">
      <c r="B92" s="55">
        <v>86</v>
      </c>
      <c r="C92" s="50" t="s">
        <v>99</v>
      </c>
      <c r="D92" s="36">
        <v>24049</v>
      </c>
      <c r="E92" s="68">
        <v>0.46089352284478757</v>
      </c>
      <c r="F92" s="71" t="s">
        <v>21</v>
      </c>
      <c r="G92" s="52">
        <v>0</v>
      </c>
      <c r="H92" s="52">
        <v>0</v>
      </c>
      <c r="I92" s="53">
        <v>0</v>
      </c>
      <c r="J92" s="52">
        <v>0</v>
      </c>
    </row>
    <row r="93" spans="2:10" ht="11.25" customHeight="1" x14ac:dyDescent="0.3">
      <c r="B93" s="55">
        <v>87</v>
      </c>
      <c r="C93" s="50" t="s">
        <v>100</v>
      </c>
      <c r="D93" s="36">
        <v>38797</v>
      </c>
      <c r="E93" s="68">
        <v>0.74353553186449428</v>
      </c>
      <c r="F93" s="71" t="s">
        <v>11</v>
      </c>
      <c r="G93" s="52">
        <v>0</v>
      </c>
      <c r="H93" s="52">
        <v>0</v>
      </c>
      <c r="I93" s="53">
        <v>0</v>
      </c>
      <c r="J93" s="52">
        <v>0</v>
      </c>
    </row>
    <row r="94" spans="2:10" ht="11.25" customHeight="1" x14ac:dyDescent="0.3">
      <c r="B94" s="55">
        <v>88</v>
      </c>
      <c r="C94" s="50" t="s">
        <v>101</v>
      </c>
      <c r="D94" s="36">
        <v>2283</v>
      </c>
      <c r="E94" s="68">
        <v>4.3753166978030271E-2</v>
      </c>
      <c r="F94" s="71" t="s">
        <v>11</v>
      </c>
      <c r="G94" s="52">
        <v>0</v>
      </c>
      <c r="H94" s="52">
        <v>0</v>
      </c>
      <c r="I94" s="53">
        <v>0</v>
      </c>
      <c r="J94" s="52">
        <v>0</v>
      </c>
    </row>
    <row r="95" spans="2:10" ht="11.25" customHeight="1" x14ac:dyDescent="0.3">
      <c r="B95" s="55">
        <v>89</v>
      </c>
      <c r="C95" s="50" t="s">
        <v>102</v>
      </c>
      <c r="D95" s="36">
        <v>348156</v>
      </c>
      <c r="E95" s="68">
        <v>6.6723292169965429</v>
      </c>
      <c r="F95" s="71" t="s">
        <v>87</v>
      </c>
      <c r="G95" s="52">
        <v>0</v>
      </c>
      <c r="H95" s="52">
        <v>0</v>
      </c>
      <c r="I95" s="53">
        <v>0</v>
      </c>
      <c r="J95" s="52">
        <v>0</v>
      </c>
    </row>
    <row r="96" spans="2:10" ht="11.25" customHeight="1" x14ac:dyDescent="0.3">
      <c r="B96" s="55">
        <v>90</v>
      </c>
      <c r="C96" s="50" t="s">
        <v>103</v>
      </c>
      <c r="D96" s="36">
        <v>3839</v>
      </c>
      <c r="E96" s="68">
        <v>7.3573547099718889E-2</v>
      </c>
      <c r="F96" s="71" t="s">
        <v>11</v>
      </c>
      <c r="G96" s="52">
        <v>0</v>
      </c>
      <c r="H96" s="52">
        <v>0</v>
      </c>
      <c r="I96" s="53">
        <v>0</v>
      </c>
      <c r="J96" s="52">
        <v>0</v>
      </c>
    </row>
    <row r="97" spans="2:10" ht="11.25" customHeight="1" x14ac:dyDescent="0.3">
      <c r="B97" s="55">
        <v>91</v>
      </c>
      <c r="C97" s="50" t="s">
        <v>104</v>
      </c>
      <c r="D97" s="36">
        <v>12887</v>
      </c>
      <c r="E97" s="68">
        <v>0.24697637443971798</v>
      </c>
      <c r="F97" s="71" t="s">
        <v>21</v>
      </c>
      <c r="G97" s="52">
        <v>0</v>
      </c>
      <c r="H97" s="52">
        <v>0</v>
      </c>
      <c r="I97" s="53">
        <v>0</v>
      </c>
      <c r="J97" s="52">
        <v>0</v>
      </c>
    </row>
    <row r="98" spans="2:10" ht="11.25" customHeight="1" x14ac:dyDescent="0.3">
      <c r="B98" s="55">
        <v>92</v>
      </c>
      <c r="C98" s="50" t="s">
        <v>105</v>
      </c>
      <c r="D98" s="36">
        <v>22902</v>
      </c>
      <c r="E98" s="68">
        <v>0.43891153312783587</v>
      </c>
      <c r="F98" s="71" t="s">
        <v>11</v>
      </c>
      <c r="G98" s="52">
        <v>0</v>
      </c>
      <c r="H98" s="52">
        <v>0</v>
      </c>
      <c r="I98" s="53">
        <v>0</v>
      </c>
      <c r="J98" s="52">
        <v>0</v>
      </c>
    </row>
    <row r="99" spans="2:10" ht="11.25" customHeight="1" x14ac:dyDescent="0.3">
      <c r="B99" s="55">
        <v>93</v>
      </c>
      <c r="C99" s="50" t="s">
        <v>106</v>
      </c>
      <c r="D99" s="36">
        <v>43593</v>
      </c>
      <c r="E99" s="68">
        <v>0.83544976262517467</v>
      </c>
      <c r="F99" s="71" t="s">
        <v>15</v>
      </c>
      <c r="G99" s="52">
        <v>1.266</v>
      </c>
      <c r="H99" s="52">
        <v>3.556</v>
      </c>
      <c r="I99" s="53">
        <v>155016.70800000001</v>
      </c>
      <c r="J99" s="52">
        <v>2.9219625389680526</v>
      </c>
    </row>
    <row r="100" spans="2:10" ht="11.25" customHeight="1" x14ac:dyDescent="0.3">
      <c r="B100" s="55">
        <v>94</v>
      </c>
      <c r="C100" s="50" t="s">
        <v>107</v>
      </c>
      <c r="D100" s="36">
        <v>43175</v>
      </c>
      <c r="E100" s="68">
        <v>0.82743888930199605</v>
      </c>
      <c r="F100" s="71" t="s">
        <v>11</v>
      </c>
      <c r="G100" s="52">
        <v>0</v>
      </c>
      <c r="H100" s="52">
        <v>0</v>
      </c>
      <c r="I100" s="53">
        <v>0</v>
      </c>
      <c r="J100" s="52">
        <v>0</v>
      </c>
    </row>
    <row r="101" spans="2:10" ht="11.25" customHeight="1" x14ac:dyDescent="0.3">
      <c r="B101" s="55">
        <v>96</v>
      </c>
      <c r="C101" s="50" t="s">
        <v>108</v>
      </c>
      <c r="D101" s="36">
        <v>77554</v>
      </c>
      <c r="E101" s="68">
        <v>1.4863044729803592</v>
      </c>
      <c r="F101" s="71" t="s">
        <v>15</v>
      </c>
      <c r="G101" s="52">
        <v>1.589</v>
      </c>
      <c r="H101" s="52">
        <v>3.879</v>
      </c>
      <c r="I101" s="53">
        <v>300831.96600000001</v>
      </c>
      <c r="J101" s="52">
        <v>5.6704838240798585</v>
      </c>
    </row>
    <row r="102" spans="2:10" ht="11.25" customHeight="1" x14ac:dyDescent="0.3">
      <c r="B102" s="55">
        <v>97</v>
      </c>
      <c r="C102" s="50" t="s">
        <v>109</v>
      </c>
      <c r="D102" s="36">
        <v>89178</v>
      </c>
      <c r="E102" s="68">
        <v>1.7090757445320999</v>
      </c>
      <c r="F102" s="71" t="s">
        <v>21</v>
      </c>
      <c r="G102" s="52">
        <v>0</v>
      </c>
      <c r="H102" s="52">
        <v>0</v>
      </c>
      <c r="I102" s="53">
        <v>0</v>
      </c>
      <c r="J102" s="52">
        <v>0</v>
      </c>
    </row>
    <row r="103" spans="2:10" ht="11.25" customHeight="1" x14ac:dyDescent="0.3">
      <c r="B103" s="55">
        <v>98</v>
      </c>
      <c r="C103" s="50" t="s">
        <v>110</v>
      </c>
      <c r="D103" s="36">
        <v>7284</v>
      </c>
      <c r="E103" s="68">
        <v>0.13959617532543694</v>
      </c>
      <c r="F103" s="71" t="s">
        <v>15</v>
      </c>
      <c r="G103" s="52">
        <v>1.4350000000000001</v>
      </c>
      <c r="H103" s="52">
        <v>3.7250000000000001</v>
      </c>
      <c r="I103" s="53">
        <v>27132.9</v>
      </c>
      <c r="J103" s="52">
        <v>0.51143724051710782</v>
      </c>
    </row>
    <row r="104" spans="2:10" ht="11.25" customHeight="1" x14ac:dyDescent="0.3">
      <c r="B104" s="55">
        <v>99</v>
      </c>
      <c r="C104" s="50" t="s">
        <v>111</v>
      </c>
      <c r="D104" s="36">
        <v>76917</v>
      </c>
      <c r="E104" s="68">
        <v>1.474096515308434</v>
      </c>
      <c r="F104" s="71" t="s">
        <v>11</v>
      </c>
      <c r="G104" s="52">
        <v>0</v>
      </c>
      <c r="H104" s="52">
        <v>0</v>
      </c>
      <c r="I104" s="53">
        <v>0</v>
      </c>
      <c r="J104" s="52">
        <v>0</v>
      </c>
    </row>
    <row r="105" spans="2:10" ht="11.25" customHeight="1" x14ac:dyDescent="0.3">
      <c r="B105" s="55">
        <v>100</v>
      </c>
      <c r="C105" s="50" t="s">
        <v>112</v>
      </c>
      <c r="D105" s="36">
        <v>34305</v>
      </c>
      <c r="E105" s="68">
        <v>0.65744739079339842</v>
      </c>
      <c r="F105" s="71" t="s">
        <v>15</v>
      </c>
      <c r="G105" s="52">
        <v>1.5569999999999999</v>
      </c>
      <c r="H105" s="52">
        <v>3.847</v>
      </c>
      <c r="I105" s="53">
        <v>131971.33499999999</v>
      </c>
      <c r="J105" s="52">
        <v>2.4875724821069181</v>
      </c>
    </row>
    <row r="106" spans="2:10" ht="11.25" customHeight="1" x14ac:dyDescent="0.3">
      <c r="B106" s="55">
        <v>101</v>
      </c>
      <c r="C106" s="50" t="s">
        <v>113</v>
      </c>
      <c r="D106" s="36">
        <v>598710</v>
      </c>
      <c r="E106" s="68">
        <v>11.474138677799608</v>
      </c>
      <c r="F106" s="71" t="s">
        <v>114</v>
      </c>
      <c r="G106" s="52">
        <v>0</v>
      </c>
      <c r="H106" s="52">
        <v>0</v>
      </c>
      <c r="I106" s="53">
        <v>0</v>
      </c>
      <c r="J106" s="52">
        <v>0</v>
      </c>
    </row>
    <row r="107" spans="2:10" ht="11.25" customHeight="1" x14ac:dyDescent="0.3">
      <c r="B107" s="55">
        <v>102</v>
      </c>
      <c r="C107" s="50" t="s">
        <v>115</v>
      </c>
      <c r="D107" s="36">
        <v>41823</v>
      </c>
      <c r="E107" s="68">
        <v>0.80152812199831802</v>
      </c>
      <c r="F107" s="71" t="s">
        <v>11</v>
      </c>
      <c r="G107" s="52">
        <v>0</v>
      </c>
      <c r="H107" s="52">
        <v>0</v>
      </c>
      <c r="I107" s="53">
        <v>0</v>
      </c>
      <c r="J107" s="52">
        <v>0</v>
      </c>
    </row>
    <row r="108" spans="2:10" ht="11.25" customHeight="1" x14ac:dyDescent="0.3">
      <c r="B108" s="55">
        <v>103</v>
      </c>
      <c r="C108" s="50" t="s">
        <v>116</v>
      </c>
      <c r="D108" s="36">
        <v>31755</v>
      </c>
      <c r="E108" s="68">
        <v>0.60857723056826607</v>
      </c>
      <c r="F108" s="71" t="s">
        <v>11</v>
      </c>
      <c r="G108" s="52">
        <v>0</v>
      </c>
      <c r="H108" s="52">
        <v>0</v>
      </c>
      <c r="I108" s="53">
        <v>0</v>
      </c>
      <c r="J108" s="52">
        <v>0</v>
      </c>
    </row>
    <row r="109" spans="2:10" ht="11.25" customHeight="1" x14ac:dyDescent="0.3">
      <c r="B109" s="55">
        <v>104</v>
      </c>
      <c r="C109" s="50" t="s">
        <v>117</v>
      </c>
      <c r="D109" s="36">
        <v>15316</v>
      </c>
      <c r="E109" s="68">
        <v>0.29352759765024605</v>
      </c>
      <c r="F109" s="71" t="s">
        <v>11</v>
      </c>
      <c r="G109" s="52">
        <v>0</v>
      </c>
      <c r="H109" s="52">
        <v>0</v>
      </c>
      <c r="I109" s="53">
        <v>0</v>
      </c>
      <c r="J109" s="52">
        <v>0</v>
      </c>
    </row>
    <row r="110" spans="2:10" ht="11.25" customHeight="1" x14ac:dyDescent="0.3">
      <c r="B110" s="55">
        <v>105</v>
      </c>
      <c r="C110" s="50" t="s">
        <v>118</v>
      </c>
      <c r="D110" s="36">
        <v>15350</v>
      </c>
      <c r="E110" s="68">
        <v>0.29417919978658114</v>
      </c>
      <c r="F110" s="71" t="s">
        <v>11</v>
      </c>
      <c r="G110" s="52">
        <v>0</v>
      </c>
      <c r="H110" s="52">
        <v>0</v>
      </c>
      <c r="I110" s="53">
        <v>0</v>
      </c>
      <c r="J110" s="52">
        <v>0</v>
      </c>
    </row>
    <row r="111" spans="2:10" ht="11.25" customHeight="1" x14ac:dyDescent="0.3">
      <c r="B111" s="55">
        <v>106</v>
      </c>
      <c r="C111" s="50" t="s">
        <v>119</v>
      </c>
      <c r="D111" s="36">
        <v>65009</v>
      </c>
      <c r="E111" s="68">
        <v>1.2458824494414236</v>
      </c>
      <c r="F111" s="71" t="s">
        <v>11</v>
      </c>
      <c r="G111" s="52">
        <v>0</v>
      </c>
      <c r="H111" s="52">
        <v>0</v>
      </c>
      <c r="I111" s="53">
        <v>0</v>
      </c>
      <c r="J111" s="52">
        <v>0</v>
      </c>
    </row>
    <row r="112" spans="2:10" ht="11.25" customHeight="1" x14ac:dyDescent="0.3">
      <c r="B112" s="55">
        <v>107</v>
      </c>
      <c r="C112" s="50" t="s">
        <v>120</v>
      </c>
      <c r="D112" s="36">
        <v>67943</v>
      </c>
      <c r="E112" s="68">
        <v>1.3021118808533994</v>
      </c>
      <c r="F112" s="71" t="s">
        <v>11</v>
      </c>
      <c r="G112" s="52">
        <v>0</v>
      </c>
      <c r="H112" s="52">
        <v>0</v>
      </c>
      <c r="I112" s="53">
        <v>0</v>
      </c>
      <c r="J112" s="52">
        <v>0</v>
      </c>
    </row>
    <row r="113" spans="2:10" ht="11.25" customHeight="1" x14ac:dyDescent="0.3">
      <c r="B113" s="55">
        <v>108</v>
      </c>
      <c r="C113" s="50" t="s">
        <v>121</v>
      </c>
      <c r="D113" s="36">
        <v>104833</v>
      </c>
      <c r="E113" s="68">
        <v>2.0091001987769812</v>
      </c>
      <c r="F113" s="71" t="s">
        <v>11</v>
      </c>
      <c r="G113" s="52">
        <v>0</v>
      </c>
      <c r="H113" s="52">
        <v>0</v>
      </c>
      <c r="I113" s="53">
        <v>0</v>
      </c>
      <c r="J113" s="52">
        <v>0</v>
      </c>
    </row>
    <row r="114" spans="2:10" ht="11.25" customHeight="1" x14ac:dyDescent="0.3">
      <c r="B114" s="55">
        <v>109</v>
      </c>
      <c r="C114" s="50" t="s">
        <v>122</v>
      </c>
      <c r="D114" s="36">
        <v>37833</v>
      </c>
      <c r="E114" s="68">
        <v>0.72506069482252267</v>
      </c>
      <c r="F114" s="71" t="s">
        <v>15</v>
      </c>
      <c r="G114" s="52">
        <v>1.347</v>
      </c>
      <c r="H114" s="52">
        <v>3.637</v>
      </c>
      <c r="I114" s="53">
        <v>137598.62100000001</v>
      </c>
      <c r="J114" s="52">
        <v>2.5936431057203384</v>
      </c>
    </row>
    <row r="115" spans="2:10" ht="11.25" customHeight="1" x14ac:dyDescent="0.3">
      <c r="B115" s="55">
        <v>110</v>
      </c>
      <c r="C115" s="50" t="s">
        <v>123</v>
      </c>
      <c r="D115" s="36">
        <v>7202</v>
      </c>
      <c r="E115" s="68">
        <v>0.13802466429074639</v>
      </c>
      <c r="F115" s="71" t="s">
        <v>15</v>
      </c>
      <c r="G115" s="52">
        <v>1.31</v>
      </c>
      <c r="H115" s="52">
        <v>3.6</v>
      </c>
      <c r="I115" s="53">
        <v>25927.200000000001</v>
      </c>
      <c r="J115" s="52">
        <v>0.48871059202426415</v>
      </c>
    </row>
    <row r="116" spans="2:10" ht="11.25" customHeight="1" x14ac:dyDescent="0.3">
      <c r="B116" s="55">
        <v>111</v>
      </c>
      <c r="C116" s="50" t="s">
        <v>124</v>
      </c>
      <c r="D116" s="36">
        <v>41112</v>
      </c>
      <c r="E116" s="68">
        <v>0.78790197144142826</v>
      </c>
      <c r="F116" s="71" t="s">
        <v>15</v>
      </c>
      <c r="G116" s="52">
        <v>1.6919999999999999</v>
      </c>
      <c r="H116" s="52">
        <v>3.9820000000000002</v>
      </c>
      <c r="I116" s="53">
        <v>163707.984</v>
      </c>
      <c r="J116" s="52">
        <v>3.0857873499544404</v>
      </c>
    </row>
    <row r="117" spans="2:10" ht="11.25" customHeight="1" x14ac:dyDescent="0.3">
      <c r="B117" s="55">
        <v>112</v>
      </c>
      <c r="C117" s="50" t="s">
        <v>125</v>
      </c>
      <c r="D117" s="36">
        <v>34829</v>
      </c>
      <c r="E117" s="68">
        <v>0.66748972960044517</v>
      </c>
      <c r="F117" s="71" t="s">
        <v>15</v>
      </c>
      <c r="G117" s="52">
        <v>2.6</v>
      </c>
      <c r="H117" s="52">
        <v>4.8900000000000006</v>
      </c>
      <c r="I117" s="53">
        <v>170313.81000000003</v>
      </c>
      <c r="J117" s="52">
        <v>3.2103028061266952</v>
      </c>
    </row>
    <row r="118" spans="2:10" ht="11.25" customHeight="1" x14ac:dyDescent="0.3">
      <c r="B118" s="55">
        <v>113</v>
      </c>
      <c r="C118" s="50" t="s">
        <v>126</v>
      </c>
      <c r="D118" s="36">
        <v>6712</v>
      </c>
      <c r="E118" s="68">
        <v>0.1286339276200347</v>
      </c>
      <c r="F118" s="71" t="s">
        <v>11</v>
      </c>
      <c r="G118" s="52">
        <v>0</v>
      </c>
      <c r="H118" s="52">
        <v>0</v>
      </c>
      <c r="I118" s="53">
        <v>0</v>
      </c>
      <c r="J118" s="52">
        <v>0</v>
      </c>
    </row>
    <row r="119" spans="2:10" ht="11.25" customHeight="1" x14ac:dyDescent="0.3">
      <c r="B119" s="55">
        <v>114</v>
      </c>
      <c r="C119" s="50" t="s">
        <v>127</v>
      </c>
      <c r="D119" s="36">
        <v>20193</v>
      </c>
      <c r="E119" s="68">
        <v>0.38699417467690117</v>
      </c>
      <c r="F119" s="71" t="s">
        <v>11</v>
      </c>
      <c r="G119" s="52">
        <v>0</v>
      </c>
      <c r="H119" s="52">
        <v>0</v>
      </c>
      <c r="I119" s="53">
        <v>0</v>
      </c>
      <c r="J119" s="52">
        <v>0</v>
      </c>
    </row>
    <row r="120" spans="2:10" ht="11.25" customHeight="1" x14ac:dyDescent="0.3">
      <c r="B120" s="55">
        <v>115</v>
      </c>
      <c r="C120" s="50" t="s">
        <v>128</v>
      </c>
      <c r="D120" s="36">
        <v>12945</v>
      </c>
      <c r="E120" s="68">
        <v>0.2480879310252308</v>
      </c>
      <c r="F120" s="71" t="s">
        <v>15</v>
      </c>
      <c r="G120" s="52">
        <v>1.6890000000000001</v>
      </c>
      <c r="H120" s="52">
        <v>3.9790000000000001</v>
      </c>
      <c r="I120" s="53">
        <v>51508.154999999999</v>
      </c>
      <c r="J120" s="52">
        <v>0.9708946945342174</v>
      </c>
    </row>
    <row r="121" spans="2:10" ht="11.25" customHeight="1" x14ac:dyDescent="0.3">
      <c r="B121" s="55">
        <v>116</v>
      </c>
      <c r="C121" s="50" t="s">
        <v>129</v>
      </c>
      <c r="D121" s="36">
        <v>11444</v>
      </c>
      <c r="E121" s="68">
        <v>0.21932161318290777</v>
      </c>
      <c r="F121" s="71" t="s">
        <v>11</v>
      </c>
      <c r="G121" s="52">
        <v>0</v>
      </c>
      <c r="H121" s="52">
        <v>0</v>
      </c>
      <c r="I121" s="53">
        <v>0</v>
      </c>
      <c r="J121" s="52">
        <v>0</v>
      </c>
    </row>
    <row r="122" spans="2:10" ht="11.25" customHeight="1" x14ac:dyDescent="0.3">
      <c r="B122" s="55">
        <v>117</v>
      </c>
      <c r="C122" s="50" t="s">
        <v>130</v>
      </c>
      <c r="D122" s="36">
        <v>7682</v>
      </c>
      <c r="E122" s="68">
        <v>0.14722375327430073</v>
      </c>
      <c r="F122" s="71" t="s">
        <v>11</v>
      </c>
      <c r="G122" s="52">
        <v>0</v>
      </c>
      <c r="H122" s="52">
        <v>0</v>
      </c>
      <c r="I122" s="53">
        <v>0</v>
      </c>
      <c r="J122" s="52">
        <v>0</v>
      </c>
    </row>
    <row r="123" spans="2:10" ht="11.25" customHeight="1" x14ac:dyDescent="0.3">
      <c r="B123" s="55">
        <v>118</v>
      </c>
      <c r="C123" s="50" t="s">
        <v>131</v>
      </c>
      <c r="D123" s="36">
        <v>5163</v>
      </c>
      <c r="E123" s="68">
        <v>9.894770087935624E-2</v>
      </c>
      <c r="F123" s="71" t="s">
        <v>15</v>
      </c>
      <c r="G123" s="52">
        <v>1.3360000000000001</v>
      </c>
      <c r="H123" s="52">
        <v>3.6260000000000003</v>
      </c>
      <c r="I123" s="53">
        <v>18721.038</v>
      </c>
      <c r="J123" s="52">
        <v>0.35287919884479413</v>
      </c>
    </row>
    <row r="124" spans="2:10" ht="11.25" customHeight="1" x14ac:dyDescent="0.3">
      <c r="B124" s="55">
        <v>119</v>
      </c>
      <c r="C124" s="50" t="s">
        <v>132</v>
      </c>
      <c r="D124" s="36">
        <v>3684</v>
      </c>
      <c r="E124" s="68">
        <v>7.0603007948779467E-2</v>
      </c>
      <c r="F124" s="71" t="s">
        <v>15</v>
      </c>
      <c r="G124" s="52">
        <v>1.5660000000000001</v>
      </c>
      <c r="H124" s="52">
        <v>3.8559999999999999</v>
      </c>
      <c r="I124" s="53">
        <v>14205.503999999999</v>
      </c>
      <c r="J124" s="52">
        <v>0.26776436598796061</v>
      </c>
    </row>
    <row r="125" spans="2:10" ht="11.25" customHeight="1" x14ac:dyDescent="0.3">
      <c r="B125" s="55">
        <v>120</v>
      </c>
      <c r="C125" s="50" t="s">
        <v>133</v>
      </c>
      <c r="D125" s="36">
        <v>3588</v>
      </c>
      <c r="E125" s="68">
        <v>6.876319015206861E-2</v>
      </c>
      <c r="F125" s="71" t="s">
        <v>11</v>
      </c>
      <c r="G125" s="52">
        <v>0</v>
      </c>
      <c r="H125" s="52">
        <v>0</v>
      </c>
      <c r="I125" s="53">
        <v>0</v>
      </c>
      <c r="J125" s="52">
        <v>0</v>
      </c>
    </row>
    <row r="126" spans="2:10" ht="11.25" customHeight="1" x14ac:dyDescent="0.3">
      <c r="B126" s="55">
        <v>121</v>
      </c>
      <c r="C126" s="50" t="s">
        <v>134</v>
      </c>
      <c r="D126" s="36">
        <v>7157</v>
      </c>
      <c r="E126" s="68">
        <v>0.13716224969853819</v>
      </c>
      <c r="F126" s="71" t="s">
        <v>11</v>
      </c>
      <c r="G126" s="52">
        <v>0</v>
      </c>
      <c r="H126" s="52">
        <v>0</v>
      </c>
      <c r="I126" s="53">
        <v>0</v>
      </c>
      <c r="J126" s="52">
        <v>0</v>
      </c>
    </row>
    <row r="127" spans="2:10" ht="11.25" customHeight="1" x14ac:dyDescent="0.3">
      <c r="B127" s="55">
        <v>122</v>
      </c>
      <c r="C127" s="50" t="s">
        <v>135</v>
      </c>
      <c r="D127" s="36">
        <v>11060</v>
      </c>
      <c r="E127" s="68">
        <v>0.21196234199606431</v>
      </c>
      <c r="F127" s="71" t="s">
        <v>11</v>
      </c>
      <c r="G127" s="52">
        <v>0</v>
      </c>
      <c r="H127" s="52">
        <v>0</v>
      </c>
      <c r="I127" s="53">
        <v>0</v>
      </c>
      <c r="J127" s="52">
        <v>0</v>
      </c>
    </row>
    <row r="128" spans="2:10" ht="11.25" customHeight="1" x14ac:dyDescent="0.3">
      <c r="B128" s="55">
        <v>123</v>
      </c>
      <c r="C128" s="50" t="s">
        <v>136</v>
      </c>
      <c r="D128" s="36">
        <v>9690</v>
      </c>
      <c r="E128" s="68">
        <v>0.185706608855503</v>
      </c>
      <c r="F128" s="71" t="s">
        <v>11</v>
      </c>
      <c r="G128" s="52">
        <v>0</v>
      </c>
      <c r="H128" s="52">
        <v>0</v>
      </c>
      <c r="I128" s="53">
        <v>0</v>
      </c>
      <c r="J128" s="52">
        <v>0</v>
      </c>
    </row>
    <row r="129" spans="2:20" ht="11.25" customHeight="1" x14ac:dyDescent="0.3">
      <c r="B129" s="55">
        <v>124</v>
      </c>
      <c r="C129" s="50" t="s">
        <v>137</v>
      </c>
      <c r="D129" s="36">
        <v>18403</v>
      </c>
      <c r="E129" s="68">
        <v>0.35268923867572982</v>
      </c>
      <c r="F129" s="71" t="s">
        <v>11</v>
      </c>
      <c r="G129" s="52">
        <v>0</v>
      </c>
      <c r="H129" s="52">
        <v>0</v>
      </c>
      <c r="I129" s="53">
        <v>0</v>
      </c>
      <c r="J129" s="52">
        <v>0</v>
      </c>
    </row>
    <row r="130" spans="2:20" ht="11.25" customHeight="1" x14ac:dyDescent="0.3">
      <c r="B130" s="55">
        <v>125</v>
      </c>
      <c r="C130" s="50" t="s">
        <v>138</v>
      </c>
      <c r="D130" s="36">
        <v>10989</v>
      </c>
      <c r="E130" s="68">
        <v>0.21060164341724691</v>
      </c>
      <c r="F130" s="71" t="s">
        <v>11</v>
      </c>
      <c r="G130" s="52">
        <v>0</v>
      </c>
      <c r="H130" s="52">
        <v>0</v>
      </c>
      <c r="I130" s="53">
        <v>0</v>
      </c>
      <c r="J130" s="52">
        <v>0</v>
      </c>
    </row>
    <row r="131" spans="2:20" ht="11.25" customHeight="1" x14ac:dyDescent="0.3">
      <c r="B131" s="55">
        <v>126</v>
      </c>
      <c r="C131" s="50" t="s">
        <v>139</v>
      </c>
      <c r="D131" s="36">
        <v>1530</v>
      </c>
      <c r="E131" s="68">
        <v>2.9322096135079422E-2</v>
      </c>
      <c r="F131" s="71" t="s">
        <v>21</v>
      </c>
      <c r="G131" s="52">
        <v>0</v>
      </c>
      <c r="H131" s="52">
        <v>0</v>
      </c>
      <c r="I131" s="53">
        <v>0</v>
      </c>
      <c r="J131" s="52">
        <v>0</v>
      </c>
    </row>
    <row r="132" spans="2:20" ht="12" thickBot="1" x14ac:dyDescent="0.35">
      <c r="B132" s="60"/>
      <c r="C132" s="61" t="s">
        <v>7</v>
      </c>
      <c r="D132" s="72">
        <v>5217908</v>
      </c>
      <c r="E132" s="73">
        <v>99.999999999999957</v>
      </c>
      <c r="F132" s="74">
        <v>0</v>
      </c>
      <c r="G132" s="64">
        <v>59.571000000000012</v>
      </c>
      <c r="H132" s="64">
        <v>137.43099999999998</v>
      </c>
      <c r="I132" s="54">
        <v>5305225.7149999999</v>
      </c>
      <c r="J132" s="64">
        <v>99.999999999999986</v>
      </c>
    </row>
    <row r="133" spans="2:20" x14ac:dyDescent="0.3">
      <c r="B133" s="155" t="s">
        <v>162</v>
      </c>
      <c r="C133" s="155"/>
      <c r="D133" s="155"/>
      <c r="E133" s="155"/>
      <c r="F133" s="155"/>
      <c r="G133" s="155"/>
      <c r="H133" s="155"/>
      <c r="I133" s="155"/>
      <c r="J133" s="155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2:20" x14ac:dyDescent="0.3">
      <c r="F134" s="53"/>
      <c r="G134" s="53"/>
      <c r="H134" s="53"/>
      <c r="I134" s="53"/>
      <c r="J134" s="53"/>
    </row>
    <row r="135" spans="2:20" x14ac:dyDescent="0.3">
      <c r="C135" s="170" t="s">
        <v>170</v>
      </c>
      <c r="D135" s="170"/>
      <c r="E135" s="170"/>
    </row>
    <row r="136" spans="2:20" x14ac:dyDescent="0.3">
      <c r="C136" s="49" t="s">
        <v>186</v>
      </c>
    </row>
    <row r="137" spans="2:20" x14ac:dyDescent="0.3">
      <c r="C137" s="76"/>
    </row>
  </sheetData>
  <mergeCells count="8">
    <mergeCell ref="C135:E135"/>
    <mergeCell ref="B133:J133"/>
    <mergeCell ref="B1:J1"/>
    <mergeCell ref="B2:J2"/>
    <mergeCell ref="B4:B6"/>
    <mergeCell ref="C4:C6"/>
    <mergeCell ref="D4:E4"/>
    <mergeCell ref="F4:J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6"/>
  <sheetViews>
    <sheetView workbookViewId="0">
      <pane xSplit="3" ySplit="6" topLeftCell="D105" activePane="bottomRight" state="frozen"/>
      <selection pane="topRight" activeCell="C1" sqref="C1"/>
      <selection pane="bottomLeft" activeCell="A5" sqref="A5"/>
      <selection pane="bottomRight" activeCell="J7" sqref="J7:J131"/>
    </sheetView>
  </sheetViews>
  <sheetFormatPr baseColWidth="10" defaultRowHeight="11.25" x14ac:dyDescent="0.3"/>
  <cols>
    <col min="1" max="1" width="0.85546875" style="50" customWidth="1"/>
    <col min="2" max="2" width="4.28515625" style="50" bestFit="1" customWidth="1"/>
    <col min="3" max="3" width="24" style="50" customWidth="1"/>
    <col min="4" max="4" width="9.28515625" style="50" bestFit="1" customWidth="1"/>
    <col min="5" max="5" width="11.28515625" style="50" bestFit="1" customWidth="1"/>
    <col min="6" max="6" width="7" style="50" bestFit="1" customWidth="1"/>
    <col min="7" max="7" width="10.28515625" style="50" bestFit="1" customWidth="1"/>
    <col min="8" max="8" width="11.28515625" style="50" bestFit="1" customWidth="1"/>
    <col min="9" max="9" width="21.28515625" style="50" bestFit="1" customWidth="1"/>
    <col min="10" max="10" width="11.28515625" style="50" bestFit="1" customWidth="1"/>
    <col min="11" max="16384" width="11.42578125" style="50"/>
  </cols>
  <sheetData>
    <row r="1" spans="2:10" ht="12" x14ac:dyDescent="0.3">
      <c r="B1" s="167" t="s">
        <v>203</v>
      </c>
      <c r="C1" s="167"/>
      <c r="D1" s="167"/>
      <c r="E1" s="167"/>
      <c r="F1" s="167"/>
      <c r="G1" s="167"/>
      <c r="H1" s="167"/>
      <c r="I1" s="167"/>
      <c r="J1" s="167"/>
    </row>
    <row r="2" spans="2:10" x14ac:dyDescent="0.3">
      <c r="B2" s="153" t="s">
        <v>0</v>
      </c>
      <c r="C2" s="153"/>
      <c r="D2" s="153"/>
      <c r="E2" s="153"/>
      <c r="F2" s="153"/>
      <c r="G2" s="153"/>
      <c r="H2" s="153"/>
      <c r="I2" s="153"/>
      <c r="J2" s="153"/>
    </row>
    <row r="4" spans="2:10" s="128" customFormat="1" ht="12.75" customHeight="1" x14ac:dyDescent="0.3">
      <c r="B4" s="149" t="s">
        <v>163</v>
      </c>
      <c r="C4" s="149" t="s">
        <v>1</v>
      </c>
      <c r="D4" s="166" t="s">
        <v>194</v>
      </c>
      <c r="E4" s="166"/>
      <c r="F4" s="166" t="s">
        <v>195</v>
      </c>
      <c r="G4" s="166"/>
      <c r="H4" s="166"/>
      <c r="I4" s="166"/>
      <c r="J4" s="166"/>
    </row>
    <row r="5" spans="2:10" s="128" customFormat="1" ht="16.5" customHeight="1" x14ac:dyDescent="0.3">
      <c r="B5" s="165"/>
      <c r="C5" s="165"/>
      <c r="D5" s="140" t="s">
        <v>187</v>
      </c>
      <c r="E5" s="141" t="s">
        <v>150</v>
      </c>
      <c r="F5" s="138" t="s">
        <v>196</v>
      </c>
      <c r="G5" s="138" t="s">
        <v>9</v>
      </c>
      <c r="H5" s="138" t="s">
        <v>185</v>
      </c>
      <c r="I5" s="142" t="s">
        <v>144</v>
      </c>
      <c r="J5" s="141" t="s">
        <v>156</v>
      </c>
    </row>
    <row r="6" spans="2:10" s="128" customFormat="1" ht="12" thickBot="1" x14ac:dyDescent="0.35">
      <c r="B6" s="150"/>
      <c r="C6" s="150"/>
      <c r="D6" s="137" t="s">
        <v>251</v>
      </c>
      <c r="E6" s="137" t="s">
        <v>235</v>
      </c>
      <c r="F6" s="137" t="s">
        <v>252</v>
      </c>
      <c r="G6" s="137" t="s">
        <v>253</v>
      </c>
      <c r="H6" s="137" t="s">
        <v>254</v>
      </c>
      <c r="I6" s="137" t="s">
        <v>255</v>
      </c>
      <c r="J6" s="137" t="s">
        <v>256</v>
      </c>
    </row>
    <row r="7" spans="2:10" ht="11.25" customHeight="1" x14ac:dyDescent="0.3">
      <c r="B7" s="55">
        <v>1</v>
      </c>
      <c r="C7" s="4" t="s">
        <v>10</v>
      </c>
      <c r="D7" s="36">
        <v>18082</v>
      </c>
      <c r="E7" s="68">
        <v>0.34653734791797786</v>
      </c>
      <c r="F7" s="69" t="s">
        <v>11</v>
      </c>
      <c r="G7" s="59">
        <v>0.23699999999999999</v>
      </c>
      <c r="H7" s="59">
        <v>2.5270000000000001</v>
      </c>
      <c r="I7" s="70">
        <v>45693.214</v>
      </c>
      <c r="J7" s="59">
        <v>0.32301774073370426</v>
      </c>
    </row>
    <row r="8" spans="2:10" ht="11.25" customHeight="1" x14ac:dyDescent="0.3">
      <c r="B8" s="55">
        <v>2</v>
      </c>
      <c r="C8" s="4" t="s">
        <v>12</v>
      </c>
      <c r="D8" s="36">
        <v>21734</v>
      </c>
      <c r="E8" s="68">
        <v>0.4165270832678537</v>
      </c>
      <c r="F8" s="69" t="s">
        <v>11</v>
      </c>
      <c r="G8" s="59">
        <v>0.27600000000000002</v>
      </c>
      <c r="H8" s="59">
        <v>2.5659999999999998</v>
      </c>
      <c r="I8" s="70">
        <v>55769.443999999996</v>
      </c>
      <c r="J8" s="59">
        <v>0.39424934746010287</v>
      </c>
    </row>
    <row r="9" spans="2:10" ht="11.25" customHeight="1" x14ac:dyDescent="0.3">
      <c r="B9" s="55">
        <v>3</v>
      </c>
      <c r="C9" s="4" t="s">
        <v>13</v>
      </c>
      <c r="D9" s="36">
        <v>28380</v>
      </c>
      <c r="E9" s="68">
        <v>0.54389613615264965</v>
      </c>
      <c r="F9" s="69" t="s">
        <v>11</v>
      </c>
      <c r="G9" s="59">
        <v>0.73899999999999999</v>
      </c>
      <c r="H9" s="59">
        <v>3.0289999999999999</v>
      </c>
      <c r="I9" s="70">
        <v>85963.02</v>
      </c>
      <c r="J9" s="59">
        <v>0.60769593723580562</v>
      </c>
    </row>
    <row r="10" spans="2:10" ht="11.25" customHeight="1" x14ac:dyDescent="0.3">
      <c r="B10" s="55">
        <v>4</v>
      </c>
      <c r="C10" s="50" t="s">
        <v>14</v>
      </c>
      <c r="D10" s="36">
        <v>32872</v>
      </c>
      <c r="E10" s="68">
        <v>0.62998427722374561</v>
      </c>
      <c r="F10" s="69" t="s">
        <v>15</v>
      </c>
      <c r="G10" s="59">
        <v>1.4119999999999999</v>
      </c>
      <c r="H10" s="59">
        <v>3.702</v>
      </c>
      <c r="I10" s="70">
        <v>121692.144</v>
      </c>
      <c r="J10" s="59">
        <v>0.86027481936203054</v>
      </c>
    </row>
    <row r="11" spans="2:10" ht="11.25" customHeight="1" x14ac:dyDescent="0.3">
      <c r="B11" s="55">
        <v>5</v>
      </c>
      <c r="C11" s="4" t="s">
        <v>16</v>
      </c>
      <c r="D11" s="36">
        <v>19348</v>
      </c>
      <c r="E11" s="68">
        <v>0.3707999451121024</v>
      </c>
      <c r="F11" s="69" t="s">
        <v>15</v>
      </c>
      <c r="G11" s="59">
        <v>1.3979999999999999</v>
      </c>
      <c r="H11" s="59">
        <v>3.6879999999999997</v>
      </c>
      <c r="I11" s="70">
        <v>71355.423999999999</v>
      </c>
      <c r="J11" s="59">
        <v>0.50443087346789695</v>
      </c>
    </row>
    <row r="12" spans="2:10" ht="11.25" customHeight="1" x14ac:dyDescent="0.3">
      <c r="B12" s="55">
        <v>6</v>
      </c>
      <c r="C12" s="4" t="s">
        <v>17</v>
      </c>
      <c r="D12" s="36">
        <v>30732</v>
      </c>
      <c r="E12" s="68">
        <v>0.58897167217206592</v>
      </c>
      <c r="F12" s="69" t="s">
        <v>11</v>
      </c>
      <c r="G12" s="59">
        <v>0.50800000000000001</v>
      </c>
      <c r="H12" s="59">
        <v>2.798</v>
      </c>
      <c r="I12" s="70">
        <v>85988.135999999999</v>
      </c>
      <c r="J12" s="59">
        <v>0.60787348906169092</v>
      </c>
    </row>
    <row r="13" spans="2:10" ht="11.25" customHeight="1" x14ac:dyDescent="0.3">
      <c r="B13" s="55">
        <v>7</v>
      </c>
      <c r="C13" s="4" t="s">
        <v>18</v>
      </c>
      <c r="D13" s="36">
        <v>9913</v>
      </c>
      <c r="E13" s="68">
        <v>0.18998035227911261</v>
      </c>
      <c r="F13" s="69" t="s">
        <v>15</v>
      </c>
      <c r="G13" s="59">
        <v>2.1909999999999998</v>
      </c>
      <c r="H13" s="59">
        <v>4.4809999999999999</v>
      </c>
      <c r="I13" s="70">
        <v>44420.152999999998</v>
      </c>
      <c r="J13" s="59">
        <v>0.31401812674209073</v>
      </c>
    </row>
    <row r="14" spans="2:10" ht="11.25" customHeight="1" x14ac:dyDescent="0.3">
      <c r="B14" s="55">
        <v>8</v>
      </c>
      <c r="C14" s="4" t="s">
        <v>19</v>
      </c>
      <c r="D14" s="36">
        <v>28162</v>
      </c>
      <c r="E14" s="68">
        <v>0.53971821657261876</v>
      </c>
      <c r="F14" s="69" t="s">
        <v>11</v>
      </c>
      <c r="G14" s="59">
        <v>0.72</v>
      </c>
      <c r="H14" s="59">
        <v>3.01</v>
      </c>
      <c r="I14" s="70">
        <v>84767.62</v>
      </c>
      <c r="J14" s="59">
        <v>0.59924532994709379</v>
      </c>
    </row>
    <row r="15" spans="2:10" ht="11.25" customHeight="1" x14ac:dyDescent="0.3">
      <c r="B15" s="55">
        <v>9</v>
      </c>
      <c r="C15" s="4" t="s">
        <v>20</v>
      </c>
      <c r="D15" s="36">
        <v>40114</v>
      </c>
      <c r="E15" s="68">
        <v>0.76877553226312156</v>
      </c>
      <c r="F15" s="69" t="s">
        <v>21</v>
      </c>
      <c r="G15" s="59">
        <v>-0.27</v>
      </c>
      <c r="H15" s="59">
        <v>2.02</v>
      </c>
      <c r="I15" s="70">
        <v>81030.28</v>
      </c>
      <c r="J15" s="59">
        <v>0.57282505836904929</v>
      </c>
    </row>
    <row r="16" spans="2:10" ht="11.25" customHeight="1" x14ac:dyDescent="0.3">
      <c r="B16" s="55">
        <v>10</v>
      </c>
      <c r="C16" s="4" t="s">
        <v>22</v>
      </c>
      <c r="D16" s="36">
        <v>7494</v>
      </c>
      <c r="E16" s="68">
        <v>0.14362077675574195</v>
      </c>
      <c r="F16" s="69" t="s">
        <v>11</v>
      </c>
      <c r="G16" s="59">
        <v>1.08</v>
      </c>
      <c r="H16" s="59">
        <v>3.37</v>
      </c>
      <c r="I16" s="70">
        <v>25254.780000000002</v>
      </c>
      <c r="J16" s="59">
        <v>0.17853289940004527</v>
      </c>
    </row>
    <row r="17" spans="2:10" ht="11.25" customHeight="1" x14ac:dyDescent="0.3">
      <c r="B17" s="55">
        <v>11</v>
      </c>
      <c r="C17" s="4" t="s">
        <v>23</v>
      </c>
      <c r="D17" s="36">
        <v>20142</v>
      </c>
      <c r="E17" s="68">
        <v>0.38601677147239849</v>
      </c>
      <c r="F17" s="69" t="s">
        <v>11</v>
      </c>
      <c r="G17" s="59">
        <v>0.64400000000000002</v>
      </c>
      <c r="H17" s="59">
        <v>2.9340000000000002</v>
      </c>
      <c r="I17" s="70">
        <v>59096.628000000004</v>
      </c>
      <c r="J17" s="59">
        <v>0.4177701148695771</v>
      </c>
    </row>
    <row r="18" spans="2:10" ht="11.25" customHeight="1" x14ac:dyDescent="0.3">
      <c r="B18" s="55">
        <v>12</v>
      </c>
      <c r="C18" s="4" t="s">
        <v>24</v>
      </c>
      <c r="D18" s="36">
        <v>51722</v>
      </c>
      <c r="E18" s="68">
        <v>0.99124016751541033</v>
      </c>
      <c r="F18" s="69" t="s">
        <v>11</v>
      </c>
      <c r="G18" s="59">
        <v>0.152</v>
      </c>
      <c r="H18" s="59">
        <v>2.4420000000000002</v>
      </c>
      <c r="I18" s="70">
        <v>126305.12400000001</v>
      </c>
      <c r="J18" s="59">
        <v>0.89288522793713687</v>
      </c>
    </row>
    <row r="19" spans="2:10" ht="11.25" customHeight="1" x14ac:dyDescent="0.3">
      <c r="B19" s="55">
        <v>13</v>
      </c>
      <c r="C19" s="50" t="s">
        <v>25</v>
      </c>
      <c r="D19" s="36">
        <v>34997</v>
      </c>
      <c r="E19" s="68">
        <v>0.67070941074468926</v>
      </c>
      <c r="F19" s="69" t="s">
        <v>11</v>
      </c>
      <c r="G19" s="59">
        <v>0.65800000000000003</v>
      </c>
      <c r="H19" s="59">
        <v>2.948</v>
      </c>
      <c r="I19" s="70">
        <v>103171.156</v>
      </c>
      <c r="J19" s="59">
        <v>0.7293449246096928</v>
      </c>
    </row>
    <row r="20" spans="2:10" ht="11.25" customHeight="1" x14ac:dyDescent="0.3">
      <c r="B20" s="55">
        <v>14</v>
      </c>
      <c r="C20" s="4" t="s">
        <v>26</v>
      </c>
      <c r="D20" s="36">
        <v>22606</v>
      </c>
      <c r="E20" s="68">
        <v>0.43323876158797742</v>
      </c>
      <c r="F20" s="69" t="s">
        <v>15</v>
      </c>
      <c r="G20" s="59">
        <v>1.2609999999999999</v>
      </c>
      <c r="H20" s="59">
        <v>3.5510000000000002</v>
      </c>
      <c r="I20" s="70">
        <v>80273.906000000003</v>
      </c>
      <c r="J20" s="59">
        <v>0.5674780451204362</v>
      </c>
    </row>
    <row r="21" spans="2:10" ht="11.25" customHeight="1" x14ac:dyDescent="0.3">
      <c r="B21" s="55">
        <v>15</v>
      </c>
      <c r="C21" s="4" t="s">
        <v>27</v>
      </c>
      <c r="D21" s="36">
        <v>45594</v>
      </c>
      <c r="E21" s="68">
        <v>0.87379846482536672</v>
      </c>
      <c r="F21" s="69" t="s">
        <v>11</v>
      </c>
      <c r="G21" s="59">
        <v>9.1999999999999998E-2</v>
      </c>
      <c r="H21" s="59">
        <v>2.3820000000000001</v>
      </c>
      <c r="I21" s="70">
        <v>108604.90800000001</v>
      </c>
      <c r="J21" s="59">
        <v>0.76775759338688254</v>
      </c>
    </row>
    <row r="22" spans="2:10" ht="11.25" customHeight="1" x14ac:dyDescent="0.3">
      <c r="B22" s="55">
        <v>16</v>
      </c>
      <c r="C22" s="4" t="s">
        <v>28</v>
      </c>
      <c r="D22" s="36">
        <v>17065</v>
      </c>
      <c r="E22" s="68">
        <v>0.32704677813407212</v>
      </c>
      <c r="F22" s="69" t="s">
        <v>11</v>
      </c>
      <c r="G22" s="59">
        <v>0.57799999999999996</v>
      </c>
      <c r="H22" s="59">
        <v>2.8679999999999999</v>
      </c>
      <c r="I22" s="70">
        <v>48942.42</v>
      </c>
      <c r="J22" s="59">
        <v>0.34598726048117479</v>
      </c>
    </row>
    <row r="23" spans="2:10" ht="11.25" customHeight="1" x14ac:dyDescent="0.3">
      <c r="B23" s="55">
        <v>17</v>
      </c>
      <c r="C23" s="4" t="s">
        <v>29</v>
      </c>
      <c r="D23" s="36">
        <v>82925</v>
      </c>
      <c r="E23" s="68">
        <v>1.589238445752589</v>
      </c>
      <c r="F23" s="69" t="s">
        <v>21</v>
      </c>
      <c r="G23" s="59">
        <v>4.0000000000000001E-3</v>
      </c>
      <c r="H23" s="59">
        <v>2.294</v>
      </c>
      <c r="I23" s="70">
        <v>190229.95</v>
      </c>
      <c r="J23" s="59">
        <v>1.3447871858802827</v>
      </c>
    </row>
    <row r="24" spans="2:10" ht="11.25" customHeight="1" x14ac:dyDescent="0.3">
      <c r="B24" s="55">
        <v>18</v>
      </c>
      <c r="C24" s="4" t="s">
        <v>30</v>
      </c>
      <c r="D24" s="36">
        <v>9210</v>
      </c>
      <c r="E24" s="68">
        <v>0.17650751987194868</v>
      </c>
      <c r="F24" s="69" t="s">
        <v>11</v>
      </c>
      <c r="G24" s="59">
        <v>0.746</v>
      </c>
      <c r="H24" s="59">
        <v>3.036</v>
      </c>
      <c r="I24" s="70">
        <v>27961.56</v>
      </c>
      <c r="J24" s="59">
        <v>0.19766786242241388</v>
      </c>
    </row>
    <row r="25" spans="2:10" ht="11.25" customHeight="1" x14ac:dyDescent="0.3">
      <c r="B25" s="55">
        <v>19</v>
      </c>
      <c r="C25" s="4" t="s">
        <v>31</v>
      </c>
      <c r="D25" s="36">
        <v>153448</v>
      </c>
      <c r="E25" s="68">
        <v>2.9407954298925927</v>
      </c>
      <c r="F25" s="69" t="s">
        <v>21</v>
      </c>
      <c r="G25" s="59">
        <v>-0.23499999999999999</v>
      </c>
      <c r="H25" s="59">
        <v>2.0550000000000002</v>
      </c>
      <c r="I25" s="70">
        <v>315335.64</v>
      </c>
      <c r="J25" s="59">
        <v>2.2291932890870121</v>
      </c>
    </row>
    <row r="26" spans="2:10" ht="11.25" customHeight="1" x14ac:dyDescent="0.3">
      <c r="B26" s="55">
        <v>20</v>
      </c>
      <c r="C26" s="4" t="s">
        <v>32</v>
      </c>
      <c r="D26" s="36">
        <v>46405</v>
      </c>
      <c r="E26" s="68">
        <v>0.8893410922538304</v>
      </c>
      <c r="F26" s="69" t="s">
        <v>11</v>
      </c>
      <c r="G26" s="59">
        <v>1.0629999999999999</v>
      </c>
      <c r="H26" s="59">
        <v>3.3529999999999998</v>
      </c>
      <c r="I26" s="70">
        <v>155595.965</v>
      </c>
      <c r="J26" s="59">
        <v>1.0999501388013659</v>
      </c>
    </row>
    <row r="27" spans="2:10" ht="11.25" customHeight="1" x14ac:dyDescent="0.3">
      <c r="B27" s="55">
        <v>21</v>
      </c>
      <c r="C27" s="50" t="s">
        <v>33</v>
      </c>
      <c r="D27" s="36">
        <v>21800</v>
      </c>
      <c r="E27" s="68">
        <v>0.41779195800309243</v>
      </c>
      <c r="F27" s="69" t="s">
        <v>11</v>
      </c>
      <c r="G27" s="59">
        <v>0.40300000000000002</v>
      </c>
      <c r="H27" s="59">
        <v>2.6930000000000001</v>
      </c>
      <c r="I27" s="70">
        <v>58707.4</v>
      </c>
      <c r="J27" s="59">
        <v>0.41501855641736801</v>
      </c>
    </row>
    <row r="28" spans="2:10" ht="11.25" customHeight="1" x14ac:dyDescent="0.3">
      <c r="B28" s="55">
        <v>22</v>
      </c>
      <c r="C28" s="50" t="s">
        <v>34</v>
      </c>
      <c r="D28" s="36">
        <v>16803</v>
      </c>
      <c r="E28" s="68">
        <v>0.3220256087305487</v>
      </c>
      <c r="F28" s="69" t="s">
        <v>15</v>
      </c>
      <c r="G28" s="59">
        <v>2.8530000000000002</v>
      </c>
      <c r="H28" s="59">
        <v>5.1430000000000007</v>
      </c>
      <c r="I28" s="70">
        <v>86417.829000000012</v>
      </c>
      <c r="J28" s="59">
        <v>0.61091110558980588</v>
      </c>
    </row>
    <row r="29" spans="2:10" ht="11.25" customHeight="1" x14ac:dyDescent="0.3">
      <c r="B29" s="55">
        <v>23</v>
      </c>
      <c r="C29" s="50" t="s">
        <v>35</v>
      </c>
      <c r="D29" s="36">
        <v>87332</v>
      </c>
      <c r="E29" s="68">
        <v>1.6736975814828472</v>
      </c>
      <c r="F29" s="69" t="s">
        <v>15</v>
      </c>
      <c r="G29" s="59">
        <v>1.9930000000000001</v>
      </c>
      <c r="H29" s="59">
        <v>4.2830000000000004</v>
      </c>
      <c r="I29" s="70">
        <v>374042.95600000001</v>
      </c>
      <c r="J29" s="59">
        <v>2.6442112516855643</v>
      </c>
    </row>
    <row r="30" spans="2:10" ht="11.25" customHeight="1" x14ac:dyDescent="0.3">
      <c r="B30" s="55">
        <v>24</v>
      </c>
      <c r="C30" s="50" t="s">
        <v>36</v>
      </c>
      <c r="D30" s="36">
        <v>12181</v>
      </c>
      <c r="E30" s="68">
        <v>0.23344604772640681</v>
      </c>
      <c r="F30" s="69" t="s">
        <v>15</v>
      </c>
      <c r="G30" s="59">
        <v>1.4750000000000001</v>
      </c>
      <c r="H30" s="59">
        <v>3.7650000000000001</v>
      </c>
      <c r="I30" s="70">
        <v>45861.465000000004</v>
      </c>
      <c r="J30" s="59">
        <v>0.32420715275221951</v>
      </c>
    </row>
    <row r="31" spans="2:10" ht="11.25" customHeight="1" x14ac:dyDescent="0.3">
      <c r="B31" s="55">
        <v>25</v>
      </c>
      <c r="C31" s="50" t="s">
        <v>37</v>
      </c>
      <c r="D31" s="36">
        <v>7644</v>
      </c>
      <c r="E31" s="68">
        <v>0.14649549206310267</v>
      </c>
      <c r="F31" s="69" t="s">
        <v>11</v>
      </c>
      <c r="G31" s="59">
        <v>0.34300000000000003</v>
      </c>
      <c r="H31" s="59">
        <v>2.633</v>
      </c>
      <c r="I31" s="70">
        <v>20126.652000000002</v>
      </c>
      <c r="J31" s="59">
        <v>0.14228076969095435</v>
      </c>
    </row>
    <row r="32" spans="2:10" ht="11.25" customHeight="1" x14ac:dyDescent="0.3">
      <c r="B32" s="55">
        <v>26</v>
      </c>
      <c r="C32" s="50" t="s">
        <v>38</v>
      </c>
      <c r="D32" s="36">
        <v>39648</v>
      </c>
      <c r="E32" s="68">
        <v>0.75984475004158747</v>
      </c>
      <c r="F32" s="69" t="s">
        <v>15</v>
      </c>
      <c r="G32" s="59">
        <v>1.958</v>
      </c>
      <c r="H32" s="59">
        <v>4.2480000000000002</v>
      </c>
      <c r="I32" s="70">
        <v>168424.704</v>
      </c>
      <c r="J32" s="59">
        <v>1.190639979271821</v>
      </c>
    </row>
    <row r="33" spans="2:10" ht="11.25" customHeight="1" x14ac:dyDescent="0.3">
      <c r="B33" s="55">
        <v>27</v>
      </c>
      <c r="C33" s="50" t="s">
        <v>39</v>
      </c>
      <c r="D33" s="36">
        <v>100751</v>
      </c>
      <c r="E33" s="68">
        <v>1.9308696128793379</v>
      </c>
      <c r="F33" s="69" t="s">
        <v>21</v>
      </c>
      <c r="G33" s="59">
        <v>-0.19800000000000001</v>
      </c>
      <c r="H33" s="59">
        <v>2.0920000000000001</v>
      </c>
      <c r="I33" s="70">
        <v>210771.092</v>
      </c>
      <c r="J33" s="59">
        <v>1.489998097962987</v>
      </c>
    </row>
    <row r="34" spans="2:10" ht="11.25" customHeight="1" x14ac:dyDescent="0.3">
      <c r="B34" s="55">
        <v>28</v>
      </c>
      <c r="C34" s="50" t="s">
        <v>40</v>
      </c>
      <c r="D34" s="36">
        <v>5899</v>
      </c>
      <c r="E34" s="68">
        <v>0.11305297065413955</v>
      </c>
      <c r="F34" s="69" t="s">
        <v>11</v>
      </c>
      <c r="G34" s="59">
        <v>1.0049999999999999</v>
      </c>
      <c r="H34" s="59">
        <v>3.2949999999999999</v>
      </c>
      <c r="I34" s="70">
        <v>19437.204999999998</v>
      </c>
      <c r="J34" s="59">
        <v>0.13740688158372619</v>
      </c>
    </row>
    <row r="35" spans="2:10" ht="11.25" customHeight="1" x14ac:dyDescent="0.3">
      <c r="B35" s="55">
        <v>29</v>
      </c>
      <c r="C35" s="50" t="s">
        <v>41</v>
      </c>
      <c r="D35" s="36">
        <v>5000</v>
      </c>
      <c r="E35" s="68">
        <v>9.582384357869092E-2</v>
      </c>
      <c r="F35" s="69" t="s">
        <v>21</v>
      </c>
      <c r="G35" s="59">
        <v>-2.1999999999999999E-2</v>
      </c>
      <c r="H35" s="59">
        <v>2.2680000000000002</v>
      </c>
      <c r="I35" s="70">
        <v>11340.000000000002</v>
      </c>
      <c r="J35" s="59">
        <v>8.0165540115436112E-2</v>
      </c>
    </row>
    <row r="36" spans="2:10" ht="11.25" customHeight="1" x14ac:dyDescent="0.3">
      <c r="B36" s="55">
        <v>30</v>
      </c>
      <c r="C36" s="50" t="s">
        <v>42</v>
      </c>
      <c r="D36" s="36">
        <v>34744</v>
      </c>
      <c r="E36" s="68">
        <v>0.66586072425960752</v>
      </c>
      <c r="F36" s="69" t="s">
        <v>11</v>
      </c>
      <c r="G36" s="59">
        <v>0.78900000000000003</v>
      </c>
      <c r="H36" s="59">
        <v>3.0790000000000002</v>
      </c>
      <c r="I36" s="70">
        <v>106976.77600000001</v>
      </c>
      <c r="J36" s="59">
        <v>0.75624788605361748</v>
      </c>
    </row>
    <row r="37" spans="2:10" ht="11.25" customHeight="1" x14ac:dyDescent="0.3">
      <c r="B37" s="55">
        <v>31</v>
      </c>
      <c r="C37" s="50" t="s">
        <v>43</v>
      </c>
      <c r="D37" s="36">
        <v>127914</v>
      </c>
      <c r="E37" s="68">
        <v>2.451442225504934</v>
      </c>
      <c r="F37" s="69" t="s">
        <v>15</v>
      </c>
      <c r="G37" s="59">
        <v>2.238</v>
      </c>
      <c r="H37" s="59">
        <v>4.5280000000000005</v>
      </c>
      <c r="I37" s="70">
        <v>579194.59200000006</v>
      </c>
      <c r="J37" s="59">
        <v>4.0944838888553479</v>
      </c>
    </row>
    <row r="38" spans="2:10" ht="11.25" customHeight="1" x14ac:dyDescent="0.3">
      <c r="B38" s="55">
        <v>32</v>
      </c>
      <c r="C38" s="4" t="s">
        <v>44</v>
      </c>
      <c r="D38" s="36">
        <v>31822</v>
      </c>
      <c r="E38" s="68">
        <v>0.60986127007222046</v>
      </c>
      <c r="F38" s="69" t="s">
        <v>11</v>
      </c>
      <c r="G38" s="59">
        <v>0.314</v>
      </c>
      <c r="H38" s="59">
        <v>2.6040000000000001</v>
      </c>
      <c r="I38" s="70">
        <v>82864.487999999998</v>
      </c>
      <c r="J38" s="59">
        <v>0.58579157291967132</v>
      </c>
    </row>
    <row r="39" spans="2:10" ht="11.25" customHeight="1" x14ac:dyDescent="0.3">
      <c r="B39" s="55">
        <v>33</v>
      </c>
      <c r="C39" s="50" t="s">
        <v>45</v>
      </c>
      <c r="D39" s="36">
        <v>7430</v>
      </c>
      <c r="E39" s="68">
        <v>0.14239423155793471</v>
      </c>
      <c r="F39" s="69" t="s">
        <v>11</v>
      </c>
      <c r="G39" s="59">
        <v>1.1100000000000001</v>
      </c>
      <c r="H39" s="59">
        <v>3.4000000000000004</v>
      </c>
      <c r="I39" s="70">
        <v>25262.000000000004</v>
      </c>
      <c r="J39" s="59">
        <v>0.17858393954110643</v>
      </c>
    </row>
    <row r="40" spans="2:10" ht="11.25" customHeight="1" x14ac:dyDescent="0.3">
      <c r="B40" s="55">
        <v>34</v>
      </c>
      <c r="C40" s="50" t="s">
        <v>46</v>
      </c>
      <c r="D40" s="36">
        <v>73436</v>
      </c>
      <c r="E40" s="68">
        <v>1.4073839554089493</v>
      </c>
      <c r="F40" s="69" t="s">
        <v>11</v>
      </c>
      <c r="G40" s="59">
        <v>0.33600000000000002</v>
      </c>
      <c r="H40" s="59">
        <v>2.6259999999999999</v>
      </c>
      <c r="I40" s="70">
        <v>192842.93599999999</v>
      </c>
      <c r="J40" s="59">
        <v>1.3632590936407827</v>
      </c>
    </row>
    <row r="41" spans="2:10" ht="11.25" customHeight="1" x14ac:dyDescent="0.3">
      <c r="B41" s="55">
        <v>35</v>
      </c>
      <c r="C41" s="50" t="s">
        <v>47</v>
      </c>
      <c r="D41" s="36">
        <v>14416</v>
      </c>
      <c r="E41" s="68">
        <v>0.27627930580608168</v>
      </c>
      <c r="F41" s="69" t="s">
        <v>11</v>
      </c>
      <c r="G41" s="59">
        <v>0.57899999999999996</v>
      </c>
      <c r="H41" s="59">
        <v>2.8689999999999998</v>
      </c>
      <c r="I41" s="70">
        <v>41359.503999999994</v>
      </c>
      <c r="J41" s="59">
        <v>0.29238156764255196</v>
      </c>
    </row>
    <row r="42" spans="2:10" ht="11.25" customHeight="1" x14ac:dyDescent="0.3">
      <c r="B42" s="55">
        <v>36</v>
      </c>
      <c r="C42" s="50" t="s">
        <v>48</v>
      </c>
      <c r="D42" s="36">
        <v>7057</v>
      </c>
      <c r="E42" s="68">
        <v>0.13524577282696437</v>
      </c>
      <c r="F42" s="69" t="s">
        <v>11</v>
      </c>
      <c r="G42" s="59">
        <v>0.48199999999999998</v>
      </c>
      <c r="H42" s="59">
        <v>2.7720000000000002</v>
      </c>
      <c r="I42" s="70">
        <v>19562.004000000001</v>
      </c>
      <c r="J42" s="59">
        <v>0.13828911961202128</v>
      </c>
    </row>
    <row r="43" spans="2:10" ht="11.25" customHeight="1" x14ac:dyDescent="0.3">
      <c r="B43" s="55">
        <v>37</v>
      </c>
      <c r="C43" s="50" t="s">
        <v>49</v>
      </c>
      <c r="D43" s="36">
        <v>35017</v>
      </c>
      <c r="E43" s="68">
        <v>0.67109270611900396</v>
      </c>
      <c r="F43" s="69" t="s">
        <v>11</v>
      </c>
      <c r="G43" s="59">
        <v>0.51300000000000001</v>
      </c>
      <c r="H43" s="59">
        <v>2.8029999999999999</v>
      </c>
      <c r="I43" s="70">
        <v>98152.650999999998</v>
      </c>
      <c r="J43" s="59">
        <v>0.69386774966286591</v>
      </c>
    </row>
    <row r="44" spans="2:10" ht="11.25" customHeight="1" x14ac:dyDescent="0.3">
      <c r="B44" s="55">
        <v>38</v>
      </c>
      <c r="C44" s="50" t="s">
        <v>50</v>
      </c>
      <c r="D44" s="36">
        <v>23625</v>
      </c>
      <c r="E44" s="68">
        <v>0.45276766090931458</v>
      </c>
      <c r="F44" s="69" t="s">
        <v>11</v>
      </c>
      <c r="G44" s="59">
        <v>1.024</v>
      </c>
      <c r="H44" s="59">
        <v>3.3140000000000001</v>
      </c>
      <c r="I44" s="70">
        <v>78293.25</v>
      </c>
      <c r="J44" s="59">
        <v>0.5534762498803234</v>
      </c>
    </row>
    <row r="45" spans="2:10" ht="11.25" customHeight="1" x14ac:dyDescent="0.3">
      <c r="B45" s="55">
        <v>39</v>
      </c>
      <c r="C45" s="50" t="s">
        <v>51</v>
      </c>
      <c r="D45" s="36">
        <v>23172</v>
      </c>
      <c r="E45" s="68">
        <v>0.44408602068108521</v>
      </c>
      <c r="F45" s="69" t="s">
        <v>15</v>
      </c>
      <c r="G45" s="59">
        <v>1.2490000000000001</v>
      </c>
      <c r="H45" s="59">
        <v>3.5390000000000001</v>
      </c>
      <c r="I45" s="70">
        <v>82005.707999999999</v>
      </c>
      <c r="J45" s="59">
        <v>0.57972062384204048</v>
      </c>
    </row>
    <row r="46" spans="2:10" ht="11.25" customHeight="1" x14ac:dyDescent="0.3">
      <c r="B46" s="55">
        <v>40</v>
      </c>
      <c r="C46" s="50" t="s">
        <v>52</v>
      </c>
      <c r="D46" s="36">
        <v>54332</v>
      </c>
      <c r="E46" s="68">
        <v>1.041260213863487</v>
      </c>
      <c r="F46" s="69" t="s">
        <v>11</v>
      </c>
      <c r="G46" s="59">
        <v>0.14099999999999999</v>
      </c>
      <c r="H46" s="59">
        <v>2.431</v>
      </c>
      <c r="I46" s="70">
        <v>132081.092</v>
      </c>
      <c r="J46" s="59">
        <v>0.93371711456936568</v>
      </c>
    </row>
    <row r="47" spans="2:10" ht="11.25" customHeight="1" x14ac:dyDescent="0.3">
      <c r="B47" s="55">
        <v>41</v>
      </c>
      <c r="C47" s="50" t="s">
        <v>53</v>
      </c>
      <c r="D47" s="36">
        <v>44891</v>
      </c>
      <c r="E47" s="68">
        <v>0.86032563241820281</v>
      </c>
      <c r="F47" s="69" t="s">
        <v>11</v>
      </c>
      <c r="G47" s="59">
        <v>0.51500000000000001</v>
      </c>
      <c r="H47" s="59">
        <v>2.8050000000000002</v>
      </c>
      <c r="I47" s="70">
        <v>125919.255</v>
      </c>
      <c r="J47" s="59">
        <v>0.89015741516828284</v>
      </c>
    </row>
    <row r="48" spans="2:10" ht="11.25" customHeight="1" x14ac:dyDescent="0.3">
      <c r="B48" s="55">
        <v>42</v>
      </c>
      <c r="C48" s="50" t="s">
        <v>54</v>
      </c>
      <c r="D48" s="36">
        <v>11342</v>
      </c>
      <c r="E48" s="68">
        <v>0.21736680677390249</v>
      </c>
      <c r="F48" s="69" t="s">
        <v>11</v>
      </c>
      <c r="G48" s="59">
        <v>0.49</v>
      </c>
      <c r="H48" s="59">
        <v>2.7800000000000002</v>
      </c>
      <c r="I48" s="70">
        <v>31530.760000000002</v>
      </c>
      <c r="J48" s="59">
        <v>0.22289950667109243</v>
      </c>
    </row>
    <row r="49" spans="2:10" ht="11.25" customHeight="1" x14ac:dyDescent="0.3">
      <c r="B49" s="55">
        <v>43</v>
      </c>
      <c r="C49" s="50" t="s">
        <v>55</v>
      </c>
      <c r="D49" s="36">
        <v>10772</v>
      </c>
      <c r="E49" s="68">
        <v>0.20644288860593171</v>
      </c>
      <c r="F49" s="69" t="s">
        <v>11</v>
      </c>
      <c r="G49" s="59">
        <v>0.59599999999999997</v>
      </c>
      <c r="H49" s="59">
        <v>2.8860000000000001</v>
      </c>
      <c r="I49" s="70">
        <v>31087.992000000002</v>
      </c>
      <c r="J49" s="59">
        <v>0.21976945941660994</v>
      </c>
    </row>
    <row r="50" spans="2:10" ht="11.25" customHeight="1" x14ac:dyDescent="0.3">
      <c r="B50" s="55">
        <v>44</v>
      </c>
      <c r="C50" s="50" t="s">
        <v>56</v>
      </c>
      <c r="D50" s="36">
        <v>27198</v>
      </c>
      <c r="E50" s="68">
        <v>0.52124337953064714</v>
      </c>
      <c r="F50" s="69" t="s">
        <v>11</v>
      </c>
      <c r="G50" s="59">
        <v>0.48299999999999998</v>
      </c>
      <c r="H50" s="59">
        <v>2.7730000000000001</v>
      </c>
      <c r="I50" s="70">
        <v>75420.054000000004</v>
      </c>
      <c r="J50" s="59">
        <v>0.53316484695285338</v>
      </c>
    </row>
    <row r="51" spans="2:10" ht="11.25" customHeight="1" x14ac:dyDescent="0.3">
      <c r="B51" s="55">
        <v>45</v>
      </c>
      <c r="C51" s="50" t="s">
        <v>57</v>
      </c>
      <c r="D51" s="36">
        <v>5384</v>
      </c>
      <c r="E51" s="68">
        <v>0.10318311476553438</v>
      </c>
      <c r="F51" s="69" t="s">
        <v>11</v>
      </c>
      <c r="G51" s="59">
        <v>0.84499999999999997</v>
      </c>
      <c r="H51" s="59">
        <v>3.1349999999999998</v>
      </c>
      <c r="I51" s="70">
        <v>16878.84</v>
      </c>
      <c r="J51" s="59">
        <v>0.1193211045081153</v>
      </c>
    </row>
    <row r="52" spans="2:10" ht="11.25" customHeight="1" x14ac:dyDescent="0.3">
      <c r="B52" s="55">
        <v>46</v>
      </c>
      <c r="C52" s="50" t="s">
        <v>58</v>
      </c>
      <c r="D52" s="36">
        <v>39109</v>
      </c>
      <c r="E52" s="68">
        <v>0.74951493970380467</v>
      </c>
      <c r="F52" s="69" t="s">
        <v>11</v>
      </c>
      <c r="G52" s="59">
        <v>0.28000000000000003</v>
      </c>
      <c r="H52" s="59">
        <v>2.5700000000000003</v>
      </c>
      <c r="I52" s="70">
        <v>100510.13</v>
      </c>
      <c r="J52" s="59">
        <v>0.71053340904080231</v>
      </c>
    </row>
    <row r="53" spans="2:10" ht="11.25" customHeight="1" x14ac:dyDescent="0.3">
      <c r="B53" s="55">
        <v>47</v>
      </c>
      <c r="C53" s="50" t="s">
        <v>59</v>
      </c>
      <c r="D53" s="36">
        <v>20606</v>
      </c>
      <c r="E53" s="68">
        <v>0.39490922415650104</v>
      </c>
      <c r="F53" s="69" t="s">
        <v>11</v>
      </c>
      <c r="G53" s="59">
        <v>0.77600000000000002</v>
      </c>
      <c r="H53" s="59">
        <v>3.0659999999999998</v>
      </c>
      <c r="I53" s="70">
        <v>63177.995999999999</v>
      </c>
      <c r="J53" s="59">
        <v>0.4466224138228273</v>
      </c>
    </row>
    <row r="54" spans="2:10" ht="11.25" customHeight="1" x14ac:dyDescent="0.3">
      <c r="B54" s="55">
        <v>48</v>
      </c>
      <c r="C54" s="50" t="s">
        <v>60</v>
      </c>
      <c r="D54" s="36">
        <v>21222</v>
      </c>
      <c r="E54" s="68">
        <v>0.40671472168539574</v>
      </c>
      <c r="F54" s="69" t="s">
        <v>21</v>
      </c>
      <c r="G54" s="59">
        <v>1.2E-2</v>
      </c>
      <c r="H54" s="59">
        <v>2.302</v>
      </c>
      <c r="I54" s="70">
        <v>48853.044000000002</v>
      </c>
      <c r="J54" s="59">
        <v>0.34535543726130202</v>
      </c>
    </row>
    <row r="55" spans="2:10" ht="11.25" customHeight="1" x14ac:dyDescent="0.3">
      <c r="B55" s="55">
        <v>49</v>
      </c>
      <c r="C55" s="50" t="s">
        <v>61</v>
      </c>
      <c r="D55" s="36">
        <v>23889</v>
      </c>
      <c r="E55" s="68">
        <v>0.45782715985026951</v>
      </c>
      <c r="F55" s="69" t="s">
        <v>11</v>
      </c>
      <c r="G55" s="59">
        <v>1.206</v>
      </c>
      <c r="H55" s="59">
        <v>3.496</v>
      </c>
      <c r="I55" s="70">
        <v>83515.944000000003</v>
      </c>
      <c r="J55" s="59">
        <v>0.59039689232896964</v>
      </c>
    </row>
    <row r="56" spans="2:10" ht="11.25" customHeight="1" x14ac:dyDescent="0.3">
      <c r="B56" s="55">
        <v>50</v>
      </c>
      <c r="C56" s="50" t="s">
        <v>62</v>
      </c>
      <c r="D56" s="36">
        <v>4915</v>
      </c>
      <c r="E56" s="68">
        <v>9.4194838237853171E-2</v>
      </c>
      <c r="F56" s="69" t="s">
        <v>11</v>
      </c>
      <c r="G56" s="59">
        <v>0.32300000000000001</v>
      </c>
      <c r="H56" s="59">
        <v>2.613</v>
      </c>
      <c r="I56" s="70">
        <v>12842.895</v>
      </c>
      <c r="J56" s="59">
        <v>9.0789913079438594E-2</v>
      </c>
    </row>
    <row r="57" spans="2:10" ht="11.25" customHeight="1" x14ac:dyDescent="0.3">
      <c r="B57" s="55">
        <v>51</v>
      </c>
      <c r="C57" s="50" t="s">
        <v>63</v>
      </c>
      <c r="D57" s="36">
        <v>47932</v>
      </c>
      <c r="E57" s="68">
        <v>0.9186056940827626</v>
      </c>
      <c r="F57" s="69" t="s">
        <v>11</v>
      </c>
      <c r="G57" s="59">
        <v>0.249</v>
      </c>
      <c r="H57" s="59">
        <v>2.5390000000000001</v>
      </c>
      <c r="I57" s="70">
        <v>121699.34800000001</v>
      </c>
      <c r="J57" s="59">
        <v>0.8603257463947459</v>
      </c>
    </row>
    <row r="58" spans="2:10" ht="11.25" customHeight="1" x14ac:dyDescent="0.3">
      <c r="B58" s="55">
        <v>52</v>
      </c>
      <c r="C58" s="50" t="s">
        <v>64</v>
      </c>
      <c r="D58" s="36">
        <v>122821</v>
      </c>
      <c r="E58" s="68">
        <v>2.3538360584356797</v>
      </c>
      <c r="F58" s="69" t="s">
        <v>15</v>
      </c>
      <c r="G58" s="59">
        <v>1.393</v>
      </c>
      <c r="H58" s="59">
        <v>3.6829999999999998</v>
      </c>
      <c r="I58" s="70">
        <v>452349.74299999996</v>
      </c>
      <c r="J58" s="59">
        <v>3.1977831982957414</v>
      </c>
    </row>
    <row r="59" spans="2:10" ht="11.25" customHeight="1" x14ac:dyDescent="0.3">
      <c r="B59" s="55">
        <v>53</v>
      </c>
      <c r="C59" s="50" t="s">
        <v>65</v>
      </c>
      <c r="D59" s="36">
        <v>7769</v>
      </c>
      <c r="E59" s="68">
        <v>0.14889108815256996</v>
      </c>
      <c r="F59" s="69" t="s">
        <v>11</v>
      </c>
      <c r="G59" s="59">
        <v>0.34799999999999998</v>
      </c>
      <c r="H59" s="59">
        <v>2.6379999999999999</v>
      </c>
      <c r="I59" s="70">
        <v>20494.621999999999</v>
      </c>
      <c r="J59" s="59">
        <v>0.14488204956716924</v>
      </c>
    </row>
    <row r="60" spans="2:10" ht="11.25" customHeight="1" x14ac:dyDescent="0.3">
      <c r="B60" s="55">
        <v>54</v>
      </c>
      <c r="C60" s="50" t="s">
        <v>66</v>
      </c>
      <c r="D60" s="36">
        <v>29239</v>
      </c>
      <c r="E60" s="68">
        <v>0.5603586724794688</v>
      </c>
      <c r="F60" s="69" t="s">
        <v>11</v>
      </c>
      <c r="G60" s="59">
        <v>0.82199999999999995</v>
      </c>
      <c r="H60" s="59">
        <v>3.1120000000000001</v>
      </c>
      <c r="I60" s="70">
        <v>90991.767999999996</v>
      </c>
      <c r="J60" s="59">
        <v>0.64324552273178615</v>
      </c>
    </row>
    <row r="61" spans="2:10" ht="11.25" customHeight="1" x14ac:dyDescent="0.3">
      <c r="B61" s="55">
        <v>55</v>
      </c>
      <c r="C61" s="50" t="s">
        <v>67</v>
      </c>
      <c r="D61" s="36">
        <v>5743</v>
      </c>
      <c r="E61" s="68">
        <v>0.1100632667344844</v>
      </c>
      <c r="F61" s="69" t="s">
        <v>21</v>
      </c>
      <c r="G61" s="59">
        <v>2E-3</v>
      </c>
      <c r="H61" s="59">
        <v>2.2919999999999998</v>
      </c>
      <c r="I61" s="70">
        <v>13162.955999999998</v>
      </c>
      <c r="J61" s="59">
        <v>9.3052511221844811E-2</v>
      </c>
    </row>
    <row r="62" spans="2:10" ht="11.25" customHeight="1" x14ac:dyDescent="0.3">
      <c r="B62" s="55">
        <v>56</v>
      </c>
      <c r="C62" s="50" t="s">
        <v>68</v>
      </c>
      <c r="D62" s="36">
        <v>11906</v>
      </c>
      <c r="E62" s="68">
        <v>0.22817573632957883</v>
      </c>
      <c r="F62" s="69" t="s">
        <v>15</v>
      </c>
      <c r="G62" s="59">
        <v>2.121</v>
      </c>
      <c r="H62" s="59">
        <v>4.4109999999999996</v>
      </c>
      <c r="I62" s="70">
        <v>52517.365999999995</v>
      </c>
      <c r="J62" s="59">
        <v>0.37125952476455376</v>
      </c>
    </row>
    <row r="63" spans="2:10" ht="11.25" customHeight="1" x14ac:dyDescent="0.3">
      <c r="B63" s="55">
        <v>57</v>
      </c>
      <c r="C63" s="50" t="s">
        <v>69</v>
      </c>
      <c r="D63" s="36">
        <v>72967</v>
      </c>
      <c r="E63" s="68">
        <v>1.3983956788812681</v>
      </c>
      <c r="F63" s="69" t="s">
        <v>11</v>
      </c>
      <c r="G63" s="59">
        <v>0.25800000000000001</v>
      </c>
      <c r="H63" s="59">
        <v>2.548</v>
      </c>
      <c r="I63" s="70">
        <v>185919.916</v>
      </c>
      <c r="J63" s="59">
        <v>1.3143183848638897</v>
      </c>
    </row>
    <row r="64" spans="2:10" ht="11.25" customHeight="1" x14ac:dyDescent="0.3">
      <c r="B64" s="55">
        <v>58</v>
      </c>
      <c r="C64" s="50" t="s">
        <v>70</v>
      </c>
      <c r="D64" s="36">
        <v>4262</v>
      </c>
      <c r="E64" s="68">
        <v>8.1680244266476146E-2</v>
      </c>
      <c r="F64" s="69" t="s">
        <v>15</v>
      </c>
      <c r="G64" s="59">
        <v>1.2589999999999999</v>
      </c>
      <c r="H64" s="59">
        <v>3.5489999999999999</v>
      </c>
      <c r="I64" s="70">
        <v>15125.838</v>
      </c>
      <c r="J64" s="59">
        <v>0.10692865722827052</v>
      </c>
    </row>
    <row r="65" spans="2:10" ht="11.25" customHeight="1" x14ac:dyDescent="0.3">
      <c r="B65" s="55">
        <v>59</v>
      </c>
      <c r="C65" s="50" t="s">
        <v>71</v>
      </c>
      <c r="D65" s="36">
        <v>218893</v>
      </c>
      <c r="E65" s="68">
        <v>4.195033718494078</v>
      </c>
      <c r="F65" s="69" t="s">
        <v>15</v>
      </c>
      <c r="G65" s="59">
        <v>1.417</v>
      </c>
      <c r="H65" s="59">
        <v>3.7069999999999999</v>
      </c>
      <c r="I65" s="70">
        <v>811436.35100000002</v>
      </c>
      <c r="J65" s="59">
        <v>5.7362639635990815</v>
      </c>
    </row>
    <row r="66" spans="2:10" ht="11.25" customHeight="1" x14ac:dyDescent="0.3">
      <c r="B66" s="55">
        <v>60</v>
      </c>
      <c r="C66" s="50" t="s">
        <v>72</v>
      </c>
      <c r="D66" s="36">
        <v>12508</v>
      </c>
      <c r="E66" s="68">
        <v>0.2397129270964532</v>
      </c>
      <c r="F66" s="69" t="s">
        <v>15</v>
      </c>
      <c r="G66" s="59">
        <v>1.8460000000000001</v>
      </c>
      <c r="H66" s="59">
        <v>4.1360000000000001</v>
      </c>
      <c r="I66" s="70">
        <v>51733.088000000003</v>
      </c>
      <c r="J66" s="59">
        <v>0.3657152505607924</v>
      </c>
    </row>
    <row r="67" spans="2:10" ht="11.25" customHeight="1" x14ac:dyDescent="0.3">
      <c r="B67" s="55">
        <v>61</v>
      </c>
      <c r="C67" s="50" t="s">
        <v>73</v>
      </c>
      <c r="D67" s="36">
        <v>92103</v>
      </c>
      <c r="E67" s="68">
        <v>1.7651326930256339</v>
      </c>
      <c r="F67" s="69" t="s">
        <v>11</v>
      </c>
      <c r="G67" s="59">
        <v>0.379</v>
      </c>
      <c r="H67" s="59">
        <v>2.669</v>
      </c>
      <c r="I67" s="70">
        <v>245822.90700000001</v>
      </c>
      <c r="J67" s="59">
        <v>1.7377888988008481</v>
      </c>
    </row>
    <row r="68" spans="2:10" ht="11.25" customHeight="1" x14ac:dyDescent="0.3">
      <c r="B68" s="55">
        <v>62</v>
      </c>
      <c r="C68" s="50" t="s">
        <v>74</v>
      </c>
      <c r="D68" s="36">
        <v>18128</v>
      </c>
      <c r="E68" s="68">
        <v>0.34741892727890178</v>
      </c>
      <c r="F68" s="69" t="s">
        <v>11</v>
      </c>
      <c r="G68" s="59">
        <v>0.72</v>
      </c>
      <c r="H68" s="59">
        <v>3.01</v>
      </c>
      <c r="I68" s="70">
        <v>54565.279999999999</v>
      </c>
      <c r="J68" s="59">
        <v>0.38573678507495618</v>
      </c>
    </row>
    <row r="69" spans="2:10" ht="11.25" customHeight="1" x14ac:dyDescent="0.3">
      <c r="B69" s="55">
        <v>63</v>
      </c>
      <c r="C69" s="50" t="s">
        <v>75</v>
      </c>
      <c r="D69" s="36">
        <v>3682</v>
      </c>
      <c r="E69" s="68">
        <v>7.0564678411347989E-2</v>
      </c>
      <c r="F69" s="69" t="s">
        <v>21</v>
      </c>
      <c r="G69" s="59">
        <v>1.9E-2</v>
      </c>
      <c r="H69" s="59">
        <v>2.3090000000000002</v>
      </c>
      <c r="I69" s="70">
        <v>8501.7380000000012</v>
      </c>
      <c r="J69" s="59">
        <v>6.0101095122568567E-2</v>
      </c>
    </row>
    <row r="70" spans="2:10" ht="11.25" customHeight="1" x14ac:dyDescent="0.3">
      <c r="B70" s="55">
        <v>64</v>
      </c>
      <c r="C70" s="50" t="s">
        <v>76</v>
      </c>
      <c r="D70" s="36">
        <v>48126</v>
      </c>
      <c r="E70" s="68">
        <v>0.92232365921361581</v>
      </c>
      <c r="F70" s="69" t="s">
        <v>15</v>
      </c>
      <c r="G70" s="59">
        <v>2.0779999999999998</v>
      </c>
      <c r="H70" s="59">
        <v>4.3680000000000003</v>
      </c>
      <c r="I70" s="70">
        <v>210214.36800000002</v>
      </c>
      <c r="J70" s="59">
        <v>1.4860624647923322</v>
      </c>
    </row>
    <row r="71" spans="2:10" ht="11.25" customHeight="1" x14ac:dyDescent="0.3">
      <c r="B71" s="55">
        <v>65</v>
      </c>
      <c r="C71" s="50" t="s">
        <v>77</v>
      </c>
      <c r="D71" s="36">
        <v>119826</v>
      </c>
      <c r="E71" s="68">
        <v>2.2964375761320435</v>
      </c>
      <c r="F71" s="69" t="s">
        <v>11</v>
      </c>
      <c r="G71" s="59">
        <v>0.47499999999999998</v>
      </c>
      <c r="H71" s="59">
        <v>2.7650000000000001</v>
      </c>
      <c r="I71" s="70">
        <v>331318.89</v>
      </c>
      <c r="J71" s="59">
        <v>2.3421832246293439</v>
      </c>
    </row>
    <row r="72" spans="2:10" ht="11.25" customHeight="1" x14ac:dyDescent="0.3">
      <c r="B72" s="55">
        <v>66</v>
      </c>
      <c r="C72" s="50" t="s">
        <v>78</v>
      </c>
      <c r="D72" s="36">
        <v>22011</v>
      </c>
      <c r="E72" s="68">
        <v>0.42183572420211318</v>
      </c>
      <c r="F72" s="69" t="s">
        <v>15</v>
      </c>
      <c r="G72" s="59">
        <v>2.4790000000000001</v>
      </c>
      <c r="H72" s="59">
        <v>4.7690000000000001</v>
      </c>
      <c r="I72" s="70">
        <v>104970.459</v>
      </c>
      <c r="J72" s="59">
        <v>0.7420646862345891</v>
      </c>
    </row>
    <row r="73" spans="2:10" ht="11.25" customHeight="1" x14ac:dyDescent="0.3">
      <c r="B73" s="55">
        <v>67</v>
      </c>
      <c r="C73" s="50" t="s">
        <v>79</v>
      </c>
      <c r="D73" s="36">
        <v>12136</v>
      </c>
      <c r="E73" s="68">
        <v>0.23258363313419861</v>
      </c>
      <c r="F73" s="69" t="s">
        <v>15</v>
      </c>
      <c r="G73" s="59">
        <v>1.302</v>
      </c>
      <c r="H73" s="59">
        <v>3.5920000000000001</v>
      </c>
      <c r="I73" s="70">
        <v>43592.512000000002</v>
      </c>
      <c r="J73" s="59">
        <v>0.30816730771328305</v>
      </c>
    </row>
    <row r="74" spans="2:10" ht="11.25" customHeight="1" x14ac:dyDescent="0.3">
      <c r="B74" s="55">
        <v>68</v>
      </c>
      <c r="C74" s="50" t="s">
        <v>80</v>
      </c>
      <c r="D74" s="36">
        <v>31107</v>
      </c>
      <c r="E74" s="68">
        <v>0.59615846044046772</v>
      </c>
      <c r="F74" s="69" t="s">
        <v>11</v>
      </c>
      <c r="G74" s="59">
        <v>0.123</v>
      </c>
      <c r="H74" s="59">
        <v>2.4130000000000003</v>
      </c>
      <c r="I74" s="70">
        <v>75061.191000000006</v>
      </c>
      <c r="J74" s="59">
        <v>0.53062794693323734</v>
      </c>
    </row>
    <row r="75" spans="2:10" ht="11.25" customHeight="1" x14ac:dyDescent="0.3">
      <c r="B75" s="55">
        <v>69</v>
      </c>
      <c r="C75" s="50" t="s">
        <v>81</v>
      </c>
      <c r="D75" s="36">
        <v>53525</v>
      </c>
      <c r="E75" s="68">
        <v>1.0257942455098863</v>
      </c>
      <c r="F75" s="69" t="s">
        <v>11</v>
      </c>
      <c r="G75" s="59">
        <v>0.51</v>
      </c>
      <c r="H75" s="59">
        <v>2.8</v>
      </c>
      <c r="I75" s="70">
        <v>149870</v>
      </c>
      <c r="J75" s="59">
        <v>1.059471736957708</v>
      </c>
    </row>
    <row r="76" spans="2:10" ht="11.25" customHeight="1" x14ac:dyDescent="0.3">
      <c r="B76" s="55">
        <v>70</v>
      </c>
      <c r="C76" s="50" t="s">
        <v>82</v>
      </c>
      <c r="D76" s="36">
        <v>14121</v>
      </c>
      <c r="E76" s="68">
        <v>0.27062569903493888</v>
      </c>
      <c r="F76" s="69" t="s">
        <v>11</v>
      </c>
      <c r="G76" s="59">
        <v>0.48399999999999999</v>
      </c>
      <c r="H76" s="59">
        <v>2.774</v>
      </c>
      <c r="I76" s="70">
        <v>39171.654000000002</v>
      </c>
      <c r="J76" s="59">
        <v>0.27691506173941649</v>
      </c>
    </row>
    <row r="77" spans="2:10" ht="11.25" customHeight="1" x14ac:dyDescent="0.3">
      <c r="B77" s="55">
        <v>71</v>
      </c>
      <c r="C77" s="50" t="s">
        <v>83</v>
      </c>
      <c r="D77" s="36">
        <v>28961</v>
      </c>
      <c r="E77" s="68">
        <v>0.5550308667764936</v>
      </c>
      <c r="F77" s="69" t="s">
        <v>11</v>
      </c>
      <c r="G77" s="59">
        <v>0.73</v>
      </c>
      <c r="H77" s="59">
        <v>3.02</v>
      </c>
      <c r="I77" s="70">
        <v>87462.22</v>
      </c>
      <c r="J77" s="59">
        <v>0.61829418924119028</v>
      </c>
    </row>
    <row r="78" spans="2:10" ht="11.25" customHeight="1" x14ac:dyDescent="0.3">
      <c r="B78" s="55">
        <v>72</v>
      </c>
      <c r="C78" s="50" t="s">
        <v>84</v>
      </c>
      <c r="D78" s="36">
        <v>24785</v>
      </c>
      <c r="E78" s="68">
        <v>0.4749987926195709</v>
      </c>
      <c r="F78" s="69" t="s">
        <v>11</v>
      </c>
      <c r="G78" s="59">
        <v>0.84899999999999998</v>
      </c>
      <c r="H78" s="59">
        <v>3.1390000000000002</v>
      </c>
      <c r="I78" s="70">
        <v>77800.115000000005</v>
      </c>
      <c r="J78" s="59">
        <v>0.54999014462240237</v>
      </c>
    </row>
    <row r="79" spans="2:10" ht="11.25" customHeight="1" x14ac:dyDescent="0.3">
      <c r="B79" s="55">
        <v>73</v>
      </c>
      <c r="C79" s="50" t="s">
        <v>85</v>
      </c>
      <c r="D79" s="36">
        <v>9578</v>
      </c>
      <c r="E79" s="68">
        <v>0.18356015475934032</v>
      </c>
      <c r="F79" s="69" t="s">
        <v>11</v>
      </c>
      <c r="G79" s="59">
        <v>0.50900000000000001</v>
      </c>
      <c r="H79" s="59">
        <v>2.7989999999999999</v>
      </c>
      <c r="I79" s="70">
        <v>26808.822</v>
      </c>
      <c r="J79" s="59">
        <v>0.18951884439934619</v>
      </c>
    </row>
    <row r="80" spans="2:10" ht="11.25" customHeight="1" x14ac:dyDescent="0.3">
      <c r="B80" s="55">
        <v>74</v>
      </c>
      <c r="C80" s="50" t="s">
        <v>86</v>
      </c>
      <c r="D80" s="36">
        <v>45104</v>
      </c>
      <c r="E80" s="68">
        <v>0.86440772815465505</v>
      </c>
      <c r="F80" s="69" t="s">
        <v>87</v>
      </c>
      <c r="G80" s="59">
        <v>-0.90100000000000002</v>
      </c>
      <c r="H80" s="59">
        <v>1.389</v>
      </c>
      <c r="I80" s="70">
        <v>62649.455999999998</v>
      </c>
      <c r="J80" s="59">
        <v>0.44288602100337288</v>
      </c>
    </row>
    <row r="81" spans="2:10" ht="11.25" customHeight="1" x14ac:dyDescent="0.3">
      <c r="B81" s="55">
        <v>75</v>
      </c>
      <c r="C81" s="50" t="s">
        <v>88</v>
      </c>
      <c r="D81" s="36">
        <v>28261</v>
      </c>
      <c r="E81" s="68">
        <v>0.5416155286754768</v>
      </c>
      <c r="F81" s="69" t="s">
        <v>15</v>
      </c>
      <c r="G81" s="59">
        <v>1.3939999999999999</v>
      </c>
      <c r="H81" s="59">
        <v>3.6840000000000002</v>
      </c>
      <c r="I81" s="70">
        <v>104113.524</v>
      </c>
      <c r="J81" s="59">
        <v>0.73600677996308816</v>
      </c>
    </row>
    <row r="82" spans="2:10" ht="11.25" customHeight="1" x14ac:dyDescent="0.3">
      <c r="B82" s="55">
        <v>76</v>
      </c>
      <c r="C82" s="50" t="s">
        <v>89</v>
      </c>
      <c r="D82" s="36">
        <v>26921</v>
      </c>
      <c r="E82" s="68">
        <v>0.51593473859638761</v>
      </c>
      <c r="F82" s="69" t="s">
        <v>15</v>
      </c>
      <c r="G82" s="59">
        <v>1.8720000000000001</v>
      </c>
      <c r="H82" s="59">
        <v>4.1619999999999999</v>
      </c>
      <c r="I82" s="70">
        <v>112045.202</v>
      </c>
      <c r="J82" s="59">
        <v>0.79207796610874259</v>
      </c>
    </row>
    <row r="83" spans="2:10" ht="11.25" customHeight="1" x14ac:dyDescent="0.3">
      <c r="B83" s="55">
        <v>77</v>
      </c>
      <c r="C83" s="50" t="s">
        <v>90</v>
      </c>
      <c r="D83" s="36">
        <v>63446</v>
      </c>
      <c r="E83" s="68">
        <v>1.2159279159387248</v>
      </c>
      <c r="F83" s="69" t="s">
        <v>15</v>
      </c>
      <c r="G83" s="59">
        <v>1.484</v>
      </c>
      <c r="H83" s="59">
        <v>3.774</v>
      </c>
      <c r="I83" s="70">
        <v>239445.204</v>
      </c>
      <c r="J83" s="59">
        <v>1.6927031840132962</v>
      </c>
    </row>
    <row r="84" spans="2:10" ht="11.25" customHeight="1" x14ac:dyDescent="0.3">
      <c r="B84" s="55">
        <v>78</v>
      </c>
      <c r="C84" s="50" t="s">
        <v>91</v>
      </c>
      <c r="D84" s="36">
        <v>209591</v>
      </c>
      <c r="E84" s="68">
        <v>4.0167630399002814</v>
      </c>
      <c r="F84" s="69" t="s">
        <v>87</v>
      </c>
      <c r="G84" s="59">
        <v>-0.72899999999999998</v>
      </c>
      <c r="H84" s="59">
        <v>1.5609999999999999</v>
      </c>
      <c r="I84" s="70">
        <v>327171.55099999998</v>
      </c>
      <c r="J84" s="59">
        <v>2.3128645587583727</v>
      </c>
    </row>
    <row r="85" spans="2:10" ht="11.25" customHeight="1" x14ac:dyDescent="0.3">
      <c r="B85" s="55">
        <v>79</v>
      </c>
      <c r="C85" s="50" t="s">
        <v>92</v>
      </c>
      <c r="D85" s="36">
        <v>39204</v>
      </c>
      <c r="E85" s="68">
        <v>0.75133559273179973</v>
      </c>
      <c r="F85" s="69" t="s">
        <v>11</v>
      </c>
      <c r="G85" s="59">
        <v>0.22</v>
      </c>
      <c r="H85" s="59">
        <v>2.5100000000000002</v>
      </c>
      <c r="I85" s="70">
        <v>98402.040000000008</v>
      </c>
      <c r="J85" s="59">
        <v>0.69563074824168858</v>
      </c>
    </row>
    <row r="86" spans="2:10" ht="11.25" customHeight="1" x14ac:dyDescent="0.3">
      <c r="B86" s="55">
        <v>80</v>
      </c>
      <c r="C86" s="50" t="s">
        <v>93</v>
      </c>
      <c r="D86" s="36">
        <v>20615</v>
      </c>
      <c r="E86" s="68">
        <v>0.39508170707494267</v>
      </c>
      <c r="F86" s="69" t="s">
        <v>11</v>
      </c>
      <c r="G86" s="59">
        <v>0.99199999999999999</v>
      </c>
      <c r="H86" s="59">
        <v>3.282</v>
      </c>
      <c r="I86" s="70">
        <v>67658.430000000008</v>
      </c>
      <c r="J86" s="59">
        <v>0.47829581872243615</v>
      </c>
    </row>
    <row r="87" spans="2:10" ht="11.25" customHeight="1" x14ac:dyDescent="0.3">
      <c r="B87" s="55">
        <v>81</v>
      </c>
      <c r="C87" s="50" t="s">
        <v>94</v>
      </c>
      <c r="D87" s="36">
        <v>44295</v>
      </c>
      <c r="E87" s="68">
        <v>0.84890343026362292</v>
      </c>
      <c r="F87" s="69" t="s">
        <v>15</v>
      </c>
      <c r="G87" s="59">
        <v>1.5640000000000001</v>
      </c>
      <c r="H87" s="59">
        <v>3.8540000000000001</v>
      </c>
      <c r="I87" s="70">
        <v>170712.93</v>
      </c>
      <c r="J87" s="59">
        <v>1.2068160703825956</v>
      </c>
    </row>
    <row r="88" spans="2:10" ht="11.25" customHeight="1" x14ac:dyDescent="0.3">
      <c r="B88" s="55">
        <v>82</v>
      </c>
      <c r="C88" s="50" t="s">
        <v>95</v>
      </c>
      <c r="D88" s="36">
        <v>13844</v>
      </c>
      <c r="E88" s="68">
        <v>0.2653170581006794</v>
      </c>
      <c r="F88" s="69" t="s">
        <v>15</v>
      </c>
      <c r="G88" s="59">
        <v>3.9470000000000001</v>
      </c>
      <c r="H88" s="59">
        <v>6.2370000000000001</v>
      </c>
      <c r="I88" s="70">
        <v>86345.028000000006</v>
      </c>
      <c r="J88" s="59">
        <v>0.61039645554695354</v>
      </c>
    </row>
    <row r="89" spans="2:10" ht="11.25" customHeight="1" x14ac:dyDescent="0.3">
      <c r="B89" s="55">
        <v>83</v>
      </c>
      <c r="C89" s="50" t="s">
        <v>96</v>
      </c>
      <c r="D89" s="36">
        <v>18539</v>
      </c>
      <c r="E89" s="68">
        <v>0.35529564722107021</v>
      </c>
      <c r="F89" s="69" t="s">
        <v>11</v>
      </c>
      <c r="G89" s="59">
        <v>0.86199999999999999</v>
      </c>
      <c r="H89" s="59">
        <v>3.1520000000000001</v>
      </c>
      <c r="I89" s="70">
        <v>58434.928</v>
      </c>
      <c r="J89" s="59">
        <v>0.41309237784185365</v>
      </c>
    </row>
    <row r="90" spans="2:10" ht="11.25" customHeight="1" x14ac:dyDescent="0.3">
      <c r="B90" s="55">
        <v>84</v>
      </c>
      <c r="C90" s="50" t="s">
        <v>97</v>
      </c>
      <c r="D90" s="36">
        <v>8082</v>
      </c>
      <c r="E90" s="68">
        <v>0.15488966076059602</v>
      </c>
      <c r="F90" s="69" t="s">
        <v>11</v>
      </c>
      <c r="G90" s="59">
        <v>0.86299999999999999</v>
      </c>
      <c r="H90" s="59">
        <v>3.153</v>
      </c>
      <c r="I90" s="70">
        <v>25482.545999999998</v>
      </c>
      <c r="J90" s="59">
        <v>0.18014303911873417</v>
      </c>
    </row>
    <row r="91" spans="2:10" ht="11.25" customHeight="1" x14ac:dyDescent="0.3">
      <c r="B91" s="55">
        <v>85</v>
      </c>
      <c r="C91" s="50" t="s">
        <v>98</v>
      </c>
      <c r="D91" s="36">
        <v>10707</v>
      </c>
      <c r="E91" s="68">
        <v>0.20519717863940873</v>
      </c>
      <c r="F91" s="69" t="s">
        <v>11</v>
      </c>
      <c r="G91" s="59">
        <v>0.29199999999999998</v>
      </c>
      <c r="H91" s="59">
        <v>2.5819999999999999</v>
      </c>
      <c r="I91" s="70">
        <v>27645.473999999998</v>
      </c>
      <c r="J91" s="59">
        <v>0.19543336463467773</v>
      </c>
    </row>
    <row r="92" spans="2:10" ht="11.25" customHeight="1" x14ac:dyDescent="0.3">
      <c r="B92" s="55">
        <v>86</v>
      </c>
      <c r="C92" s="50" t="s">
        <v>99</v>
      </c>
      <c r="D92" s="36">
        <v>24049</v>
      </c>
      <c r="E92" s="68">
        <v>0.46089352284478757</v>
      </c>
      <c r="F92" s="69" t="s">
        <v>21</v>
      </c>
      <c r="G92" s="59">
        <v>2.5999999999999999E-2</v>
      </c>
      <c r="H92" s="59">
        <v>2.3159999999999998</v>
      </c>
      <c r="I92" s="70">
        <v>55697.483999999997</v>
      </c>
      <c r="J92" s="59">
        <v>0.39374064267467901</v>
      </c>
    </row>
    <row r="93" spans="2:10" ht="11.25" customHeight="1" x14ac:dyDescent="0.3">
      <c r="B93" s="55">
        <v>87</v>
      </c>
      <c r="C93" s="50" t="s">
        <v>100</v>
      </c>
      <c r="D93" s="36">
        <v>38797</v>
      </c>
      <c r="E93" s="68">
        <v>0.74353553186449428</v>
      </c>
      <c r="F93" s="69" t="s">
        <v>11</v>
      </c>
      <c r="G93" s="59">
        <v>0.58099999999999996</v>
      </c>
      <c r="H93" s="59">
        <v>2.871</v>
      </c>
      <c r="I93" s="70">
        <v>111386.18700000001</v>
      </c>
      <c r="J93" s="59">
        <v>0.7874192100753058</v>
      </c>
    </row>
    <row r="94" spans="2:10" ht="11.25" customHeight="1" x14ac:dyDescent="0.3">
      <c r="B94" s="55">
        <v>88</v>
      </c>
      <c r="C94" s="50" t="s">
        <v>101</v>
      </c>
      <c r="D94" s="36">
        <v>2283</v>
      </c>
      <c r="E94" s="68">
        <v>4.3753166978030271E-2</v>
      </c>
      <c r="F94" s="69" t="s">
        <v>11</v>
      </c>
      <c r="G94" s="59">
        <v>0.63600000000000001</v>
      </c>
      <c r="H94" s="59">
        <v>2.9260000000000002</v>
      </c>
      <c r="I94" s="70">
        <v>6680.058</v>
      </c>
      <c r="J94" s="59">
        <v>4.7223144406740726E-2</v>
      </c>
    </row>
    <row r="95" spans="2:10" ht="11.25" customHeight="1" x14ac:dyDescent="0.3">
      <c r="B95" s="55">
        <v>89</v>
      </c>
      <c r="C95" s="50" t="s">
        <v>102</v>
      </c>
      <c r="D95" s="36">
        <v>348156</v>
      </c>
      <c r="E95" s="68">
        <v>6.6723292169965429</v>
      </c>
      <c r="F95" s="69" t="s">
        <v>87</v>
      </c>
      <c r="G95" s="59">
        <v>-0.57699999999999996</v>
      </c>
      <c r="H95" s="59">
        <v>1.7130000000000001</v>
      </c>
      <c r="I95" s="70">
        <v>596391.228</v>
      </c>
      <c r="J95" s="59">
        <v>4.2160515796056615</v>
      </c>
    </row>
    <row r="96" spans="2:10" ht="11.25" customHeight="1" x14ac:dyDescent="0.3">
      <c r="B96" s="55">
        <v>90</v>
      </c>
      <c r="C96" s="50" t="s">
        <v>103</v>
      </c>
      <c r="D96" s="36">
        <v>3839</v>
      </c>
      <c r="E96" s="68">
        <v>7.3573547099718889E-2</v>
      </c>
      <c r="F96" s="69" t="s">
        <v>11</v>
      </c>
      <c r="G96" s="59">
        <v>0.44400000000000001</v>
      </c>
      <c r="H96" s="59">
        <v>2.734</v>
      </c>
      <c r="I96" s="70">
        <v>10495.825999999999</v>
      </c>
      <c r="J96" s="59">
        <v>7.4197844819015618E-2</v>
      </c>
    </row>
    <row r="97" spans="2:10" ht="11.25" customHeight="1" x14ac:dyDescent="0.3">
      <c r="B97" s="55">
        <v>91</v>
      </c>
      <c r="C97" s="50" t="s">
        <v>104</v>
      </c>
      <c r="D97" s="36">
        <v>12887</v>
      </c>
      <c r="E97" s="68">
        <v>0.24697637443971798</v>
      </c>
      <c r="F97" s="69" t="s">
        <v>21</v>
      </c>
      <c r="G97" s="59">
        <v>-1.7999999999999999E-2</v>
      </c>
      <c r="H97" s="59">
        <v>2.2720000000000002</v>
      </c>
      <c r="I97" s="70">
        <v>29279.264000000003</v>
      </c>
      <c r="J97" s="59">
        <v>0.20698306990674112</v>
      </c>
    </row>
    <row r="98" spans="2:10" ht="11.25" customHeight="1" x14ac:dyDescent="0.3">
      <c r="B98" s="55">
        <v>92</v>
      </c>
      <c r="C98" s="50" t="s">
        <v>105</v>
      </c>
      <c r="D98" s="36">
        <v>22902</v>
      </c>
      <c r="E98" s="68">
        <v>0.43891153312783587</v>
      </c>
      <c r="F98" s="69" t="s">
        <v>11</v>
      </c>
      <c r="G98" s="59">
        <v>0.78800000000000003</v>
      </c>
      <c r="H98" s="59">
        <v>3.0780000000000003</v>
      </c>
      <c r="I98" s="70">
        <v>70492.356</v>
      </c>
      <c r="J98" s="59">
        <v>0.49832961135358045</v>
      </c>
    </row>
    <row r="99" spans="2:10" ht="11.25" customHeight="1" x14ac:dyDescent="0.3">
      <c r="B99" s="55">
        <v>93</v>
      </c>
      <c r="C99" s="50" t="s">
        <v>106</v>
      </c>
      <c r="D99" s="36">
        <v>43593</v>
      </c>
      <c r="E99" s="68">
        <v>0.83544976262517467</v>
      </c>
      <c r="F99" s="69" t="s">
        <v>15</v>
      </c>
      <c r="G99" s="59">
        <v>1.266</v>
      </c>
      <c r="H99" s="59">
        <v>3.556</v>
      </c>
      <c r="I99" s="70">
        <v>155016.70800000001</v>
      </c>
      <c r="J99" s="59">
        <v>1.0958552137334079</v>
      </c>
    </row>
    <row r="100" spans="2:10" ht="11.25" customHeight="1" x14ac:dyDescent="0.3">
      <c r="B100" s="55">
        <v>94</v>
      </c>
      <c r="C100" s="50" t="s">
        <v>107</v>
      </c>
      <c r="D100" s="36">
        <v>43175</v>
      </c>
      <c r="E100" s="68">
        <v>0.82743888930199605</v>
      </c>
      <c r="F100" s="69" t="s">
        <v>11</v>
      </c>
      <c r="G100" s="59">
        <v>1.097</v>
      </c>
      <c r="H100" s="59">
        <v>3.387</v>
      </c>
      <c r="I100" s="70">
        <v>146233.72500000001</v>
      </c>
      <c r="J100" s="59">
        <v>1.0337659213154455</v>
      </c>
    </row>
    <row r="101" spans="2:10" ht="11.25" customHeight="1" x14ac:dyDescent="0.3">
      <c r="B101" s="55">
        <v>96</v>
      </c>
      <c r="C101" s="50" t="s">
        <v>108</v>
      </c>
      <c r="D101" s="36">
        <v>77554</v>
      </c>
      <c r="E101" s="68">
        <v>1.4863044729803592</v>
      </c>
      <c r="F101" s="69" t="s">
        <v>15</v>
      </c>
      <c r="G101" s="59">
        <v>1.589</v>
      </c>
      <c r="H101" s="59">
        <v>3.879</v>
      </c>
      <c r="I101" s="70">
        <v>300831.96600000001</v>
      </c>
      <c r="J101" s="59">
        <v>2.1266628781638897</v>
      </c>
    </row>
    <row r="102" spans="2:10" ht="11.25" customHeight="1" x14ac:dyDescent="0.3">
      <c r="B102" s="55">
        <v>97</v>
      </c>
      <c r="C102" s="50" t="s">
        <v>109</v>
      </c>
      <c r="D102" s="36">
        <v>89178</v>
      </c>
      <c r="E102" s="68">
        <v>1.7090757445320999</v>
      </c>
      <c r="F102" s="69" t="s">
        <v>21</v>
      </c>
      <c r="G102" s="59">
        <v>-2.8000000000000001E-2</v>
      </c>
      <c r="H102" s="59">
        <v>2.262</v>
      </c>
      <c r="I102" s="70">
        <v>201720.636</v>
      </c>
      <c r="J102" s="59">
        <v>1.4260179662583141</v>
      </c>
    </row>
    <row r="103" spans="2:10" ht="11.25" customHeight="1" x14ac:dyDescent="0.3">
      <c r="B103" s="55">
        <v>98</v>
      </c>
      <c r="C103" s="50" t="s">
        <v>110</v>
      </c>
      <c r="D103" s="36">
        <v>7284</v>
      </c>
      <c r="E103" s="68">
        <v>0.13959617532543694</v>
      </c>
      <c r="F103" s="69" t="s">
        <v>15</v>
      </c>
      <c r="G103" s="59">
        <v>1.4350000000000001</v>
      </c>
      <c r="H103" s="59">
        <v>3.7250000000000001</v>
      </c>
      <c r="I103" s="70">
        <v>27132.9</v>
      </c>
      <c r="J103" s="59">
        <v>0.19180983980583036</v>
      </c>
    </row>
    <row r="104" spans="2:10" ht="11.25" customHeight="1" x14ac:dyDescent="0.3">
      <c r="B104" s="55">
        <v>99</v>
      </c>
      <c r="C104" s="50" t="s">
        <v>111</v>
      </c>
      <c r="D104" s="36">
        <v>76917</v>
      </c>
      <c r="E104" s="68">
        <v>1.474096515308434</v>
      </c>
      <c r="F104" s="69" t="s">
        <v>11</v>
      </c>
      <c r="G104" s="59">
        <v>0.68100000000000005</v>
      </c>
      <c r="H104" s="59">
        <v>2.9710000000000001</v>
      </c>
      <c r="I104" s="70">
        <v>228520.40700000001</v>
      </c>
      <c r="J104" s="59">
        <v>1.615472826680272</v>
      </c>
    </row>
    <row r="105" spans="2:10" ht="11.25" customHeight="1" x14ac:dyDescent="0.3">
      <c r="B105" s="55">
        <v>100</v>
      </c>
      <c r="C105" s="50" t="s">
        <v>112</v>
      </c>
      <c r="D105" s="36">
        <v>34305</v>
      </c>
      <c r="E105" s="68">
        <v>0.65744739079339842</v>
      </c>
      <c r="F105" s="69" t="s">
        <v>15</v>
      </c>
      <c r="G105" s="59">
        <v>1.5569999999999999</v>
      </c>
      <c r="H105" s="59">
        <v>3.847</v>
      </c>
      <c r="I105" s="70">
        <v>131971.33499999999</v>
      </c>
      <c r="J105" s="59">
        <v>0.93294121252470508</v>
      </c>
    </row>
    <row r="106" spans="2:10" ht="11.25" customHeight="1" x14ac:dyDescent="0.3">
      <c r="B106" s="55">
        <v>101</v>
      </c>
      <c r="C106" s="50" t="s">
        <v>113</v>
      </c>
      <c r="D106" s="36">
        <v>598710</v>
      </c>
      <c r="E106" s="68">
        <v>11.474138677799608</v>
      </c>
      <c r="F106" s="69" t="s">
        <v>114</v>
      </c>
      <c r="G106" s="59">
        <v>-1.29</v>
      </c>
      <c r="H106" s="59">
        <v>1</v>
      </c>
      <c r="I106" s="70">
        <v>598710</v>
      </c>
      <c r="J106" s="59">
        <v>4.2324436086871913</v>
      </c>
    </row>
    <row r="107" spans="2:10" ht="11.25" customHeight="1" x14ac:dyDescent="0.3">
      <c r="B107" s="55">
        <v>102</v>
      </c>
      <c r="C107" s="50" t="s">
        <v>115</v>
      </c>
      <c r="D107" s="36">
        <v>41823</v>
      </c>
      <c r="E107" s="68">
        <v>0.80152812199831802</v>
      </c>
      <c r="F107" s="69" t="s">
        <v>11</v>
      </c>
      <c r="G107" s="59">
        <v>0.29799999999999999</v>
      </c>
      <c r="H107" s="59">
        <v>2.5880000000000001</v>
      </c>
      <c r="I107" s="70">
        <v>108237.924</v>
      </c>
      <c r="J107" s="59">
        <v>0.76516328381248</v>
      </c>
    </row>
    <row r="108" spans="2:10" ht="11.25" customHeight="1" x14ac:dyDescent="0.3">
      <c r="B108" s="55">
        <v>103</v>
      </c>
      <c r="C108" s="50" t="s">
        <v>116</v>
      </c>
      <c r="D108" s="36">
        <v>31755</v>
      </c>
      <c r="E108" s="68">
        <v>0.60857723056826607</v>
      </c>
      <c r="F108" s="69" t="s">
        <v>11</v>
      </c>
      <c r="G108" s="59">
        <v>0.61599999999999999</v>
      </c>
      <c r="H108" s="59">
        <v>2.9060000000000001</v>
      </c>
      <c r="I108" s="70">
        <v>92280.03</v>
      </c>
      <c r="J108" s="59">
        <v>0.65235259672122103</v>
      </c>
    </row>
    <row r="109" spans="2:10" ht="11.25" customHeight="1" x14ac:dyDescent="0.3">
      <c r="B109" s="55">
        <v>104</v>
      </c>
      <c r="C109" s="50" t="s">
        <v>117</v>
      </c>
      <c r="D109" s="36">
        <v>15316</v>
      </c>
      <c r="E109" s="68">
        <v>0.29352759765024605</v>
      </c>
      <c r="F109" s="69" t="s">
        <v>11</v>
      </c>
      <c r="G109" s="59">
        <v>0.53500000000000003</v>
      </c>
      <c r="H109" s="59">
        <v>2.8250000000000002</v>
      </c>
      <c r="I109" s="70">
        <v>43267.700000000004</v>
      </c>
      <c r="J109" s="59">
        <v>0.30587112346143341</v>
      </c>
    </row>
    <row r="110" spans="2:10" ht="11.25" customHeight="1" x14ac:dyDescent="0.3">
      <c r="B110" s="55">
        <v>105</v>
      </c>
      <c r="C110" s="50" t="s">
        <v>118</v>
      </c>
      <c r="D110" s="36">
        <v>15350</v>
      </c>
      <c r="E110" s="68">
        <v>0.29417919978658114</v>
      </c>
      <c r="F110" s="69" t="s">
        <v>11</v>
      </c>
      <c r="G110" s="59">
        <v>0.41599999999999998</v>
      </c>
      <c r="H110" s="59">
        <v>2.706</v>
      </c>
      <c r="I110" s="70">
        <v>41537.1</v>
      </c>
      <c r="J110" s="59">
        <v>0.29363704200431046</v>
      </c>
    </row>
    <row r="111" spans="2:10" ht="11.25" customHeight="1" x14ac:dyDescent="0.3">
      <c r="B111" s="55">
        <v>106</v>
      </c>
      <c r="C111" s="50" t="s">
        <v>119</v>
      </c>
      <c r="D111" s="36">
        <v>65009</v>
      </c>
      <c r="E111" s="68">
        <v>1.2458824494414236</v>
      </c>
      <c r="F111" s="69" t="s">
        <v>11</v>
      </c>
      <c r="G111" s="59">
        <v>0.85099999999999998</v>
      </c>
      <c r="H111" s="59">
        <v>3.141</v>
      </c>
      <c r="I111" s="70">
        <v>204193.269</v>
      </c>
      <c r="J111" s="59">
        <v>1.4434976805398179</v>
      </c>
    </row>
    <row r="112" spans="2:10" ht="11.25" customHeight="1" x14ac:dyDescent="0.3">
      <c r="B112" s="55">
        <v>107</v>
      </c>
      <c r="C112" s="50" t="s">
        <v>120</v>
      </c>
      <c r="D112" s="36">
        <v>67943</v>
      </c>
      <c r="E112" s="68">
        <v>1.3021118808533994</v>
      </c>
      <c r="F112" s="69" t="s">
        <v>11</v>
      </c>
      <c r="G112" s="59">
        <v>0.77200000000000002</v>
      </c>
      <c r="H112" s="59">
        <v>3.0620000000000003</v>
      </c>
      <c r="I112" s="70">
        <v>208041.46600000001</v>
      </c>
      <c r="J112" s="59">
        <v>1.4707016303612994</v>
      </c>
    </row>
    <row r="113" spans="2:10" ht="11.25" customHeight="1" x14ac:dyDescent="0.3">
      <c r="B113" s="55">
        <v>108</v>
      </c>
      <c r="C113" s="50" t="s">
        <v>121</v>
      </c>
      <c r="D113" s="36">
        <v>104833</v>
      </c>
      <c r="E113" s="68">
        <v>2.0091001987769812</v>
      </c>
      <c r="F113" s="69" t="s">
        <v>11</v>
      </c>
      <c r="G113" s="59">
        <v>0.20499999999999999</v>
      </c>
      <c r="H113" s="59">
        <v>2.4950000000000001</v>
      </c>
      <c r="I113" s="70">
        <v>261558.33500000002</v>
      </c>
      <c r="J113" s="59">
        <v>1.8490269133129784</v>
      </c>
    </row>
    <row r="114" spans="2:10" ht="11.25" customHeight="1" x14ac:dyDescent="0.3">
      <c r="B114" s="55">
        <v>109</v>
      </c>
      <c r="C114" s="50" t="s">
        <v>122</v>
      </c>
      <c r="D114" s="36">
        <v>37833</v>
      </c>
      <c r="E114" s="68">
        <v>0.72506069482252267</v>
      </c>
      <c r="F114" s="69" t="s">
        <v>15</v>
      </c>
      <c r="G114" s="59">
        <v>1.347</v>
      </c>
      <c r="H114" s="59">
        <v>3.637</v>
      </c>
      <c r="I114" s="70">
        <v>137598.62100000001</v>
      </c>
      <c r="J114" s="59">
        <v>0.97272202571465516</v>
      </c>
    </row>
    <row r="115" spans="2:10" ht="11.25" customHeight="1" x14ac:dyDescent="0.3">
      <c r="B115" s="55">
        <v>110</v>
      </c>
      <c r="C115" s="50" t="s">
        <v>123</v>
      </c>
      <c r="D115" s="36">
        <v>7202</v>
      </c>
      <c r="E115" s="68">
        <v>0.13802466429074639</v>
      </c>
      <c r="F115" s="69" t="s">
        <v>15</v>
      </c>
      <c r="G115" s="59">
        <v>1.31</v>
      </c>
      <c r="H115" s="59">
        <v>3.6</v>
      </c>
      <c r="I115" s="70">
        <v>25927.200000000001</v>
      </c>
      <c r="J115" s="59">
        <v>0.18328641901948278</v>
      </c>
    </row>
    <row r="116" spans="2:10" ht="11.25" customHeight="1" x14ac:dyDescent="0.3">
      <c r="B116" s="55">
        <v>111</v>
      </c>
      <c r="C116" s="50" t="s">
        <v>124</v>
      </c>
      <c r="D116" s="36">
        <v>41112</v>
      </c>
      <c r="E116" s="68">
        <v>0.78790197144142826</v>
      </c>
      <c r="F116" s="69" t="s">
        <v>15</v>
      </c>
      <c r="G116" s="59">
        <v>1.6919999999999999</v>
      </c>
      <c r="H116" s="59">
        <v>3.9820000000000002</v>
      </c>
      <c r="I116" s="70">
        <v>163707.984</v>
      </c>
      <c r="J116" s="59">
        <v>1.1572962044593624</v>
      </c>
    </row>
    <row r="117" spans="2:10" ht="11.25" customHeight="1" x14ac:dyDescent="0.3">
      <c r="B117" s="55">
        <v>112</v>
      </c>
      <c r="C117" s="50" t="s">
        <v>125</v>
      </c>
      <c r="D117" s="36">
        <v>34829</v>
      </c>
      <c r="E117" s="68">
        <v>0.66748972960044517</v>
      </c>
      <c r="F117" s="69" t="s">
        <v>15</v>
      </c>
      <c r="G117" s="59">
        <v>2.6</v>
      </c>
      <c r="H117" s="59">
        <v>4.8900000000000006</v>
      </c>
      <c r="I117" s="70">
        <v>170313.81000000003</v>
      </c>
      <c r="J117" s="59">
        <v>1.20399458269557</v>
      </c>
    </row>
    <row r="118" spans="2:10" ht="11.25" customHeight="1" x14ac:dyDescent="0.3">
      <c r="B118" s="55">
        <v>113</v>
      </c>
      <c r="C118" s="50" t="s">
        <v>126</v>
      </c>
      <c r="D118" s="36">
        <v>6712</v>
      </c>
      <c r="E118" s="68">
        <v>0.1286339276200347</v>
      </c>
      <c r="F118" s="69" t="s">
        <v>11</v>
      </c>
      <c r="G118" s="59">
        <v>1.173</v>
      </c>
      <c r="H118" s="59">
        <v>3.4630000000000001</v>
      </c>
      <c r="I118" s="70">
        <v>23243.655999999999</v>
      </c>
      <c r="J118" s="59">
        <v>0.16431571759236305</v>
      </c>
    </row>
    <row r="119" spans="2:10" ht="11.25" customHeight="1" x14ac:dyDescent="0.3">
      <c r="B119" s="55">
        <v>114</v>
      </c>
      <c r="C119" s="50" t="s">
        <v>127</v>
      </c>
      <c r="D119" s="36">
        <v>20193</v>
      </c>
      <c r="E119" s="68">
        <v>0.38699417467690117</v>
      </c>
      <c r="F119" s="69" t="s">
        <v>11</v>
      </c>
      <c r="G119" s="59">
        <v>0.92600000000000005</v>
      </c>
      <c r="H119" s="59">
        <v>3.2160000000000002</v>
      </c>
      <c r="I119" s="70">
        <v>64940.688000000002</v>
      </c>
      <c r="J119" s="59">
        <v>0.45908336234462255</v>
      </c>
    </row>
    <row r="120" spans="2:10" ht="11.25" customHeight="1" x14ac:dyDescent="0.3">
      <c r="B120" s="55">
        <v>115</v>
      </c>
      <c r="C120" s="50" t="s">
        <v>128</v>
      </c>
      <c r="D120" s="36">
        <v>12945</v>
      </c>
      <c r="E120" s="68">
        <v>0.2480879310252308</v>
      </c>
      <c r="F120" s="69" t="s">
        <v>15</v>
      </c>
      <c r="G120" s="59">
        <v>1.6890000000000001</v>
      </c>
      <c r="H120" s="59">
        <v>3.9790000000000001</v>
      </c>
      <c r="I120" s="70">
        <v>51508.154999999999</v>
      </c>
      <c r="J120" s="59">
        <v>0.3641251380885891</v>
      </c>
    </row>
    <row r="121" spans="2:10" ht="11.25" customHeight="1" x14ac:dyDescent="0.3">
      <c r="B121" s="55">
        <v>116</v>
      </c>
      <c r="C121" s="50" t="s">
        <v>129</v>
      </c>
      <c r="D121" s="36">
        <v>11444</v>
      </c>
      <c r="E121" s="68">
        <v>0.21932161318290777</v>
      </c>
      <c r="F121" s="69" t="s">
        <v>11</v>
      </c>
      <c r="G121" s="59">
        <v>1.1819999999999999</v>
      </c>
      <c r="H121" s="59">
        <v>3.472</v>
      </c>
      <c r="I121" s="70">
        <v>39733.567999999999</v>
      </c>
      <c r="J121" s="59">
        <v>0.28088738442975381</v>
      </c>
    </row>
    <row r="122" spans="2:10" ht="11.25" customHeight="1" x14ac:dyDescent="0.3">
      <c r="B122" s="55">
        <v>117</v>
      </c>
      <c r="C122" s="50" t="s">
        <v>130</v>
      </c>
      <c r="D122" s="36">
        <v>7682</v>
      </c>
      <c r="E122" s="68">
        <v>0.14722375327430073</v>
      </c>
      <c r="F122" s="69" t="s">
        <v>11</v>
      </c>
      <c r="G122" s="59">
        <v>1.01</v>
      </c>
      <c r="H122" s="59">
        <v>3.3</v>
      </c>
      <c r="I122" s="70">
        <v>25350.6</v>
      </c>
      <c r="J122" s="59">
        <v>0.17921027700620584</v>
      </c>
    </row>
    <row r="123" spans="2:10" ht="11.25" customHeight="1" x14ac:dyDescent="0.3">
      <c r="B123" s="55">
        <v>118</v>
      </c>
      <c r="C123" s="50" t="s">
        <v>131</v>
      </c>
      <c r="D123" s="36">
        <v>5163</v>
      </c>
      <c r="E123" s="68">
        <v>9.894770087935624E-2</v>
      </c>
      <c r="F123" s="69" t="s">
        <v>15</v>
      </c>
      <c r="G123" s="59">
        <v>1.3360000000000001</v>
      </c>
      <c r="H123" s="59">
        <v>3.6260000000000003</v>
      </c>
      <c r="I123" s="70">
        <v>18721.038</v>
      </c>
      <c r="J123" s="59">
        <v>0.13234410253894213</v>
      </c>
    </row>
    <row r="124" spans="2:10" ht="11.25" customHeight="1" x14ac:dyDescent="0.3">
      <c r="B124" s="55">
        <v>119</v>
      </c>
      <c r="C124" s="50" t="s">
        <v>132</v>
      </c>
      <c r="D124" s="36">
        <v>3684</v>
      </c>
      <c r="E124" s="68">
        <v>7.0603007948779467E-2</v>
      </c>
      <c r="F124" s="69" t="s">
        <v>15</v>
      </c>
      <c r="G124" s="59">
        <v>1.5660000000000001</v>
      </c>
      <c r="H124" s="59">
        <v>3.8559999999999999</v>
      </c>
      <c r="I124" s="70">
        <v>14205.503999999999</v>
      </c>
      <c r="J124" s="59">
        <v>0.10042256620564267</v>
      </c>
    </row>
    <row r="125" spans="2:10" ht="11.25" customHeight="1" x14ac:dyDescent="0.3">
      <c r="B125" s="55">
        <v>120</v>
      </c>
      <c r="C125" s="50" t="s">
        <v>133</v>
      </c>
      <c r="D125" s="36">
        <v>3588</v>
      </c>
      <c r="E125" s="68">
        <v>6.876319015206861E-2</v>
      </c>
      <c r="F125" s="69" t="s">
        <v>11</v>
      </c>
      <c r="G125" s="59">
        <v>0.99199999999999999</v>
      </c>
      <c r="H125" s="59">
        <v>3.282</v>
      </c>
      <c r="I125" s="70">
        <v>11775.816000000001</v>
      </c>
      <c r="J125" s="59">
        <v>8.3246441793650289E-2</v>
      </c>
    </row>
    <row r="126" spans="2:10" ht="11.25" customHeight="1" x14ac:dyDescent="0.3">
      <c r="B126" s="55">
        <v>121</v>
      </c>
      <c r="C126" s="50" t="s">
        <v>134</v>
      </c>
      <c r="D126" s="36">
        <v>7157</v>
      </c>
      <c r="E126" s="68">
        <v>0.13716224969853819</v>
      </c>
      <c r="F126" s="69" t="s">
        <v>11</v>
      </c>
      <c r="G126" s="59">
        <v>0.84899999999999998</v>
      </c>
      <c r="H126" s="59">
        <v>3.1390000000000002</v>
      </c>
      <c r="I126" s="70">
        <v>22465.823</v>
      </c>
      <c r="J126" s="59">
        <v>0.15881700484416111</v>
      </c>
    </row>
    <row r="127" spans="2:10" ht="11.25" customHeight="1" x14ac:dyDescent="0.3">
      <c r="B127" s="55">
        <v>122</v>
      </c>
      <c r="C127" s="50" t="s">
        <v>135</v>
      </c>
      <c r="D127" s="36">
        <v>11060</v>
      </c>
      <c r="E127" s="68">
        <v>0.21196234199606431</v>
      </c>
      <c r="F127" s="69" t="s">
        <v>11</v>
      </c>
      <c r="G127" s="59">
        <v>0.77200000000000002</v>
      </c>
      <c r="H127" s="59">
        <v>3.0620000000000003</v>
      </c>
      <c r="I127" s="70">
        <v>33865.72</v>
      </c>
      <c r="J127" s="59">
        <v>0.23940597312152792</v>
      </c>
    </row>
    <row r="128" spans="2:10" ht="11.25" customHeight="1" x14ac:dyDescent="0.3">
      <c r="B128" s="55">
        <v>123</v>
      </c>
      <c r="C128" s="50" t="s">
        <v>136</v>
      </c>
      <c r="D128" s="36">
        <v>9690</v>
      </c>
      <c r="E128" s="68">
        <v>0.185706608855503</v>
      </c>
      <c r="F128" s="69" t="s">
        <v>11</v>
      </c>
      <c r="G128" s="59">
        <v>0.27600000000000002</v>
      </c>
      <c r="H128" s="59">
        <v>2.5659999999999998</v>
      </c>
      <c r="I128" s="70">
        <v>24864.539999999997</v>
      </c>
      <c r="J128" s="59">
        <v>0.17577418684496166</v>
      </c>
    </row>
    <row r="129" spans="2:10" ht="11.25" customHeight="1" x14ac:dyDescent="0.3">
      <c r="B129" s="55">
        <v>124</v>
      </c>
      <c r="C129" s="50" t="s">
        <v>137</v>
      </c>
      <c r="D129" s="36">
        <v>18403</v>
      </c>
      <c r="E129" s="68">
        <v>0.35268923867572982</v>
      </c>
      <c r="F129" s="69" t="s">
        <v>11</v>
      </c>
      <c r="G129" s="59">
        <v>0.78800000000000003</v>
      </c>
      <c r="H129" s="59">
        <v>3.0780000000000003</v>
      </c>
      <c r="I129" s="70">
        <v>56644.434000000008</v>
      </c>
      <c r="J129" s="59">
        <v>0.40043488943061489</v>
      </c>
    </row>
    <row r="130" spans="2:10" ht="11.25" customHeight="1" x14ac:dyDescent="0.3">
      <c r="B130" s="55">
        <v>125</v>
      </c>
      <c r="C130" s="50" t="s">
        <v>138</v>
      </c>
      <c r="D130" s="36">
        <v>10989</v>
      </c>
      <c r="E130" s="68">
        <v>0.21060164341724691</v>
      </c>
      <c r="F130" s="69" t="s">
        <v>11</v>
      </c>
      <c r="G130" s="59">
        <v>0.99199999999999999</v>
      </c>
      <c r="H130" s="59">
        <v>3.282</v>
      </c>
      <c r="I130" s="70">
        <v>36065.898000000001</v>
      </c>
      <c r="J130" s="59">
        <v>0.25495962900513464</v>
      </c>
    </row>
    <row r="131" spans="2:10" ht="11.25" customHeight="1" x14ac:dyDescent="0.3">
      <c r="B131" s="55">
        <v>126</v>
      </c>
      <c r="C131" s="50" t="s">
        <v>139</v>
      </c>
      <c r="D131" s="36">
        <v>1530</v>
      </c>
      <c r="E131" s="68">
        <v>2.9322096135079422E-2</v>
      </c>
      <c r="F131" s="69" t="s">
        <v>21</v>
      </c>
      <c r="G131" s="59">
        <v>4.0000000000000001E-3</v>
      </c>
      <c r="H131" s="59">
        <v>2.294</v>
      </c>
      <c r="I131" s="70">
        <v>3509.82</v>
      </c>
      <c r="J131" s="59">
        <v>2.4811870900172835E-2</v>
      </c>
    </row>
    <row r="132" spans="2:10" ht="12" thickBot="1" x14ac:dyDescent="0.35">
      <c r="B132" s="60"/>
      <c r="C132" s="61" t="s">
        <v>7</v>
      </c>
      <c r="D132" s="72">
        <v>5217908</v>
      </c>
      <c r="E132" s="73">
        <v>99.999999999999957</v>
      </c>
      <c r="F132" s="74">
        <v>0</v>
      </c>
      <c r="G132" s="65">
        <v>101.98099999999999</v>
      </c>
      <c r="H132" s="65">
        <v>388.23099999999999</v>
      </c>
      <c r="I132" s="75">
        <v>14145728.93</v>
      </c>
      <c r="J132" s="65">
        <v>99.999999999999972</v>
      </c>
    </row>
    <row r="133" spans="2:10" x14ac:dyDescent="0.3">
      <c r="B133" s="171" t="s">
        <v>162</v>
      </c>
      <c r="C133" s="171"/>
      <c r="D133" s="171"/>
      <c r="E133" s="171"/>
      <c r="F133" s="171"/>
      <c r="G133" s="171"/>
      <c r="H133" s="171"/>
      <c r="I133" s="171"/>
      <c r="J133" s="171"/>
    </row>
    <row r="134" spans="2:10" x14ac:dyDescent="0.3">
      <c r="F134" s="53"/>
      <c r="G134" s="53"/>
      <c r="H134" s="53"/>
      <c r="I134" s="53"/>
      <c r="J134" s="53"/>
    </row>
    <row r="135" spans="2:10" x14ac:dyDescent="0.3">
      <c r="C135" s="156" t="s">
        <v>170</v>
      </c>
      <c r="D135" s="156"/>
    </row>
    <row r="136" spans="2:10" x14ac:dyDescent="0.3">
      <c r="C136" s="49" t="s">
        <v>197</v>
      </c>
    </row>
  </sheetData>
  <mergeCells count="8">
    <mergeCell ref="C135:D135"/>
    <mergeCell ref="B133:J133"/>
    <mergeCell ref="B1:J1"/>
    <mergeCell ref="B2:J2"/>
    <mergeCell ref="B4:B6"/>
    <mergeCell ref="C4:C6"/>
    <mergeCell ref="D4:E4"/>
    <mergeCell ref="F4:J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6"/>
  <sheetViews>
    <sheetView workbookViewId="0">
      <pane xSplit="3" ySplit="6" topLeftCell="D7" activePane="bottomRight" state="frozen"/>
      <selection pane="topRight" activeCell="C1" sqref="C1"/>
      <selection pane="bottomLeft" activeCell="A5" sqref="A5"/>
      <selection pane="bottomRight" activeCell="A5" sqref="A5:XFD6"/>
    </sheetView>
  </sheetViews>
  <sheetFormatPr baseColWidth="10" defaultRowHeight="11.25" x14ac:dyDescent="0.3"/>
  <cols>
    <col min="1" max="1" width="0.85546875" style="50" customWidth="1"/>
    <col min="2" max="2" width="4.140625" style="50" bestFit="1" customWidth="1"/>
    <col min="3" max="3" width="25" style="50" customWidth="1"/>
    <col min="4" max="4" width="15.140625" style="50" bestFit="1" customWidth="1"/>
    <col min="5" max="5" width="11.28515625" style="50" bestFit="1" customWidth="1"/>
    <col min="6" max="16384" width="11.42578125" style="50"/>
  </cols>
  <sheetData>
    <row r="1" spans="2:5" ht="12" x14ac:dyDescent="0.3">
      <c r="B1" s="167" t="s">
        <v>204</v>
      </c>
      <c r="C1" s="167"/>
      <c r="D1" s="167"/>
      <c r="E1" s="167"/>
    </row>
    <row r="2" spans="2:5" x14ac:dyDescent="0.3">
      <c r="B2" s="153" t="s">
        <v>0</v>
      </c>
      <c r="C2" s="153"/>
      <c r="D2" s="153"/>
      <c r="E2" s="153"/>
    </row>
    <row r="5" spans="2:5" s="128" customFormat="1" ht="22.5" x14ac:dyDescent="0.2">
      <c r="B5" s="149" t="s">
        <v>163</v>
      </c>
      <c r="C5" s="149" t="s">
        <v>1</v>
      </c>
      <c r="D5" s="143" t="s">
        <v>198</v>
      </c>
      <c r="E5" s="144" t="s">
        <v>150</v>
      </c>
    </row>
    <row r="6" spans="2:5" s="128" customFormat="1" ht="12" thickBot="1" x14ac:dyDescent="0.35">
      <c r="B6" s="150"/>
      <c r="C6" s="150"/>
      <c r="D6" s="136" t="s">
        <v>234</v>
      </c>
      <c r="E6" s="137" t="s">
        <v>235</v>
      </c>
    </row>
    <row r="7" spans="2:5" x14ac:dyDescent="0.3">
      <c r="B7" s="55">
        <v>1</v>
      </c>
      <c r="C7" s="4" t="s">
        <v>10</v>
      </c>
      <c r="D7" s="79">
        <v>0</v>
      </c>
      <c r="E7" s="56">
        <v>0</v>
      </c>
    </row>
    <row r="8" spans="2:5" x14ac:dyDescent="0.3">
      <c r="B8" s="55">
        <v>2</v>
      </c>
      <c r="C8" s="4" t="s">
        <v>12</v>
      </c>
      <c r="D8" s="79">
        <v>0</v>
      </c>
      <c r="E8" s="56">
        <v>0</v>
      </c>
    </row>
    <row r="9" spans="2:5" x14ac:dyDescent="0.3">
      <c r="B9" s="55">
        <v>3</v>
      </c>
      <c r="C9" s="4" t="s">
        <v>13</v>
      </c>
      <c r="D9" s="79">
        <v>0</v>
      </c>
      <c r="E9" s="56">
        <v>0</v>
      </c>
    </row>
    <row r="10" spans="2:5" x14ac:dyDescent="0.3">
      <c r="B10" s="55">
        <v>4</v>
      </c>
      <c r="C10" s="50" t="s">
        <v>14</v>
      </c>
      <c r="D10" s="53">
        <v>0</v>
      </c>
      <c r="E10" s="56">
        <v>0</v>
      </c>
    </row>
    <row r="11" spans="2:5" x14ac:dyDescent="0.3">
      <c r="B11" s="55">
        <v>5</v>
      </c>
      <c r="C11" s="4" t="s">
        <v>16</v>
      </c>
      <c r="D11" s="79">
        <v>19348</v>
      </c>
      <c r="E11" s="56">
        <v>11.985380660348138</v>
      </c>
    </row>
    <row r="12" spans="2:5" x14ac:dyDescent="0.3">
      <c r="B12" s="55">
        <v>6</v>
      </c>
      <c r="C12" s="4" t="s">
        <v>17</v>
      </c>
      <c r="D12" s="79">
        <v>0</v>
      </c>
      <c r="E12" s="56">
        <v>0</v>
      </c>
    </row>
    <row r="13" spans="2:5" x14ac:dyDescent="0.3">
      <c r="B13" s="55">
        <v>7</v>
      </c>
      <c r="C13" s="4" t="s">
        <v>18</v>
      </c>
      <c r="D13" s="79">
        <v>0</v>
      </c>
      <c r="E13" s="56">
        <v>0</v>
      </c>
    </row>
    <row r="14" spans="2:5" x14ac:dyDescent="0.3">
      <c r="B14" s="55">
        <v>8</v>
      </c>
      <c r="C14" s="4" t="s">
        <v>19</v>
      </c>
      <c r="D14" s="79">
        <v>0</v>
      </c>
      <c r="E14" s="56">
        <v>0</v>
      </c>
    </row>
    <row r="15" spans="2:5" x14ac:dyDescent="0.3">
      <c r="B15" s="55">
        <v>9</v>
      </c>
      <c r="C15" s="4" t="s">
        <v>20</v>
      </c>
      <c r="D15" s="79">
        <v>0</v>
      </c>
      <c r="E15" s="56">
        <v>0</v>
      </c>
    </row>
    <row r="16" spans="2:5" x14ac:dyDescent="0.3">
      <c r="B16" s="55">
        <v>10</v>
      </c>
      <c r="C16" s="4" t="s">
        <v>22</v>
      </c>
      <c r="D16" s="79">
        <v>0</v>
      </c>
      <c r="E16" s="56">
        <v>0</v>
      </c>
    </row>
    <row r="17" spans="2:5" x14ac:dyDescent="0.3">
      <c r="B17" s="55">
        <v>11</v>
      </c>
      <c r="C17" s="4" t="s">
        <v>23</v>
      </c>
      <c r="D17" s="79">
        <v>0</v>
      </c>
      <c r="E17" s="56">
        <v>0</v>
      </c>
    </row>
    <row r="18" spans="2:5" x14ac:dyDescent="0.3">
      <c r="B18" s="55">
        <v>12</v>
      </c>
      <c r="C18" s="4" t="s">
        <v>24</v>
      </c>
      <c r="D18" s="79">
        <v>0</v>
      </c>
      <c r="E18" s="56">
        <v>0</v>
      </c>
    </row>
    <row r="19" spans="2:5" x14ac:dyDescent="0.3">
      <c r="B19" s="55">
        <v>13</v>
      </c>
      <c r="C19" s="50" t="s">
        <v>25</v>
      </c>
      <c r="D19" s="53">
        <v>0</v>
      </c>
      <c r="E19" s="56">
        <v>0</v>
      </c>
    </row>
    <row r="20" spans="2:5" x14ac:dyDescent="0.3">
      <c r="B20" s="55">
        <v>14</v>
      </c>
      <c r="C20" s="4" t="s">
        <v>26</v>
      </c>
      <c r="D20" s="79">
        <v>0</v>
      </c>
      <c r="E20" s="56">
        <v>0</v>
      </c>
    </row>
    <row r="21" spans="2:5" x14ac:dyDescent="0.3">
      <c r="B21" s="55">
        <v>15</v>
      </c>
      <c r="C21" s="4" t="s">
        <v>27</v>
      </c>
      <c r="D21" s="79">
        <v>0</v>
      </c>
      <c r="E21" s="56">
        <v>0</v>
      </c>
    </row>
    <row r="22" spans="2:5" x14ac:dyDescent="0.3">
      <c r="B22" s="55">
        <v>16</v>
      </c>
      <c r="C22" s="4" t="s">
        <v>28</v>
      </c>
      <c r="D22" s="79">
        <v>0</v>
      </c>
      <c r="E22" s="56">
        <v>0</v>
      </c>
    </row>
    <row r="23" spans="2:5" x14ac:dyDescent="0.3">
      <c r="B23" s="55">
        <v>17</v>
      </c>
      <c r="C23" s="4" t="s">
        <v>29</v>
      </c>
      <c r="D23" s="79">
        <v>0</v>
      </c>
      <c r="E23" s="56">
        <v>0</v>
      </c>
    </row>
    <row r="24" spans="2:5" x14ac:dyDescent="0.3">
      <c r="B24" s="55">
        <v>18</v>
      </c>
      <c r="C24" s="4" t="s">
        <v>30</v>
      </c>
      <c r="D24" s="79">
        <v>0</v>
      </c>
      <c r="E24" s="56">
        <v>0</v>
      </c>
    </row>
    <row r="25" spans="2:5" x14ac:dyDescent="0.3">
      <c r="B25" s="55">
        <v>19</v>
      </c>
      <c r="C25" s="4" t="s">
        <v>31</v>
      </c>
      <c r="D25" s="79">
        <v>0</v>
      </c>
      <c r="E25" s="56">
        <v>0</v>
      </c>
    </row>
    <row r="26" spans="2:5" x14ac:dyDescent="0.3">
      <c r="B26" s="55">
        <v>20</v>
      </c>
      <c r="C26" s="4" t="s">
        <v>32</v>
      </c>
      <c r="D26" s="79">
        <v>0</v>
      </c>
      <c r="E26" s="56">
        <v>0</v>
      </c>
    </row>
    <row r="27" spans="2:5" x14ac:dyDescent="0.3">
      <c r="B27" s="55">
        <v>21</v>
      </c>
      <c r="C27" s="50" t="s">
        <v>33</v>
      </c>
      <c r="D27" s="53">
        <v>0</v>
      </c>
      <c r="E27" s="56">
        <v>0</v>
      </c>
    </row>
    <row r="28" spans="2:5" x14ac:dyDescent="0.3">
      <c r="B28" s="55">
        <v>22</v>
      </c>
      <c r="C28" s="50" t="s">
        <v>34</v>
      </c>
      <c r="D28" s="53">
        <v>0</v>
      </c>
      <c r="E28" s="56">
        <v>0</v>
      </c>
    </row>
    <row r="29" spans="2:5" x14ac:dyDescent="0.3">
      <c r="B29" s="55">
        <v>23</v>
      </c>
      <c r="C29" s="50" t="s">
        <v>35</v>
      </c>
      <c r="D29" s="53">
        <v>0</v>
      </c>
      <c r="E29" s="56">
        <v>0</v>
      </c>
    </row>
    <row r="30" spans="2:5" x14ac:dyDescent="0.3">
      <c r="B30" s="55">
        <v>24</v>
      </c>
      <c r="C30" s="50" t="s">
        <v>36</v>
      </c>
      <c r="D30" s="53">
        <v>0</v>
      </c>
      <c r="E30" s="56">
        <v>0</v>
      </c>
    </row>
    <row r="31" spans="2:5" x14ac:dyDescent="0.3">
      <c r="B31" s="55">
        <v>25</v>
      </c>
      <c r="C31" s="50" t="s">
        <v>37</v>
      </c>
      <c r="D31" s="53">
        <v>0</v>
      </c>
      <c r="E31" s="56">
        <v>0</v>
      </c>
    </row>
    <row r="32" spans="2:5" x14ac:dyDescent="0.3">
      <c r="B32" s="55">
        <v>26</v>
      </c>
      <c r="C32" s="50" t="s">
        <v>38</v>
      </c>
      <c r="D32" s="53">
        <v>0</v>
      </c>
      <c r="E32" s="56">
        <v>0</v>
      </c>
    </row>
    <row r="33" spans="2:5" x14ac:dyDescent="0.3">
      <c r="B33" s="55">
        <v>27</v>
      </c>
      <c r="C33" s="50" t="s">
        <v>39</v>
      </c>
      <c r="D33" s="53">
        <v>0</v>
      </c>
      <c r="E33" s="56">
        <v>0</v>
      </c>
    </row>
    <row r="34" spans="2:5" x14ac:dyDescent="0.3">
      <c r="B34" s="55">
        <v>28</v>
      </c>
      <c r="C34" s="50" t="s">
        <v>40</v>
      </c>
      <c r="D34" s="53">
        <v>0</v>
      </c>
      <c r="E34" s="56">
        <v>0</v>
      </c>
    </row>
    <row r="35" spans="2:5" x14ac:dyDescent="0.3">
      <c r="B35" s="55">
        <v>29</v>
      </c>
      <c r="C35" s="50" t="s">
        <v>41</v>
      </c>
      <c r="D35" s="53">
        <v>0</v>
      </c>
      <c r="E35" s="56">
        <v>0</v>
      </c>
    </row>
    <row r="36" spans="2:5" x14ac:dyDescent="0.3">
      <c r="B36" s="55">
        <v>30</v>
      </c>
      <c r="C36" s="50" t="s">
        <v>42</v>
      </c>
      <c r="D36" s="53">
        <v>0</v>
      </c>
      <c r="E36" s="56">
        <v>0</v>
      </c>
    </row>
    <row r="37" spans="2:5" x14ac:dyDescent="0.3">
      <c r="B37" s="55">
        <v>31</v>
      </c>
      <c r="C37" s="50" t="s">
        <v>43</v>
      </c>
      <c r="D37" s="53">
        <v>0</v>
      </c>
      <c r="E37" s="56">
        <v>0</v>
      </c>
    </row>
    <row r="38" spans="2:5" x14ac:dyDescent="0.3">
      <c r="B38" s="55">
        <v>32</v>
      </c>
      <c r="C38" s="4" t="s">
        <v>44</v>
      </c>
      <c r="D38" s="79">
        <v>0</v>
      </c>
      <c r="E38" s="56">
        <v>0</v>
      </c>
    </row>
    <row r="39" spans="2:5" x14ac:dyDescent="0.3">
      <c r="B39" s="55">
        <v>33</v>
      </c>
      <c r="C39" s="50" t="s">
        <v>45</v>
      </c>
      <c r="D39" s="53">
        <v>0</v>
      </c>
      <c r="E39" s="56">
        <v>0</v>
      </c>
    </row>
    <row r="40" spans="2:5" x14ac:dyDescent="0.3">
      <c r="B40" s="55">
        <v>34</v>
      </c>
      <c r="C40" s="50" t="s">
        <v>46</v>
      </c>
      <c r="D40" s="53">
        <v>0</v>
      </c>
      <c r="E40" s="56">
        <v>0</v>
      </c>
    </row>
    <row r="41" spans="2:5" x14ac:dyDescent="0.3">
      <c r="B41" s="55">
        <v>35</v>
      </c>
      <c r="C41" s="50" t="s">
        <v>47</v>
      </c>
      <c r="D41" s="53">
        <v>0</v>
      </c>
      <c r="E41" s="56">
        <v>0</v>
      </c>
    </row>
    <row r="42" spans="2:5" x14ac:dyDescent="0.3">
      <c r="B42" s="55">
        <v>36</v>
      </c>
      <c r="C42" s="50" t="s">
        <v>48</v>
      </c>
      <c r="D42" s="53">
        <v>0</v>
      </c>
      <c r="E42" s="56">
        <v>0</v>
      </c>
    </row>
    <row r="43" spans="2:5" x14ac:dyDescent="0.3">
      <c r="B43" s="55">
        <v>37</v>
      </c>
      <c r="C43" s="50" t="s">
        <v>49</v>
      </c>
      <c r="D43" s="53">
        <v>0</v>
      </c>
      <c r="E43" s="56">
        <v>0</v>
      </c>
    </row>
    <row r="44" spans="2:5" x14ac:dyDescent="0.3">
      <c r="B44" s="55">
        <v>38</v>
      </c>
      <c r="C44" s="50" t="s">
        <v>50</v>
      </c>
      <c r="D44" s="53">
        <v>0</v>
      </c>
      <c r="E44" s="56">
        <v>0</v>
      </c>
    </row>
    <row r="45" spans="2:5" x14ac:dyDescent="0.3">
      <c r="B45" s="55">
        <v>39</v>
      </c>
      <c r="C45" s="50" t="s">
        <v>51</v>
      </c>
      <c r="D45" s="53">
        <v>0</v>
      </c>
      <c r="E45" s="56">
        <v>0</v>
      </c>
    </row>
    <row r="46" spans="2:5" x14ac:dyDescent="0.3">
      <c r="B46" s="55">
        <v>40</v>
      </c>
      <c r="C46" s="50" t="s">
        <v>52</v>
      </c>
      <c r="D46" s="53">
        <v>0</v>
      </c>
      <c r="E46" s="56">
        <v>0</v>
      </c>
    </row>
    <row r="47" spans="2:5" x14ac:dyDescent="0.3">
      <c r="B47" s="55">
        <v>41</v>
      </c>
      <c r="C47" s="50" t="s">
        <v>53</v>
      </c>
      <c r="D47" s="53">
        <v>0</v>
      </c>
      <c r="E47" s="56">
        <v>0</v>
      </c>
    </row>
    <row r="48" spans="2:5" x14ac:dyDescent="0.3">
      <c r="B48" s="55">
        <v>42</v>
      </c>
      <c r="C48" s="50" t="s">
        <v>54</v>
      </c>
      <c r="D48" s="53">
        <v>0</v>
      </c>
      <c r="E48" s="56">
        <v>0</v>
      </c>
    </row>
    <row r="49" spans="2:5" x14ac:dyDescent="0.3">
      <c r="B49" s="55">
        <v>43</v>
      </c>
      <c r="C49" s="50" t="s">
        <v>55</v>
      </c>
      <c r="D49" s="53">
        <v>10772</v>
      </c>
      <c r="E49" s="56">
        <v>6.6728613021123708</v>
      </c>
    </row>
    <row r="50" spans="2:5" x14ac:dyDescent="0.3">
      <c r="B50" s="55">
        <v>44</v>
      </c>
      <c r="C50" s="50" t="s">
        <v>56</v>
      </c>
      <c r="D50" s="53">
        <v>0</v>
      </c>
      <c r="E50" s="56">
        <v>0</v>
      </c>
    </row>
    <row r="51" spans="2:5" x14ac:dyDescent="0.3">
      <c r="B51" s="55">
        <v>45</v>
      </c>
      <c r="C51" s="50" t="s">
        <v>57</v>
      </c>
      <c r="D51" s="53">
        <v>5384</v>
      </c>
      <c r="E51" s="56">
        <v>3.3351917239670446</v>
      </c>
    </row>
    <row r="52" spans="2:5" x14ac:dyDescent="0.3">
      <c r="B52" s="55">
        <v>46</v>
      </c>
      <c r="C52" s="50" t="s">
        <v>58</v>
      </c>
      <c r="D52" s="53">
        <v>0</v>
      </c>
      <c r="E52" s="56">
        <v>0</v>
      </c>
    </row>
    <row r="53" spans="2:5" x14ac:dyDescent="0.3">
      <c r="B53" s="55">
        <v>47</v>
      </c>
      <c r="C53" s="50" t="s">
        <v>59</v>
      </c>
      <c r="D53" s="53">
        <v>0</v>
      </c>
      <c r="E53" s="56">
        <v>0</v>
      </c>
    </row>
    <row r="54" spans="2:5" x14ac:dyDescent="0.3">
      <c r="B54" s="55">
        <v>48</v>
      </c>
      <c r="C54" s="50" t="s">
        <v>60</v>
      </c>
      <c r="D54" s="53">
        <v>21222</v>
      </c>
      <c r="E54" s="56">
        <v>13.146255342873072</v>
      </c>
    </row>
    <row r="55" spans="2:5" x14ac:dyDescent="0.3">
      <c r="B55" s="55">
        <v>49</v>
      </c>
      <c r="C55" s="50" t="s">
        <v>61</v>
      </c>
      <c r="D55" s="53">
        <v>0</v>
      </c>
      <c r="E55" s="56">
        <v>0</v>
      </c>
    </row>
    <row r="56" spans="2:5" x14ac:dyDescent="0.3">
      <c r="B56" s="55">
        <v>50</v>
      </c>
      <c r="C56" s="50" t="s">
        <v>62</v>
      </c>
      <c r="D56" s="53">
        <v>0</v>
      </c>
      <c r="E56" s="56">
        <v>0</v>
      </c>
    </row>
    <row r="57" spans="2:5" x14ac:dyDescent="0.3">
      <c r="B57" s="55">
        <v>51</v>
      </c>
      <c r="C57" s="50" t="s">
        <v>63</v>
      </c>
      <c r="D57" s="53">
        <v>0</v>
      </c>
      <c r="E57" s="56">
        <v>0</v>
      </c>
    </row>
    <row r="58" spans="2:5" x14ac:dyDescent="0.3">
      <c r="B58" s="55">
        <v>52</v>
      </c>
      <c r="C58" s="50" t="s">
        <v>64</v>
      </c>
      <c r="D58" s="53">
        <v>0</v>
      </c>
      <c r="E58" s="56">
        <v>0</v>
      </c>
    </row>
    <row r="59" spans="2:5" x14ac:dyDescent="0.3">
      <c r="B59" s="55">
        <v>53</v>
      </c>
      <c r="C59" s="50" t="s">
        <v>65</v>
      </c>
      <c r="D59" s="53">
        <v>0</v>
      </c>
      <c r="E59" s="56">
        <v>0</v>
      </c>
    </row>
    <row r="60" spans="2:5" x14ac:dyDescent="0.3">
      <c r="B60" s="55">
        <v>54</v>
      </c>
      <c r="C60" s="50" t="s">
        <v>66</v>
      </c>
      <c r="D60" s="53">
        <v>0</v>
      </c>
      <c r="E60" s="56">
        <v>0</v>
      </c>
    </row>
    <row r="61" spans="2:5" x14ac:dyDescent="0.3">
      <c r="B61" s="55">
        <v>55</v>
      </c>
      <c r="C61" s="50" t="s">
        <v>67</v>
      </c>
      <c r="D61" s="53">
        <v>0</v>
      </c>
      <c r="E61" s="56">
        <v>0</v>
      </c>
    </row>
    <row r="62" spans="2:5" x14ac:dyDescent="0.3">
      <c r="B62" s="55">
        <v>56</v>
      </c>
      <c r="C62" s="50" t="s">
        <v>68</v>
      </c>
      <c r="D62" s="53">
        <v>0</v>
      </c>
      <c r="E62" s="56">
        <v>0</v>
      </c>
    </row>
    <row r="63" spans="2:5" x14ac:dyDescent="0.3">
      <c r="B63" s="55">
        <v>57</v>
      </c>
      <c r="C63" s="50" t="s">
        <v>69</v>
      </c>
      <c r="D63" s="53">
        <v>0</v>
      </c>
      <c r="E63" s="56">
        <v>0</v>
      </c>
    </row>
    <row r="64" spans="2:5" x14ac:dyDescent="0.3">
      <c r="B64" s="55">
        <v>58</v>
      </c>
      <c r="C64" s="50" t="s">
        <v>70</v>
      </c>
      <c r="D64" s="53">
        <v>0</v>
      </c>
      <c r="E64" s="56">
        <v>0</v>
      </c>
    </row>
    <row r="65" spans="2:5" x14ac:dyDescent="0.3">
      <c r="B65" s="55">
        <v>59</v>
      </c>
      <c r="C65" s="50" t="s">
        <v>71</v>
      </c>
      <c r="D65" s="53">
        <v>0</v>
      </c>
      <c r="E65" s="56">
        <v>0</v>
      </c>
    </row>
    <row r="66" spans="2:5" x14ac:dyDescent="0.3">
      <c r="B66" s="55">
        <v>60</v>
      </c>
      <c r="C66" s="50" t="s">
        <v>72</v>
      </c>
      <c r="D66" s="53">
        <v>0</v>
      </c>
      <c r="E66" s="56">
        <v>0</v>
      </c>
    </row>
    <row r="67" spans="2:5" x14ac:dyDescent="0.3">
      <c r="B67" s="55">
        <v>61</v>
      </c>
      <c r="C67" s="50" t="s">
        <v>73</v>
      </c>
      <c r="D67" s="53">
        <v>0</v>
      </c>
      <c r="E67" s="56">
        <v>0</v>
      </c>
    </row>
    <row r="68" spans="2:5" x14ac:dyDescent="0.3">
      <c r="B68" s="55">
        <v>62</v>
      </c>
      <c r="C68" s="50" t="s">
        <v>74</v>
      </c>
      <c r="D68" s="53">
        <v>18128</v>
      </c>
      <c r="E68" s="56">
        <v>11.229635135972249</v>
      </c>
    </row>
    <row r="69" spans="2:5" x14ac:dyDescent="0.3">
      <c r="B69" s="55">
        <v>63</v>
      </c>
      <c r="C69" s="50" t="s">
        <v>75</v>
      </c>
      <c r="D69" s="53">
        <v>0</v>
      </c>
      <c r="E69" s="56">
        <v>0</v>
      </c>
    </row>
    <row r="70" spans="2:5" x14ac:dyDescent="0.3">
      <c r="B70" s="55">
        <v>64</v>
      </c>
      <c r="C70" s="50" t="s">
        <v>76</v>
      </c>
      <c r="D70" s="53">
        <v>0</v>
      </c>
      <c r="E70" s="56">
        <v>0</v>
      </c>
    </row>
    <row r="71" spans="2:5" x14ac:dyDescent="0.3">
      <c r="B71" s="55">
        <v>65</v>
      </c>
      <c r="C71" s="50" t="s">
        <v>77</v>
      </c>
      <c r="D71" s="53">
        <v>0</v>
      </c>
      <c r="E71" s="56">
        <v>0</v>
      </c>
    </row>
    <row r="72" spans="2:5" x14ac:dyDescent="0.3">
      <c r="B72" s="55">
        <v>66</v>
      </c>
      <c r="C72" s="50" t="s">
        <v>78</v>
      </c>
      <c r="D72" s="53">
        <v>0</v>
      </c>
      <c r="E72" s="56">
        <v>0</v>
      </c>
    </row>
    <row r="73" spans="2:5" x14ac:dyDescent="0.3">
      <c r="B73" s="55">
        <v>67</v>
      </c>
      <c r="C73" s="50" t="s">
        <v>79</v>
      </c>
      <c r="D73" s="53">
        <v>0</v>
      </c>
      <c r="E73" s="56">
        <v>0</v>
      </c>
    </row>
    <row r="74" spans="2:5" x14ac:dyDescent="0.3">
      <c r="B74" s="55">
        <v>68</v>
      </c>
      <c r="C74" s="50" t="s">
        <v>80</v>
      </c>
      <c r="D74" s="53">
        <v>31107</v>
      </c>
      <c r="E74" s="56">
        <v>19.269652480951496</v>
      </c>
    </row>
    <row r="75" spans="2:5" x14ac:dyDescent="0.3">
      <c r="B75" s="55">
        <v>69</v>
      </c>
      <c r="C75" s="50" t="s">
        <v>81</v>
      </c>
      <c r="D75" s="53">
        <v>0</v>
      </c>
      <c r="E75" s="56">
        <v>0</v>
      </c>
    </row>
    <row r="76" spans="2:5" x14ac:dyDescent="0.3">
      <c r="B76" s="55">
        <v>70</v>
      </c>
      <c r="C76" s="50" t="s">
        <v>82</v>
      </c>
      <c r="D76" s="53">
        <v>0</v>
      </c>
      <c r="E76" s="56">
        <v>0</v>
      </c>
    </row>
    <row r="77" spans="2:5" x14ac:dyDescent="0.3">
      <c r="B77" s="55">
        <v>71</v>
      </c>
      <c r="C77" s="50" t="s">
        <v>83</v>
      </c>
      <c r="D77" s="53">
        <v>0</v>
      </c>
      <c r="E77" s="56">
        <v>0</v>
      </c>
    </row>
    <row r="78" spans="2:5" x14ac:dyDescent="0.3">
      <c r="B78" s="55">
        <v>72</v>
      </c>
      <c r="C78" s="50" t="s">
        <v>84</v>
      </c>
      <c r="D78" s="53">
        <v>0</v>
      </c>
      <c r="E78" s="56">
        <v>0</v>
      </c>
    </row>
    <row r="79" spans="2:5" x14ac:dyDescent="0.3">
      <c r="B79" s="55">
        <v>73</v>
      </c>
      <c r="C79" s="50" t="s">
        <v>85</v>
      </c>
      <c r="D79" s="53">
        <v>0</v>
      </c>
      <c r="E79" s="56">
        <v>0</v>
      </c>
    </row>
    <row r="80" spans="2:5" x14ac:dyDescent="0.3">
      <c r="B80" s="55">
        <v>74</v>
      </c>
      <c r="C80" s="50" t="s">
        <v>86</v>
      </c>
      <c r="D80" s="53">
        <v>45104</v>
      </c>
      <c r="E80" s="56">
        <v>27.940283714303416</v>
      </c>
    </row>
    <row r="81" spans="2:5" x14ac:dyDescent="0.3">
      <c r="B81" s="55">
        <v>75</v>
      </c>
      <c r="C81" s="50" t="s">
        <v>88</v>
      </c>
      <c r="D81" s="53">
        <v>0</v>
      </c>
      <c r="E81" s="56">
        <v>0</v>
      </c>
    </row>
    <row r="82" spans="2:5" x14ac:dyDescent="0.3">
      <c r="B82" s="55">
        <v>76</v>
      </c>
      <c r="C82" s="50" t="s">
        <v>89</v>
      </c>
      <c r="D82" s="53">
        <v>0</v>
      </c>
      <c r="E82" s="56">
        <v>0</v>
      </c>
    </row>
    <row r="83" spans="2:5" x14ac:dyDescent="0.3">
      <c r="B83" s="55">
        <v>77</v>
      </c>
      <c r="C83" s="50" t="s">
        <v>90</v>
      </c>
      <c r="D83" s="53">
        <v>0</v>
      </c>
      <c r="E83" s="56">
        <v>0</v>
      </c>
    </row>
    <row r="84" spans="2:5" x14ac:dyDescent="0.3">
      <c r="B84" s="55">
        <v>78</v>
      </c>
      <c r="C84" s="50" t="s">
        <v>91</v>
      </c>
      <c r="D84" s="53">
        <v>0</v>
      </c>
      <c r="E84" s="56">
        <v>0</v>
      </c>
    </row>
    <row r="85" spans="2:5" x14ac:dyDescent="0.3">
      <c r="B85" s="55">
        <v>79</v>
      </c>
      <c r="C85" s="50" t="s">
        <v>92</v>
      </c>
      <c r="D85" s="53">
        <v>0</v>
      </c>
      <c r="E85" s="56">
        <v>0</v>
      </c>
    </row>
    <row r="86" spans="2:5" x14ac:dyDescent="0.3">
      <c r="B86" s="55">
        <v>80</v>
      </c>
      <c r="C86" s="50" t="s">
        <v>93</v>
      </c>
      <c r="D86" s="53">
        <v>0</v>
      </c>
      <c r="E86" s="56">
        <v>0</v>
      </c>
    </row>
    <row r="87" spans="2:5" x14ac:dyDescent="0.3">
      <c r="B87" s="55">
        <v>81</v>
      </c>
      <c r="C87" s="50" t="s">
        <v>94</v>
      </c>
      <c r="D87" s="53">
        <v>0</v>
      </c>
      <c r="E87" s="56">
        <v>0</v>
      </c>
    </row>
    <row r="88" spans="2:5" x14ac:dyDescent="0.3">
      <c r="B88" s="55">
        <v>82</v>
      </c>
      <c r="C88" s="50" t="s">
        <v>95</v>
      </c>
      <c r="D88" s="53">
        <v>0</v>
      </c>
      <c r="E88" s="56">
        <v>0</v>
      </c>
    </row>
    <row r="89" spans="2:5" x14ac:dyDescent="0.3">
      <c r="B89" s="55">
        <v>83</v>
      </c>
      <c r="C89" s="50" t="s">
        <v>96</v>
      </c>
      <c r="D89" s="53">
        <v>0</v>
      </c>
      <c r="E89" s="56">
        <v>0</v>
      </c>
    </row>
    <row r="90" spans="2:5" x14ac:dyDescent="0.3">
      <c r="B90" s="55">
        <v>84</v>
      </c>
      <c r="C90" s="50" t="s">
        <v>97</v>
      </c>
      <c r="D90" s="53">
        <v>8082</v>
      </c>
      <c r="E90" s="56">
        <v>5.006504367217989</v>
      </c>
    </row>
    <row r="91" spans="2:5" x14ac:dyDescent="0.3">
      <c r="B91" s="55">
        <v>85</v>
      </c>
      <c r="C91" s="50" t="s">
        <v>98</v>
      </c>
      <c r="D91" s="53">
        <v>0</v>
      </c>
      <c r="E91" s="56">
        <v>0</v>
      </c>
    </row>
    <row r="92" spans="2:5" x14ac:dyDescent="0.3">
      <c r="B92" s="55">
        <v>86</v>
      </c>
      <c r="C92" s="50" t="s">
        <v>99</v>
      </c>
      <c r="D92" s="53">
        <v>0</v>
      </c>
      <c r="E92" s="56">
        <v>0</v>
      </c>
    </row>
    <row r="93" spans="2:5" x14ac:dyDescent="0.3">
      <c r="B93" s="55">
        <v>87</v>
      </c>
      <c r="C93" s="50" t="s">
        <v>100</v>
      </c>
      <c r="D93" s="53">
        <v>0</v>
      </c>
      <c r="E93" s="56">
        <v>0</v>
      </c>
    </row>
    <row r="94" spans="2:5" x14ac:dyDescent="0.3">
      <c r="B94" s="55">
        <v>88</v>
      </c>
      <c r="C94" s="50" t="s">
        <v>101</v>
      </c>
      <c r="D94" s="53">
        <v>2283</v>
      </c>
      <c r="E94" s="56">
        <v>1.414235272254228</v>
      </c>
    </row>
    <row r="95" spans="2:5" x14ac:dyDescent="0.3">
      <c r="B95" s="55">
        <v>89</v>
      </c>
      <c r="C95" s="50" t="s">
        <v>102</v>
      </c>
      <c r="D95" s="53">
        <v>0</v>
      </c>
      <c r="E95" s="56">
        <v>0</v>
      </c>
    </row>
    <row r="96" spans="2:5" x14ac:dyDescent="0.3">
      <c r="B96" s="55">
        <v>90</v>
      </c>
      <c r="C96" s="50" t="s">
        <v>103</v>
      </c>
      <c r="D96" s="53">
        <v>0</v>
      </c>
      <c r="E96" s="56">
        <v>0</v>
      </c>
    </row>
    <row r="97" spans="2:5" x14ac:dyDescent="0.3">
      <c r="B97" s="55">
        <v>91</v>
      </c>
      <c r="C97" s="50" t="s">
        <v>104</v>
      </c>
      <c r="D97" s="53">
        <v>0</v>
      </c>
      <c r="E97" s="56">
        <v>0</v>
      </c>
    </row>
    <row r="98" spans="2:5" x14ac:dyDescent="0.3">
      <c r="B98" s="55">
        <v>92</v>
      </c>
      <c r="C98" s="50" t="s">
        <v>105</v>
      </c>
      <c r="D98" s="53">
        <v>0</v>
      </c>
      <c r="E98" s="56">
        <v>0</v>
      </c>
    </row>
    <row r="99" spans="2:5" x14ac:dyDescent="0.3">
      <c r="B99" s="55">
        <v>93</v>
      </c>
      <c r="C99" s="50" t="s">
        <v>106</v>
      </c>
      <c r="D99" s="53">
        <v>0</v>
      </c>
      <c r="E99" s="56">
        <v>0</v>
      </c>
    </row>
    <row r="100" spans="2:5" x14ac:dyDescent="0.3">
      <c r="B100" s="55">
        <v>94</v>
      </c>
      <c r="C100" s="50" t="s">
        <v>107</v>
      </c>
      <c r="D100" s="53">
        <v>0</v>
      </c>
      <c r="E100" s="56">
        <v>0</v>
      </c>
    </row>
    <row r="101" spans="2:5" x14ac:dyDescent="0.3">
      <c r="B101" s="55">
        <v>96</v>
      </c>
      <c r="C101" s="50" t="s">
        <v>108</v>
      </c>
      <c r="D101" s="53">
        <v>0</v>
      </c>
      <c r="E101" s="56">
        <v>0</v>
      </c>
    </row>
    <row r="102" spans="2:5" x14ac:dyDescent="0.3">
      <c r="B102" s="55">
        <v>97</v>
      </c>
      <c r="C102" s="50" t="s">
        <v>109</v>
      </c>
      <c r="D102" s="53">
        <v>0</v>
      </c>
      <c r="E102" s="56">
        <v>0</v>
      </c>
    </row>
    <row r="103" spans="2:5" x14ac:dyDescent="0.3">
      <c r="B103" s="55">
        <v>98</v>
      </c>
      <c r="C103" s="50" t="s">
        <v>110</v>
      </c>
      <c r="D103" s="53">
        <v>0</v>
      </c>
      <c r="E103" s="56">
        <v>0</v>
      </c>
    </row>
    <row r="104" spans="2:5" x14ac:dyDescent="0.3">
      <c r="B104" s="55">
        <v>99</v>
      </c>
      <c r="C104" s="50" t="s">
        <v>111</v>
      </c>
      <c r="D104" s="53">
        <v>0</v>
      </c>
      <c r="E104" s="56">
        <v>0</v>
      </c>
    </row>
    <row r="105" spans="2:5" x14ac:dyDescent="0.3">
      <c r="B105" s="55">
        <v>100</v>
      </c>
      <c r="C105" s="50" t="s">
        <v>112</v>
      </c>
      <c r="D105" s="53">
        <v>0</v>
      </c>
      <c r="E105" s="56">
        <v>0</v>
      </c>
    </row>
    <row r="106" spans="2:5" x14ac:dyDescent="0.3">
      <c r="B106" s="55">
        <v>101</v>
      </c>
      <c r="C106" s="50" t="s">
        <v>113</v>
      </c>
      <c r="D106" s="53">
        <v>0</v>
      </c>
      <c r="E106" s="56">
        <v>0</v>
      </c>
    </row>
    <row r="107" spans="2:5" x14ac:dyDescent="0.3">
      <c r="B107" s="55">
        <v>102</v>
      </c>
      <c r="C107" s="50" t="s">
        <v>115</v>
      </c>
      <c r="D107" s="53">
        <v>0</v>
      </c>
      <c r="E107" s="56">
        <v>0</v>
      </c>
    </row>
    <row r="108" spans="2:5" x14ac:dyDescent="0.3">
      <c r="B108" s="55">
        <v>103</v>
      </c>
      <c r="C108" s="50" t="s">
        <v>116</v>
      </c>
      <c r="D108" s="53">
        <v>0</v>
      </c>
      <c r="E108" s="56">
        <v>0</v>
      </c>
    </row>
    <row r="109" spans="2:5" x14ac:dyDescent="0.3">
      <c r="B109" s="55">
        <v>104</v>
      </c>
      <c r="C109" s="50" t="s">
        <v>117</v>
      </c>
      <c r="D109" s="53">
        <v>0</v>
      </c>
      <c r="E109" s="56">
        <v>0</v>
      </c>
    </row>
    <row r="110" spans="2:5" x14ac:dyDescent="0.3">
      <c r="B110" s="55">
        <v>105</v>
      </c>
      <c r="C110" s="50" t="s">
        <v>118</v>
      </c>
      <c r="D110" s="53">
        <v>0</v>
      </c>
      <c r="E110" s="56">
        <v>0</v>
      </c>
    </row>
    <row r="111" spans="2:5" x14ac:dyDescent="0.3">
      <c r="B111" s="55">
        <v>106</v>
      </c>
      <c r="C111" s="50" t="s">
        <v>119</v>
      </c>
      <c r="D111" s="53">
        <v>0</v>
      </c>
      <c r="E111" s="56">
        <v>0</v>
      </c>
    </row>
    <row r="112" spans="2:5" x14ac:dyDescent="0.3">
      <c r="B112" s="55">
        <v>107</v>
      </c>
      <c r="C112" s="50" t="s">
        <v>120</v>
      </c>
      <c r="D112" s="53">
        <v>0</v>
      </c>
      <c r="E112" s="56">
        <v>0</v>
      </c>
    </row>
    <row r="113" spans="2:5" x14ac:dyDescent="0.3">
      <c r="B113" s="55">
        <v>108</v>
      </c>
      <c r="C113" s="50" t="s">
        <v>121</v>
      </c>
      <c r="D113" s="53">
        <v>0</v>
      </c>
      <c r="E113" s="56">
        <v>0</v>
      </c>
    </row>
    <row r="114" spans="2:5" x14ac:dyDescent="0.3">
      <c r="B114" s="55">
        <v>109</v>
      </c>
      <c r="C114" s="50" t="s">
        <v>122</v>
      </c>
      <c r="D114" s="53">
        <v>0</v>
      </c>
      <c r="E114" s="56">
        <v>0</v>
      </c>
    </row>
    <row r="115" spans="2:5" x14ac:dyDescent="0.3">
      <c r="B115" s="55">
        <v>110</v>
      </c>
      <c r="C115" s="50" t="s">
        <v>123</v>
      </c>
      <c r="D115" s="53">
        <v>0</v>
      </c>
      <c r="E115" s="56">
        <v>0</v>
      </c>
    </row>
    <row r="116" spans="2:5" x14ac:dyDescent="0.3">
      <c r="B116" s="55">
        <v>111</v>
      </c>
      <c r="C116" s="50" t="s">
        <v>124</v>
      </c>
      <c r="D116" s="53">
        <v>0</v>
      </c>
      <c r="E116" s="56">
        <v>0</v>
      </c>
    </row>
    <row r="117" spans="2:5" x14ac:dyDescent="0.3">
      <c r="B117" s="55">
        <v>112</v>
      </c>
      <c r="C117" s="50" t="s">
        <v>125</v>
      </c>
      <c r="D117" s="53">
        <v>0</v>
      </c>
      <c r="E117" s="56">
        <v>0</v>
      </c>
    </row>
    <row r="118" spans="2:5" x14ac:dyDescent="0.3">
      <c r="B118" s="55">
        <v>113</v>
      </c>
      <c r="C118" s="50" t="s">
        <v>126</v>
      </c>
      <c r="D118" s="53">
        <v>0</v>
      </c>
      <c r="E118" s="56">
        <v>0</v>
      </c>
    </row>
    <row r="119" spans="2:5" x14ac:dyDescent="0.3">
      <c r="B119" s="55">
        <v>114</v>
      </c>
      <c r="C119" s="50" t="s">
        <v>127</v>
      </c>
      <c r="D119" s="53">
        <v>0</v>
      </c>
      <c r="E119" s="56">
        <v>0</v>
      </c>
    </row>
    <row r="120" spans="2:5" x14ac:dyDescent="0.3">
      <c r="B120" s="55">
        <v>115</v>
      </c>
      <c r="C120" s="50" t="s">
        <v>128</v>
      </c>
      <c r="D120" s="53">
        <v>0</v>
      </c>
      <c r="E120" s="56">
        <v>0</v>
      </c>
    </row>
    <row r="121" spans="2:5" x14ac:dyDescent="0.3">
      <c r="B121" s="55">
        <v>116</v>
      </c>
      <c r="C121" s="50" t="s">
        <v>129</v>
      </c>
      <c r="D121" s="53">
        <v>0</v>
      </c>
      <c r="E121" s="56">
        <v>0</v>
      </c>
    </row>
    <row r="122" spans="2:5" x14ac:dyDescent="0.3">
      <c r="B122" s="55">
        <v>117</v>
      </c>
      <c r="C122" s="50" t="s">
        <v>130</v>
      </c>
      <c r="D122" s="53">
        <v>0</v>
      </c>
      <c r="E122" s="56">
        <v>0</v>
      </c>
    </row>
    <row r="123" spans="2:5" x14ac:dyDescent="0.3">
      <c r="B123" s="55">
        <v>118</v>
      </c>
      <c r="C123" s="50" t="s">
        <v>131</v>
      </c>
      <c r="D123" s="53">
        <v>0</v>
      </c>
      <c r="E123" s="56">
        <v>0</v>
      </c>
    </row>
    <row r="124" spans="2:5" x14ac:dyDescent="0.3">
      <c r="B124" s="55">
        <v>119</v>
      </c>
      <c r="C124" s="50" t="s">
        <v>132</v>
      </c>
      <c r="D124" s="53">
        <v>0</v>
      </c>
      <c r="E124" s="56">
        <v>0</v>
      </c>
    </row>
    <row r="125" spans="2:5" x14ac:dyDescent="0.3">
      <c r="B125" s="55">
        <v>120</v>
      </c>
      <c r="C125" s="50" t="s">
        <v>133</v>
      </c>
      <c r="D125" s="53">
        <v>0</v>
      </c>
      <c r="E125" s="56">
        <v>0</v>
      </c>
    </row>
    <row r="126" spans="2:5" x14ac:dyDescent="0.3">
      <c r="B126" s="55">
        <v>121</v>
      </c>
      <c r="C126" s="50" t="s">
        <v>134</v>
      </c>
      <c r="D126" s="53">
        <v>0</v>
      </c>
      <c r="E126" s="56">
        <v>0</v>
      </c>
    </row>
    <row r="127" spans="2:5" x14ac:dyDescent="0.3">
      <c r="B127" s="55">
        <v>122</v>
      </c>
      <c r="C127" s="50" t="s">
        <v>135</v>
      </c>
      <c r="D127" s="53">
        <v>0</v>
      </c>
      <c r="E127" s="56">
        <v>0</v>
      </c>
    </row>
    <row r="128" spans="2:5" x14ac:dyDescent="0.3">
      <c r="B128" s="55">
        <v>123</v>
      </c>
      <c r="C128" s="50" t="s">
        <v>136</v>
      </c>
      <c r="D128" s="53">
        <v>0</v>
      </c>
      <c r="E128" s="56">
        <v>0</v>
      </c>
    </row>
    <row r="129" spans="2:10" x14ac:dyDescent="0.3">
      <c r="B129" s="55">
        <v>124</v>
      </c>
      <c r="C129" s="50" t="s">
        <v>137</v>
      </c>
      <c r="D129" s="53">
        <v>0</v>
      </c>
      <c r="E129" s="56">
        <v>0</v>
      </c>
    </row>
    <row r="130" spans="2:10" x14ac:dyDescent="0.3">
      <c r="B130" s="55">
        <v>125</v>
      </c>
      <c r="C130" s="50" t="s">
        <v>138</v>
      </c>
      <c r="D130" s="53">
        <v>0</v>
      </c>
      <c r="E130" s="56">
        <v>0</v>
      </c>
    </row>
    <row r="131" spans="2:10" x14ac:dyDescent="0.3">
      <c r="B131" s="55">
        <v>126</v>
      </c>
      <c r="C131" s="50" t="s">
        <v>139</v>
      </c>
      <c r="D131" s="53">
        <v>0</v>
      </c>
      <c r="E131" s="56">
        <v>0</v>
      </c>
    </row>
    <row r="132" spans="2:10" ht="12" thickBot="1" x14ac:dyDescent="0.35">
      <c r="B132" s="60"/>
      <c r="C132" s="61" t="s">
        <v>7</v>
      </c>
      <c r="D132" s="80">
        <v>161430</v>
      </c>
      <c r="E132" s="63">
        <v>100</v>
      </c>
    </row>
    <row r="133" spans="2:10" x14ac:dyDescent="0.3">
      <c r="B133" s="171" t="s">
        <v>162</v>
      </c>
      <c r="C133" s="171"/>
      <c r="D133" s="171"/>
      <c r="E133" s="171"/>
      <c r="F133" s="81"/>
      <c r="G133" s="81"/>
      <c r="H133" s="81"/>
      <c r="I133" s="81"/>
      <c r="J133" s="81"/>
    </row>
    <row r="135" spans="2:10" x14ac:dyDescent="0.3">
      <c r="C135" s="172" t="s">
        <v>170</v>
      </c>
      <c r="D135" s="172"/>
      <c r="E135" s="172"/>
    </row>
    <row r="136" spans="2:10" x14ac:dyDescent="0.3">
      <c r="C136" s="82" t="s">
        <v>205</v>
      </c>
    </row>
  </sheetData>
  <mergeCells count="6">
    <mergeCell ref="B133:E133"/>
    <mergeCell ref="C135:E135"/>
    <mergeCell ref="B1:E1"/>
    <mergeCell ref="B2:E2"/>
    <mergeCell ref="B5:B6"/>
    <mergeCell ref="C5:C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R136"/>
  <sheetViews>
    <sheetView workbookViewId="0">
      <pane xSplit="3" ySplit="6" topLeftCell="D7" activePane="bottomRight" state="frozen"/>
      <selection pane="topRight" activeCell="C1" sqref="C1"/>
      <selection pane="bottomLeft" activeCell="A5" sqref="A5"/>
      <selection pane="bottomRight" activeCell="B1" sqref="B1:R1"/>
    </sheetView>
  </sheetViews>
  <sheetFormatPr baseColWidth="10" defaultRowHeight="11.25" x14ac:dyDescent="0.3"/>
  <cols>
    <col min="1" max="1" width="0.85546875" style="50" customWidth="1"/>
    <col min="2" max="2" width="4.140625" style="50" bestFit="1" customWidth="1"/>
    <col min="3" max="3" width="21.28515625" style="50" bestFit="1" customWidth="1"/>
    <col min="4" max="4" width="7.85546875" style="50" bestFit="1" customWidth="1"/>
    <col min="5" max="5" width="11.28515625" style="50" bestFit="1" customWidth="1"/>
    <col min="6" max="8" width="10.28515625" style="51" customWidth="1"/>
    <col min="9" max="9" width="12.42578125" style="51" bestFit="1" customWidth="1"/>
    <col min="10" max="10" width="12.140625" style="51" bestFit="1" customWidth="1"/>
    <col min="11" max="11" width="11.7109375" style="50" bestFit="1" customWidth="1"/>
    <col min="12" max="13" width="10.7109375" style="50" bestFit="1" customWidth="1"/>
    <col min="14" max="14" width="12" style="50" customWidth="1"/>
    <col min="15" max="15" width="11.7109375" style="50" bestFit="1" customWidth="1"/>
    <col min="16" max="16" width="23.5703125" style="50" bestFit="1" customWidth="1"/>
    <col min="17" max="17" width="10.42578125" style="50" customWidth="1"/>
    <col min="18" max="18" width="11.7109375" style="50" bestFit="1" customWidth="1"/>
    <col min="19" max="16384" width="11.42578125" style="50"/>
  </cols>
  <sheetData>
    <row r="1" spans="2:18" ht="27" customHeight="1" x14ac:dyDescent="0.3">
      <c r="B1" s="173" t="s">
        <v>257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</row>
    <row r="2" spans="2:18" x14ac:dyDescent="0.3"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</row>
    <row r="4" spans="2:18" s="128" customFormat="1" ht="12.75" customHeight="1" x14ac:dyDescent="0.3">
      <c r="B4" s="149" t="s">
        <v>163</v>
      </c>
      <c r="C4" s="149" t="s">
        <v>1</v>
      </c>
      <c r="D4" s="166" t="s">
        <v>146</v>
      </c>
      <c r="E4" s="166"/>
      <c r="F4" s="174" t="s">
        <v>147</v>
      </c>
      <c r="G4" s="174"/>
      <c r="H4" s="174"/>
      <c r="I4" s="174"/>
      <c r="J4" s="174"/>
      <c r="K4" s="174"/>
      <c r="L4" s="149" t="s">
        <v>148</v>
      </c>
      <c r="M4" s="149"/>
      <c r="N4" s="149"/>
      <c r="O4" s="149"/>
      <c r="P4" s="169" t="s">
        <v>149</v>
      </c>
      <c r="Q4" s="169"/>
      <c r="R4" s="169"/>
    </row>
    <row r="5" spans="2:18" s="145" customFormat="1" ht="14.25" customHeight="1" x14ac:dyDescent="0.3">
      <c r="B5" s="165"/>
      <c r="C5" s="165"/>
      <c r="D5" s="129" t="s">
        <v>2</v>
      </c>
      <c r="E5" s="130" t="s">
        <v>150</v>
      </c>
      <c r="F5" s="131" t="s">
        <v>151</v>
      </c>
      <c r="G5" s="131" t="s">
        <v>152</v>
      </c>
      <c r="H5" s="131" t="s">
        <v>153</v>
      </c>
      <c r="I5" s="131" t="s">
        <v>178</v>
      </c>
      <c r="J5" s="131" t="s">
        <v>155</v>
      </c>
      <c r="K5" s="146" t="s">
        <v>156</v>
      </c>
      <c r="L5" s="129" t="s">
        <v>5</v>
      </c>
      <c r="M5" s="129" t="s">
        <v>6</v>
      </c>
      <c r="N5" s="129" t="s">
        <v>199</v>
      </c>
      <c r="O5" s="146" t="s">
        <v>157</v>
      </c>
      <c r="P5" s="145" t="s">
        <v>158</v>
      </c>
      <c r="Q5" s="145" t="s">
        <v>159</v>
      </c>
      <c r="R5" s="146" t="s">
        <v>160</v>
      </c>
    </row>
    <row r="6" spans="2:18" s="128" customFormat="1" ht="13.5" customHeight="1" thickBot="1" x14ac:dyDescent="0.2">
      <c r="B6" s="150"/>
      <c r="C6" s="150"/>
      <c r="D6" s="136" t="s">
        <v>234</v>
      </c>
      <c r="E6" s="137" t="s">
        <v>235</v>
      </c>
      <c r="F6" s="136" t="s">
        <v>236</v>
      </c>
      <c r="G6" s="136" t="s">
        <v>237</v>
      </c>
      <c r="H6" s="136" t="s">
        <v>238</v>
      </c>
      <c r="I6" s="137" t="s">
        <v>239</v>
      </c>
      <c r="J6" s="136" t="s">
        <v>240</v>
      </c>
      <c r="K6" s="137" t="s">
        <v>241</v>
      </c>
      <c r="L6" s="136" t="s">
        <v>242</v>
      </c>
      <c r="M6" s="136" t="s">
        <v>243</v>
      </c>
      <c r="N6" s="137" t="s">
        <v>244</v>
      </c>
      <c r="O6" s="137" t="s">
        <v>245</v>
      </c>
      <c r="P6" s="147" t="s">
        <v>246</v>
      </c>
      <c r="Q6" s="137" t="s">
        <v>247</v>
      </c>
      <c r="R6" s="137" t="s">
        <v>248</v>
      </c>
    </row>
    <row r="7" spans="2:18" x14ac:dyDescent="0.2">
      <c r="B7" s="55">
        <v>1</v>
      </c>
      <c r="C7" s="4" t="s">
        <v>10</v>
      </c>
      <c r="D7" s="5">
        <v>18082</v>
      </c>
      <c r="E7" s="56">
        <v>0.34653734791797786</v>
      </c>
      <c r="F7" s="51">
        <v>0.89646771715699458</v>
      </c>
      <c r="G7" s="51">
        <v>1.5892790756684352</v>
      </c>
      <c r="H7" s="51">
        <v>1.0803474520471299</v>
      </c>
      <c r="I7" s="51">
        <v>1.1886980816241868</v>
      </c>
      <c r="J7" s="83">
        <v>1.1886980816241868</v>
      </c>
      <c r="K7" s="59">
        <v>0.726525823034887</v>
      </c>
      <c r="L7" s="53">
        <v>338902.89</v>
      </c>
      <c r="M7" s="53">
        <v>176102.5</v>
      </c>
      <c r="N7" s="53">
        <v>515005.39</v>
      </c>
      <c r="O7" s="52">
        <v>4.1230505768266902E-2</v>
      </c>
      <c r="P7" s="50">
        <v>0.29835078079306193</v>
      </c>
      <c r="Q7" s="50">
        <v>3.3517592859715242</v>
      </c>
      <c r="R7" s="52">
        <v>0.57522572884022483</v>
      </c>
    </row>
    <row r="8" spans="2:18" x14ac:dyDescent="0.2">
      <c r="B8" s="55">
        <v>2</v>
      </c>
      <c r="C8" s="4" t="s">
        <v>12</v>
      </c>
      <c r="D8" s="5">
        <v>21734</v>
      </c>
      <c r="E8" s="56">
        <v>0.4165270832678537</v>
      </c>
      <c r="F8" s="51">
        <v>1.53371410097657</v>
      </c>
      <c r="G8" s="51">
        <v>0.73240687867319532</v>
      </c>
      <c r="H8" s="51">
        <v>1.5333727946477924</v>
      </c>
      <c r="I8" s="51">
        <v>1.2664979247658525</v>
      </c>
      <c r="J8" s="83">
        <v>1.2664979247658525</v>
      </c>
      <c r="K8" s="59">
        <v>0.7740766653759904</v>
      </c>
      <c r="L8" s="53">
        <v>627701.56999999995</v>
      </c>
      <c r="M8" s="53">
        <v>227736</v>
      </c>
      <c r="N8" s="53">
        <v>855437.57</v>
      </c>
      <c r="O8" s="52">
        <v>6.8484960253090199E-2</v>
      </c>
      <c r="P8" s="50">
        <v>0.34539590247092111</v>
      </c>
      <c r="Q8" s="50">
        <v>2.8952283244998545</v>
      </c>
      <c r="R8" s="52">
        <v>0.49687632106807583</v>
      </c>
    </row>
    <row r="9" spans="2:18" x14ac:dyDescent="0.2">
      <c r="B9" s="55">
        <v>3</v>
      </c>
      <c r="C9" s="4" t="s">
        <v>13</v>
      </c>
      <c r="D9" s="5">
        <v>28380</v>
      </c>
      <c r="E9" s="56">
        <v>0.54389613615264965</v>
      </c>
      <c r="F9" s="51">
        <v>0.50843025192662783</v>
      </c>
      <c r="G9" s="51">
        <v>3.3600709938121978</v>
      </c>
      <c r="H9" s="51">
        <v>0.78734952898633304</v>
      </c>
      <c r="I9" s="51">
        <v>1.5519502582417195</v>
      </c>
      <c r="J9" s="83">
        <v>1.5519502582417195</v>
      </c>
      <c r="K9" s="59">
        <v>0.94854358403410455</v>
      </c>
      <c r="L9" s="53">
        <v>1090170.3799999999</v>
      </c>
      <c r="M9" s="53">
        <v>15930</v>
      </c>
      <c r="N9" s="53">
        <v>1106100.3799999999</v>
      </c>
      <c r="O9" s="52">
        <v>8.8552622911135373E-2</v>
      </c>
      <c r="P9" s="50">
        <v>0.43826058928677819</v>
      </c>
      <c r="Q9" s="50">
        <v>2.281747490978808</v>
      </c>
      <c r="R9" s="52">
        <v>0.39159132608987424</v>
      </c>
    </row>
    <row r="10" spans="2:18" x14ac:dyDescent="0.2">
      <c r="B10" s="55">
        <v>4</v>
      </c>
      <c r="C10" s="50" t="s">
        <v>14</v>
      </c>
      <c r="D10" s="5">
        <v>32872</v>
      </c>
      <c r="E10" s="56">
        <v>0.62998427722374561</v>
      </c>
      <c r="F10" s="51">
        <v>1.8052903319764231</v>
      </c>
      <c r="G10" s="51">
        <v>1.4097290243693998</v>
      </c>
      <c r="H10" s="51">
        <v>1.1201296377255108</v>
      </c>
      <c r="I10" s="51">
        <v>1.4450496646904447</v>
      </c>
      <c r="J10" s="83">
        <v>1.4450496646904447</v>
      </c>
      <c r="K10" s="59">
        <v>0.88320652081058337</v>
      </c>
      <c r="L10" s="53">
        <v>297521.71999999997</v>
      </c>
      <c r="M10" s="53">
        <v>38765</v>
      </c>
      <c r="N10" s="53">
        <v>336286.71999999997</v>
      </c>
      <c r="O10" s="52">
        <v>2.6922575604017573E-2</v>
      </c>
      <c r="P10" s="50">
        <v>0.43805791651302112</v>
      </c>
      <c r="Q10" s="50">
        <v>2.2828031689510064</v>
      </c>
      <c r="R10" s="52">
        <v>0.39177250053564067</v>
      </c>
    </row>
    <row r="11" spans="2:18" x14ac:dyDescent="0.2">
      <c r="B11" s="55">
        <v>5</v>
      </c>
      <c r="C11" s="4" t="s">
        <v>16</v>
      </c>
      <c r="D11" s="5">
        <v>19348</v>
      </c>
      <c r="E11" s="56">
        <v>0.3707999451121024</v>
      </c>
      <c r="F11" s="51">
        <v>1.0927556485396779</v>
      </c>
      <c r="G11" s="51">
        <v>0.91800524471619049</v>
      </c>
      <c r="H11" s="51">
        <v>0.98383975306424087</v>
      </c>
      <c r="I11" s="51">
        <v>0.99820021544003634</v>
      </c>
      <c r="J11" s="83">
        <v>0.99820021544003634</v>
      </c>
      <c r="K11" s="59">
        <v>0.61009455999564366</v>
      </c>
      <c r="L11" s="53">
        <v>120482</v>
      </c>
      <c r="M11" s="53">
        <v>0</v>
      </c>
      <c r="N11" s="53">
        <v>120482</v>
      </c>
      <c r="O11" s="52">
        <v>9.6455957402161036E-3</v>
      </c>
      <c r="P11" s="50">
        <v>0.27371484855304534</v>
      </c>
      <c r="Q11" s="50">
        <v>3.6534371638453593</v>
      </c>
      <c r="R11" s="52">
        <v>0.62699939823863737</v>
      </c>
    </row>
    <row r="12" spans="2:18" x14ac:dyDescent="0.2">
      <c r="B12" s="55">
        <v>6</v>
      </c>
      <c r="C12" s="4" t="s">
        <v>17</v>
      </c>
      <c r="D12" s="5">
        <v>30732</v>
      </c>
      <c r="E12" s="56">
        <v>0.58897167217206592</v>
      </c>
      <c r="F12" s="51">
        <v>1.3224823654011901</v>
      </c>
      <c r="G12" s="51">
        <v>0.96511636617476138</v>
      </c>
      <c r="H12" s="51">
        <v>1.168285240326645</v>
      </c>
      <c r="I12" s="51">
        <v>1.1519613239675321</v>
      </c>
      <c r="J12" s="83">
        <v>1.1519613239675321</v>
      </c>
      <c r="K12" s="59">
        <v>0.70407251592122044</v>
      </c>
      <c r="L12" s="53">
        <v>129445.07</v>
      </c>
      <c r="M12" s="53">
        <v>0</v>
      </c>
      <c r="N12" s="53">
        <v>129445.07</v>
      </c>
      <c r="O12" s="52">
        <v>1.0363164753108143E-2</v>
      </c>
      <c r="P12" s="50">
        <v>0.38003027971665837</v>
      </c>
      <c r="Q12" s="50">
        <v>2.6313692707475216</v>
      </c>
      <c r="R12" s="52">
        <v>0.45159308216096439</v>
      </c>
    </row>
    <row r="13" spans="2:18" x14ac:dyDescent="0.2">
      <c r="B13" s="55">
        <v>7</v>
      </c>
      <c r="C13" s="4" t="s">
        <v>18</v>
      </c>
      <c r="D13" s="5">
        <v>9913</v>
      </c>
      <c r="E13" s="56">
        <v>0.18998035227911261</v>
      </c>
      <c r="F13" s="51">
        <v>1.7987249257781486</v>
      </c>
      <c r="G13" s="51">
        <v>0.46825306861967175</v>
      </c>
      <c r="H13" s="51">
        <v>6.0688840779374136</v>
      </c>
      <c r="I13" s="51">
        <v>2.778620690778411</v>
      </c>
      <c r="J13" s="83">
        <v>2.778620690778411</v>
      </c>
      <c r="K13" s="59">
        <v>1.6982779020819405</v>
      </c>
      <c r="L13" s="53">
        <v>30836</v>
      </c>
      <c r="M13" s="53">
        <v>0</v>
      </c>
      <c r="N13" s="53">
        <v>30836</v>
      </c>
      <c r="O13" s="52">
        <v>2.4686807178275903E-3</v>
      </c>
      <c r="P13" s="50">
        <v>0.41651175957927283</v>
      </c>
      <c r="Q13" s="50">
        <v>2.4008925966703094</v>
      </c>
      <c r="R13" s="52">
        <v>0.41203889538459887</v>
      </c>
    </row>
    <row r="14" spans="2:18" x14ac:dyDescent="0.2">
      <c r="B14" s="55">
        <v>8</v>
      </c>
      <c r="C14" s="4" t="s">
        <v>19</v>
      </c>
      <c r="D14" s="5">
        <v>28162</v>
      </c>
      <c r="E14" s="56">
        <v>0.53971821657261876</v>
      </c>
      <c r="F14" s="51">
        <v>0.98857452142428426</v>
      </c>
      <c r="G14" s="51">
        <v>1.1318397701906917</v>
      </c>
      <c r="H14" s="51">
        <v>1.0981168839032547</v>
      </c>
      <c r="I14" s="51">
        <v>1.0728437251727436</v>
      </c>
      <c r="J14" s="83">
        <v>1.0728437251727436</v>
      </c>
      <c r="K14" s="59">
        <v>0.65571626846905984</v>
      </c>
      <c r="L14" s="53">
        <v>825764.15</v>
      </c>
      <c r="M14" s="53">
        <v>36580</v>
      </c>
      <c r="N14" s="53">
        <v>862344.15</v>
      </c>
      <c r="O14" s="52">
        <v>6.9037889973940308E-2</v>
      </c>
      <c r="P14" s="50">
        <v>0.37119380181373862</v>
      </c>
      <c r="Q14" s="50">
        <v>2.6940105010206774</v>
      </c>
      <c r="R14" s="52">
        <v>0.46234351029884907</v>
      </c>
    </row>
    <row r="15" spans="2:18" x14ac:dyDescent="0.2">
      <c r="B15" s="55">
        <v>9</v>
      </c>
      <c r="C15" s="4" t="s">
        <v>20</v>
      </c>
      <c r="D15" s="5">
        <v>40114</v>
      </c>
      <c r="E15" s="56">
        <v>0.76877553226312156</v>
      </c>
      <c r="F15" s="51">
        <v>0.99726802886098465</v>
      </c>
      <c r="G15" s="51">
        <v>0.99950070222714416</v>
      </c>
      <c r="H15" s="51">
        <v>1.0004433191326754</v>
      </c>
      <c r="I15" s="51">
        <v>0.99907068340693472</v>
      </c>
      <c r="J15" s="83">
        <v>0.99907068340693472</v>
      </c>
      <c r="K15" s="59">
        <v>0.61062658529782321</v>
      </c>
      <c r="L15" s="53">
        <v>3765486.24</v>
      </c>
      <c r="M15" s="53">
        <v>891192.5</v>
      </c>
      <c r="N15" s="53">
        <v>4656678.74</v>
      </c>
      <c r="O15" s="52">
        <v>0.37280623344648073</v>
      </c>
      <c r="P15" s="50">
        <v>0.5601177116710816</v>
      </c>
      <c r="Q15" s="50">
        <v>1.7853390085033249</v>
      </c>
      <c r="R15" s="52">
        <v>0.30639817623285442</v>
      </c>
    </row>
    <row r="16" spans="2:18" x14ac:dyDescent="0.2">
      <c r="B16" s="55">
        <v>10</v>
      </c>
      <c r="C16" s="4" t="s">
        <v>22</v>
      </c>
      <c r="D16" s="5">
        <v>7494</v>
      </c>
      <c r="E16" s="56">
        <v>0.14362077675574195</v>
      </c>
      <c r="F16" s="51">
        <v>1.079999781406431</v>
      </c>
      <c r="G16" s="51">
        <v>1.0799637701326235</v>
      </c>
      <c r="H16" s="51">
        <v>1.0800262381108561</v>
      </c>
      <c r="I16" s="51">
        <v>1.0799965965499703</v>
      </c>
      <c r="J16" s="83">
        <v>1.0799965965499703</v>
      </c>
      <c r="K16" s="59">
        <v>0.66008806467596692</v>
      </c>
      <c r="L16" s="53">
        <v>23051</v>
      </c>
      <c r="M16" s="53">
        <v>0</v>
      </c>
      <c r="N16" s="53">
        <v>23051</v>
      </c>
      <c r="O16" s="52">
        <v>1.8454261002284274E-3</v>
      </c>
      <c r="P16" s="50">
        <v>0.19011182277257013</v>
      </c>
      <c r="Q16" s="50">
        <v>5.2600621329915667</v>
      </c>
      <c r="R16" s="52">
        <v>0.90272684164964445</v>
      </c>
    </row>
    <row r="17" spans="2:18" x14ac:dyDescent="0.2">
      <c r="B17" s="55">
        <v>11</v>
      </c>
      <c r="C17" s="4" t="s">
        <v>23</v>
      </c>
      <c r="D17" s="5">
        <v>20142</v>
      </c>
      <c r="E17" s="56">
        <v>0.38601677147239849</v>
      </c>
      <c r="F17" s="51">
        <v>0.73359197061885861</v>
      </c>
      <c r="G17" s="51">
        <v>1.2216989297954521</v>
      </c>
      <c r="H17" s="51">
        <v>0.97099860454034914</v>
      </c>
      <c r="I17" s="51">
        <v>0.97542983498488667</v>
      </c>
      <c r="J17" s="83">
        <v>0.97542983498488667</v>
      </c>
      <c r="K17" s="59">
        <v>0.59617742690967857</v>
      </c>
      <c r="L17" s="53">
        <v>85586.73</v>
      </c>
      <c r="M17" s="53">
        <v>0</v>
      </c>
      <c r="N17" s="53">
        <v>85586.73</v>
      </c>
      <c r="O17" s="52">
        <v>6.8519363747864886E-3</v>
      </c>
      <c r="P17" s="50">
        <v>0.27604037170207041</v>
      </c>
      <c r="Q17" s="50">
        <v>3.6226585040223651</v>
      </c>
      <c r="R17" s="52">
        <v>0.62171719402322478</v>
      </c>
    </row>
    <row r="18" spans="2:18" x14ac:dyDescent="0.2">
      <c r="B18" s="55">
        <v>12</v>
      </c>
      <c r="C18" s="4" t="s">
        <v>24</v>
      </c>
      <c r="D18" s="5">
        <v>51722</v>
      </c>
      <c r="E18" s="56">
        <v>0.99124016751541033</v>
      </c>
      <c r="F18" s="51">
        <v>1.132309407761336</v>
      </c>
      <c r="G18" s="51">
        <v>0.63438204042241608</v>
      </c>
      <c r="H18" s="51">
        <v>1.4185152301006041</v>
      </c>
      <c r="I18" s="51">
        <v>1.0617355594281188</v>
      </c>
      <c r="J18" s="83">
        <v>1.0617355594281188</v>
      </c>
      <c r="K18" s="59">
        <v>0.64892701778818518</v>
      </c>
      <c r="L18" s="53">
        <v>3827977.98</v>
      </c>
      <c r="M18" s="53">
        <v>2738084</v>
      </c>
      <c r="N18" s="53">
        <v>6566061.9800000004</v>
      </c>
      <c r="O18" s="52">
        <v>0.52566839415251165</v>
      </c>
      <c r="P18" s="50">
        <v>0.71026540851718023</v>
      </c>
      <c r="Q18" s="50">
        <v>1.4079244012286873</v>
      </c>
      <c r="R18" s="52">
        <v>0.24162664163812786</v>
      </c>
    </row>
    <row r="19" spans="2:18" x14ac:dyDescent="0.2">
      <c r="B19" s="55">
        <v>13</v>
      </c>
      <c r="C19" s="50" t="s">
        <v>25</v>
      </c>
      <c r="D19" s="5">
        <v>34997</v>
      </c>
      <c r="E19" s="56">
        <v>0.67070941074468926</v>
      </c>
      <c r="F19" s="51">
        <v>1.2345706299213188</v>
      </c>
      <c r="G19" s="51">
        <v>0.75510902205241326</v>
      </c>
      <c r="H19" s="51">
        <v>0.91859314481681342</v>
      </c>
      <c r="I19" s="51">
        <v>0.96942426559684858</v>
      </c>
      <c r="J19" s="83">
        <v>0.96942426559684858</v>
      </c>
      <c r="K19" s="59">
        <v>0.59250685545853621</v>
      </c>
      <c r="L19" s="53">
        <v>365554.39</v>
      </c>
      <c r="M19" s="53">
        <v>0</v>
      </c>
      <c r="N19" s="53">
        <v>365554.39</v>
      </c>
      <c r="O19" s="52">
        <v>2.9265698336691754E-2</v>
      </c>
      <c r="P19" s="50">
        <v>0.39702812980742502</v>
      </c>
      <c r="Q19" s="50">
        <v>2.5187132218692945</v>
      </c>
      <c r="R19" s="52">
        <v>0.43225915860163733</v>
      </c>
    </row>
    <row r="20" spans="2:18" x14ac:dyDescent="0.2">
      <c r="B20" s="55">
        <v>14</v>
      </c>
      <c r="C20" s="4" t="s">
        <v>26</v>
      </c>
      <c r="D20" s="5">
        <v>22606</v>
      </c>
      <c r="E20" s="56">
        <v>0.43323876158797742</v>
      </c>
      <c r="F20" s="51">
        <v>1.0176286058450916</v>
      </c>
      <c r="G20" s="51">
        <v>0.73054329432981302</v>
      </c>
      <c r="H20" s="51">
        <v>1.3855779587883359</v>
      </c>
      <c r="I20" s="51">
        <v>1.0445832863210802</v>
      </c>
      <c r="J20" s="83">
        <v>1.0445832863210802</v>
      </c>
      <c r="K20" s="59">
        <v>0.63844364145516086</v>
      </c>
      <c r="L20" s="53">
        <v>76705</v>
      </c>
      <c r="M20" s="53">
        <v>0</v>
      </c>
      <c r="N20" s="53">
        <v>76705</v>
      </c>
      <c r="O20" s="52">
        <v>6.1408793118746053E-3</v>
      </c>
      <c r="P20" s="50">
        <v>0.30313354068537923</v>
      </c>
      <c r="Q20" s="50">
        <v>3.2988761248228053</v>
      </c>
      <c r="R20" s="52">
        <v>0.56614997120975719</v>
      </c>
    </row>
    <row r="21" spans="2:18" x14ac:dyDescent="0.2">
      <c r="B21" s="55">
        <v>15</v>
      </c>
      <c r="C21" s="4" t="s">
        <v>27</v>
      </c>
      <c r="D21" s="5">
        <v>45594</v>
      </c>
      <c r="E21" s="56">
        <v>0.87379846482536672</v>
      </c>
      <c r="F21" s="51">
        <v>0.9562427616902941</v>
      </c>
      <c r="G21" s="51">
        <v>1.0177691561576054</v>
      </c>
      <c r="H21" s="51">
        <v>1.1068653900981644</v>
      </c>
      <c r="I21" s="51">
        <v>1.0269591026486879</v>
      </c>
      <c r="J21" s="83">
        <v>1.0269591026486879</v>
      </c>
      <c r="K21" s="59">
        <v>0.62767183594302656</v>
      </c>
      <c r="L21" s="53">
        <v>1621906.53</v>
      </c>
      <c r="M21" s="53">
        <v>170092</v>
      </c>
      <c r="N21" s="53">
        <v>1791998.53</v>
      </c>
      <c r="O21" s="52">
        <v>0.14346452903704718</v>
      </c>
      <c r="P21" s="50">
        <v>0.52526633828171854</v>
      </c>
      <c r="Q21" s="50">
        <v>1.9037960880403217</v>
      </c>
      <c r="R21" s="52">
        <v>0.32672766713577972</v>
      </c>
    </row>
    <row r="22" spans="2:18" x14ac:dyDescent="0.2">
      <c r="B22" s="55">
        <v>16</v>
      </c>
      <c r="C22" s="4" t="s">
        <v>28</v>
      </c>
      <c r="D22" s="5">
        <v>17065</v>
      </c>
      <c r="E22" s="56">
        <v>0.32704677813407212</v>
      </c>
      <c r="F22" s="51">
        <v>1.2564320774267395</v>
      </c>
      <c r="G22" s="51">
        <v>1.0194959104355803</v>
      </c>
      <c r="H22" s="51">
        <v>1.137937462339115</v>
      </c>
      <c r="I22" s="51">
        <v>1.137955150067145</v>
      </c>
      <c r="J22" s="83">
        <v>1.137955150067145</v>
      </c>
      <c r="K22" s="59">
        <v>0.69551201836691734</v>
      </c>
      <c r="L22" s="53">
        <v>787488</v>
      </c>
      <c r="M22" s="53">
        <v>0</v>
      </c>
      <c r="N22" s="53">
        <v>787488</v>
      </c>
      <c r="O22" s="52">
        <v>6.30450266286358E-2</v>
      </c>
      <c r="P22" s="50">
        <v>0.29198687424703484</v>
      </c>
      <c r="Q22" s="50">
        <v>3.424811483662626</v>
      </c>
      <c r="R22" s="52">
        <v>0.58776287726735721</v>
      </c>
    </row>
    <row r="23" spans="2:18" x14ac:dyDescent="0.2">
      <c r="B23" s="55">
        <v>17</v>
      </c>
      <c r="C23" s="4" t="s">
        <v>29</v>
      </c>
      <c r="D23" s="5">
        <v>82925</v>
      </c>
      <c r="E23" s="56">
        <v>1.589238445752589</v>
      </c>
      <c r="F23" s="51">
        <v>1.0837653158333087</v>
      </c>
      <c r="G23" s="51">
        <v>0.81217985121309977</v>
      </c>
      <c r="H23" s="51">
        <v>1.250028147061732</v>
      </c>
      <c r="I23" s="51">
        <v>1.0486577713693801</v>
      </c>
      <c r="J23" s="83">
        <v>1.0486577713693801</v>
      </c>
      <c r="K23" s="59">
        <v>0.64093394462711073</v>
      </c>
      <c r="L23" s="53">
        <v>9711397.3300000001</v>
      </c>
      <c r="M23" s="53">
        <v>2455111</v>
      </c>
      <c r="N23" s="53">
        <v>12166508.33</v>
      </c>
      <c r="O23" s="52">
        <v>0.97403114922686984</v>
      </c>
      <c r="P23" s="50">
        <v>1.1047930694558621</v>
      </c>
      <c r="Q23" s="50">
        <v>0.90514688012346489</v>
      </c>
      <c r="R23" s="52">
        <v>0.15534044345179121</v>
      </c>
    </row>
    <row r="24" spans="2:18" x14ac:dyDescent="0.2">
      <c r="B24" s="55">
        <v>18</v>
      </c>
      <c r="C24" s="4" t="s">
        <v>30</v>
      </c>
      <c r="D24" s="5">
        <v>9210</v>
      </c>
      <c r="E24" s="56">
        <v>0.17650751987194868</v>
      </c>
      <c r="F24" s="51">
        <v>1.0116410358385948</v>
      </c>
      <c r="G24" s="51">
        <v>0.91690699545610321</v>
      </c>
      <c r="H24" s="51">
        <v>1.2260425069545355</v>
      </c>
      <c r="I24" s="51">
        <v>1.0515301794164111</v>
      </c>
      <c r="J24" s="83">
        <v>1.0515301794164111</v>
      </c>
      <c r="K24" s="59">
        <v>0.64268954485287189</v>
      </c>
      <c r="L24" s="53">
        <v>101056.1</v>
      </c>
      <c r="M24" s="53">
        <v>0</v>
      </c>
      <c r="N24" s="53">
        <v>101056.1</v>
      </c>
      <c r="O24" s="52">
        <v>8.0903893335340753E-3</v>
      </c>
      <c r="P24" s="50">
        <v>0.20197255318609081</v>
      </c>
      <c r="Q24" s="50">
        <v>4.9511677909950134</v>
      </c>
      <c r="R24" s="52">
        <v>0.84971468956782026</v>
      </c>
    </row>
    <row r="25" spans="2:18" x14ac:dyDescent="0.2">
      <c r="B25" s="55">
        <v>19</v>
      </c>
      <c r="C25" s="4" t="s">
        <v>31</v>
      </c>
      <c r="D25" s="5">
        <v>153448</v>
      </c>
      <c r="E25" s="56">
        <v>2.9407954298925927</v>
      </c>
      <c r="F25" s="51">
        <v>1.0318197398927984</v>
      </c>
      <c r="G25" s="51">
        <v>1.0053465691583048</v>
      </c>
      <c r="H25" s="51">
        <v>1.1010247574266245</v>
      </c>
      <c r="I25" s="51">
        <v>1.0460636888259092</v>
      </c>
      <c r="J25" s="83">
        <v>1.0460636888259092</v>
      </c>
      <c r="K25" s="59">
        <v>0.6393484554402008</v>
      </c>
      <c r="L25" s="53">
        <v>33817607</v>
      </c>
      <c r="M25" s="53">
        <v>20469635</v>
      </c>
      <c r="N25" s="53">
        <v>54287242</v>
      </c>
      <c r="O25" s="52">
        <v>4.3461495508314991</v>
      </c>
      <c r="P25" s="50">
        <v>2.8253402058361017</v>
      </c>
      <c r="Q25" s="50">
        <v>0.35393967704645696</v>
      </c>
      <c r="R25" s="52">
        <v>6.0742789479737026E-2</v>
      </c>
    </row>
    <row r="26" spans="2:18" x14ac:dyDescent="0.2">
      <c r="B26" s="55">
        <v>20</v>
      </c>
      <c r="C26" s="4" t="s">
        <v>32</v>
      </c>
      <c r="D26" s="5">
        <v>46405</v>
      </c>
      <c r="E26" s="56">
        <v>0.8893410922538304</v>
      </c>
      <c r="F26" s="51">
        <v>0.77707292886510604</v>
      </c>
      <c r="G26" s="51">
        <v>1.3091682142829719</v>
      </c>
      <c r="H26" s="51">
        <v>1.2276699679922243</v>
      </c>
      <c r="I26" s="51">
        <v>1.1046370370467675</v>
      </c>
      <c r="J26" s="83">
        <v>1.1046370370467675</v>
      </c>
      <c r="K26" s="59">
        <v>0.67514816832097091</v>
      </c>
      <c r="L26" s="53">
        <v>1362690</v>
      </c>
      <c r="M26" s="53">
        <v>395520</v>
      </c>
      <c r="N26" s="53">
        <v>1758210</v>
      </c>
      <c r="O26" s="52">
        <v>0.14075947350148033</v>
      </c>
      <c r="P26" s="50">
        <v>0.54003188629124443</v>
      </c>
      <c r="Q26" s="50">
        <v>1.8517425088871331</v>
      </c>
      <c r="R26" s="52">
        <v>0.31779428157540934</v>
      </c>
    </row>
    <row r="27" spans="2:18" x14ac:dyDescent="0.2">
      <c r="B27" s="55">
        <v>21</v>
      </c>
      <c r="C27" s="50" t="s">
        <v>33</v>
      </c>
      <c r="D27" s="5">
        <v>21800</v>
      </c>
      <c r="E27" s="56">
        <v>0.41779195800309243</v>
      </c>
      <c r="F27" s="51">
        <v>0.57875183734932045</v>
      </c>
      <c r="G27" s="51">
        <v>2.2576315194707486</v>
      </c>
      <c r="H27" s="51">
        <v>1.1302391584707863</v>
      </c>
      <c r="I27" s="51">
        <v>1.3222075050969517</v>
      </c>
      <c r="J27" s="83">
        <v>1.3222075050969517</v>
      </c>
      <c r="K27" s="59">
        <v>0.80812605884828193</v>
      </c>
      <c r="L27" s="53">
        <v>907782.62</v>
      </c>
      <c r="M27" s="53">
        <v>135864</v>
      </c>
      <c r="N27" s="53">
        <v>1043646.62</v>
      </c>
      <c r="O27" s="52">
        <v>8.3552675023347331E-2</v>
      </c>
      <c r="P27" s="50">
        <v>0.35798543122906495</v>
      </c>
      <c r="Q27" s="50">
        <v>2.7934097668911217</v>
      </c>
      <c r="R27" s="52">
        <v>0.47940231741421047</v>
      </c>
    </row>
    <row r="28" spans="2:18" x14ac:dyDescent="0.2">
      <c r="B28" s="55">
        <v>22</v>
      </c>
      <c r="C28" s="50" t="s">
        <v>34</v>
      </c>
      <c r="D28" s="5">
        <v>16803</v>
      </c>
      <c r="E28" s="56">
        <v>0.3220256087305487</v>
      </c>
      <c r="F28" s="51">
        <v>1.0800000586320841</v>
      </c>
      <c r="G28" s="51">
        <v>1.0799884545470175</v>
      </c>
      <c r="H28" s="51">
        <v>1.0800100536193029</v>
      </c>
      <c r="I28" s="51">
        <v>1.0799995222661349</v>
      </c>
      <c r="J28" s="83">
        <v>1.0799995222661349</v>
      </c>
      <c r="K28" s="59">
        <v>0.66008985285782518</v>
      </c>
      <c r="L28" s="53">
        <v>51564</v>
      </c>
      <c r="M28" s="53">
        <v>0</v>
      </c>
      <c r="N28" s="53">
        <v>51564</v>
      </c>
      <c r="O28" s="52">
        <v>4.1281311627338786E-3</v>
      </c>
      <c r="P28" s="50">
        <v>0.26227305997074141</v>
      </c>
      <c r="Q28" s="50">
        <v>3.8128201200365672</v>
      </c>
      <c r="R28" s="52">
        <v>0.65435254902232287</v>
      </c>
    </row>
    <row r="29" spans="2:18" x14ac:dyDescent="0.2">
      <c r="B29" s="55">
        <v>23</v>
      </c>
      <c r="C29" s="50" t="s">
        <v>35</v>
      </c>
      <c r="D29" s="5">
        <v>87332</v>
      </c>
      <c r="E29" s="56">
        <v>1.6736975814828472</v>
      </c>
      <c r="F29" s="51">
        <v>1.0604919102790582</v>
      </c>
      <c r="G29" s="51">
        <v>1.1028068008519971</v>
      </c>
      <c r="H29" s="51">
        <v>1.1034285714285714</v>
      </c>
      <c r="I29" s="51">
        <v>1.0889090941865422</v>
      </c>
      <c r="J29" s="83">
        <v>1.0889090941865422</v>
      </c>
      <c r="K29" s="59">
        <v>0.66553533491287986</v>
      </c>
      <c r="L29" s="53">
        <v>5793</v>
      </c>
      <c r="M29" s="53">
        <v>0</v>
      </c>
      <c r="N29" s="53">
        <v>5793</v>
      </c>
      <c r="O29" s="52">
        <v>4.6377829155452171E-4</v>
      </c>
      <c r="P29" s="50">
        <v>0.80274842197775897</v>
      </c>
      <c r="Q29" s="50">
        <v>1.2457202937082896</v>
      </c>
      <c r="R29" s="52">
        <v>0.21378932755659041</v>
      </c>
    </row>
    <row r="30" spans="2:18" x14ac:dyDescent="0.2">
      <c r="B30" s="55">
        <v>24</v>
      </c>
      <c r="C30" s="50" t="s">
        <v>36</v>
      </c>
      <c r="D30" s="5">
        <v>12181</v>
      </c>
      <c r="E30" s="56">
        <v>0.23344604772640681</v>
      </c>
      <c r="F30" s="51">
        <v>1.0114184051123991</v>
      </c>
      <c r="G30" s="51">
        <v>1.0677663974208882</v>
      </c>
      <c r="H30" s="51">
        <v>1.0694214876033057</v>
      </c>
      <c r="I30" s="51">
        <v>1.0495354300455311</v>
      </c>
      <c r="J30" s="83">
        <v>1.0495354300455311</v>
      </c>
      <c r="K30" s="59">
        <v>0.64147036485180142</v>
      </c>
      <c r="L30" s="53">
        <v>1941</v>
      </c>
      <c r="M30" s="53">
        <v>0</v>
      </c>
      <c r="N30" s="53">
        <v>1941</v>
      </c>
      <c r="O30" s="52">
        <v>1.553933478175948E-4</v>
      </c>
      <c r="P30" s="50">
        <v>0.2217268797326592</v>
      </c>
      <c r="Q30" s="50">
        <v>4.5100530941747845</v>
      </c>
      <c r="R30" s="52">
        <v>0.77401100641773291</v>
      </c>
    </row>
    <row r="31" spans="2:18" x14ac:dyDescent="0.2">
      <c r="B31" s="55">
        <v>25</v>
      </c>
      <c r="C31" s="50" t="s">
        <v>37</v>
      </c>
      <c r="D31" s="5">
        <v>7644</v>
      </c>
      <c r="E31" s="56">
        <v>0.14649549206310267</v>
      </c>
      <c r="F31" s="51">
        <v>0.97592782520619947</v>
      </c>
      <c r="G31" s="51">
        <v>1.1263744363699706</v>
      </c>
      <c r="H31" s="51">
        <v>0.91295456688458643</v>
      </c>
      <c r="I31" s="51">
        <v>1.0050856094869187</v>
      </c>
      <c r="J31" s="83">
        <v>1.0050856094869187</v>
      </c>
      <c r="K31" s="59">
        <v>0.61430287550835616</v>
      </c>
      <c r="L31" s="53">
        <v>185898</v>
      </c>
      <c r="M31" s="53">
        <v>0</v>
      </c>
      <c r="N31" s="53">
        <v>185898</v>
      </c>
      <c r="O31" s="52">
        <v>1.4882695812774465E-2</v>
      </c>
      <c r="P31" s="50">
        <v>0.18666771546138339</v>
      </c>
      <c r="Q31" s="50">
        <v>5.3571127579737992</v>
      </c>
      <c r="R31" s="52">
        <v>0.91938257725794381</v>
      </c>
    </row>
    <row r="32" spans="2:18" x14ac:dyDescent="0.2">
      <c r="B32" s="55">
        <v>26</v>
      </c>
      <c r="C32" s="50" t="s">
        <v>38</v>
      </c>
      <c r="D32" s="5">
        <v>39648</v>
      </c>
      <c r="E32" s="56">
        <v>0.75984475004158747</v>
      </c>
      <c r="F32" s="51">
        <v>0.63717812665869245</v>
      </c>
      <c r="G32" s="51">
        <v>0.93626423121071245</v>
      </c>
      <c r="H32" s="51">
        <v>0.97744270926823429</v>
      </c>
      <c r="I32" s="51">
        <v>0.85029502237921306</v>
      </c>
      <c r="J32" s="83">
        <v>0.85029502237921306</v>
      </c>
      <c r="K32" s="59">
        <v>0.51969570785581021</v>
      </c>
      <c r="L32" s="53">
        <v>16336</v>
      </c>
      <c r="M32" s="53">
        <v>0</v>
      </c>
      <c r="N32" s="53">
        <v>16336</v>
      </c>
      <c r="O32" s="52">
        <v>1.307833967000633E-3</v>
      </c>
      <c r="P32" s="50">
        <v>0.40833478347624724</v>
      </c>
      <c r="Q32" s="50">
        <v>2.4489708946339857</v>
      </c>
      <c r="R32" s="52">
        <v>0.42029004698229988</v>
      </c>
    </row>
    <row r="33" spans="2:18" x14ac:dyDescent="0.2">
      <c r="B33" s="55">
        <v>27</v>
      </c>
      <c r="C33" s="50" t="s">
        <v>39</v>
      </c>
      <c r="D33" s="5">
        <v>100751</v>
      </c>
      <c r="E33" s="56">
        <v>1.9308696128793379</v>
      </c>
      <c r="F33" s="51">
        <v>1.2143794708651245</v>
      </c>
      <c r="G33" s="51">
        <v>1.1495581033709015</v>
      </c>
      <c r="H33" s="51">
        <v>1.2156476573352426</v>
      </c>
      <c r="I33" s="51">
        <v>1.1931950771904229</v>
      </c>
      <c r="J33" s="83">
        <v>1.1931950771904229</v>
      </c>
      <c r="K33" s="59">
        <v>0.7292743623447846</v>
      </c>
      <c r="L33" s="53">
        <v>20505164</v>
      </c>
      <c r="M33" s="53">
        <v>14971979.51</v>
      </c>
      <c r="N33" s="53">
        <v>35477143.509999998</v>
      </c>
      <c r="O33" s="52">
        <v>2.8402432256693229</v>
      </c>
      <c r="P33" s="50">
        <v>1.9122878466049551</v>
      </c>
      <c r="Q33" s="50">
        <v>0.52293382597990345</v>
      </c>
      <c r="R33" s="52">
        <v>8.9745403986344868E-2</v>
      </c>
    </row>
    <row r="34" spans="2:18" x14ac:dyDescent="0.2">
      <c r="B34" s="55">
        <v>28</v>
      </c>
      <c r="C34" s="50" t="s">
        <v>40</v>
      </c>
      <c r="D34" s="5">
        <v>5899</v>
      </c>
      <c r="E34" s="56">
        <v>0.11305297065413955</v>
      </c>
      <c r="F34" s="51">
        <v>0.94231735089934865</v>
      </c>
      <c r="G34" s="51">
        <v>0.65955480816037526</v>
      </c>
      <c r="H34" s="51">
        <v>9.452330789937708</v>
      </c>
      <c r="I34" s="51">
        <v>3.6847343163324773</v>
      </c>
      <c r="J34" s="83">
        <v>3.6847343163324773</v>
      </c>
      <c r="K34" s="59">
        <v>2.2520896375810842</v>
      </c>
      <c r="L34" s="53">
        <v>102192.9</v>
      </c>
      <c r="M34" s="53">
        <v>250000</v>
      </c>
      <c r="N34" s="53">
        <v>352192.9</v>
      </c>
      <c r="O34" s="52">
        <v>2.8195998870987834E-2</v>
      </c>
      <c r="P34" s="50">
        <v>0.50550771538271844</v>
      </c>
      <c r="Q34" s="50">
        <v>1.9782091738063836</v>
      </c>
      <c r="R34" s="52">
        <v>0.33949836987514009</v>
      </c>
    </row>
    <row r="35" spans="2:18" x14ac:dyDescent="0.2">
      <c r="B35" s="55">
        <v>29</v>
      </c>
      <c r="C35" s="50" t="s">
        <v>41</v>
      </c>
      <c r="D35" s="5">
        <v>5000</v>
      </c>
      <c r="E35" s="56">
        <v>9.582384357869092E-2</v>
      </c>
      <c r="F35" s="51">
        <v>1.4573101002831053</v>
      </c>
      <c r="G35" s="51">
        <v>0.96174529430330757</v>
      </c>
      <c r="H35" s="51">
        <v>3.3830905100334445</v>
      </c>
      <c r="I35" s="51">
        <v>1.9340486348732859</v>
      </c>
      <c r="J35" s="83">
        <v>1.9340486348732859</v>
      </c>
      <c r="K35" s="59">
        <v>1.1820800403083809</v>
      </c>
      <c r="L35" s="53">
        <v>124132.92</v>
      </c>
      <c r="M35" s="53">
        <v>264300</v>
      </c>
      <c r="N35" s="53">
        <v>388432.92</v>
      </c>
      <c r="O35" s="52">
        <v>3.1097316765257069E-2</v>
      </c>
      <c r="P35" s="50">
        <v>0.28562960636099255</v>
      </c>
      <c r="Q35" s="50">
        <v>3.501037629608156</v>
      </c>
      <c r="R35" s="52">
        <v>0.60084473566384689</v>
      </c>
    </row>
    <row r="36" spans="2:18" x14ac:dyDescent="0.2">
      <c r="B36" s="55">
        <v>30</v>
      </c>
      <c r="C36" s="50" t="s">
        <v>42</v>
      </c>
      <c r="D36" s="5">
        <v>34744</v>
      </c>
      <c r="E36" s="56">
        <v>0.66586072425960752</v>
      </c>
      <c r="F36" s="51">
        <v>1.0435046757641113</v>
      </c>
      <c r="G36" s="51">
        <v>0.94367271264608021</v>
      </c>
      <c r="H36" s="51">
        <v>1.2826332658791924</v>
      </c>
      <c r="I36" s="51">
        <v>1.0899368847631281</v>
      </c>
      <c r="J36" s="83">
        <v>1.0899368847631281</v>
      </c>
      <c r="K36" s="59">
        <v>0.66616351494118542</v>
      </c>
      <c r="L36" s="53">
        <v>1076979.71</v>
      </c>
      <c r="M36" s="53">
        <v>2800</v>
      </c>
      <c r="N36" s="53">
        <v>1079779.71</v>
      </c>
      <c r="O36" s="52">
        <v>8.6445432273267203E-2</v>
      </c>
      <c r="P36" s="50">
        <v>0.42983289398772362</v>
      </c>
      <c r="Q36" s="50">
        <v>2.3264855109682712</v>
      </c>
      <c r="R36" s="52">
        <v>0.39926922237049817</v>
      </c>
    </row>
    <row r="37" spans="2:18" x14ac:dyDescent="0.2">
      <c r="B37" s="55">
        <v>31</v>
      </c>
      <c r="C37" s="50" t="s">
        <v>43</v>
      </c>
      <c r="D37" s="5">
        <v>127914</v>
      </c>
      <c r="E37" s="56">
        <v>2.451442225504934</v>
      </c>
      <c r="F37" s="51">
        <v>0.99771814356161492</v>
      </c>
      <c r="G37" s="51">
        <v>0.99001059594926888</v>
      </c>
      <c r="H37" s="51">
        <v>1.1560761959310955</v>
      </c>
      <c r="I37" s="51">
        <v>1.0479349784806598</v>
      </c>
      <c r="J37" s="83">
        <v>1.0479349784806598</v>
      </c>
      <c r="K37" s="59">
        <v>0.64049217753210219</v>
      </c>
      <c r="L37" s="53">
        <v>1017280</v>
      </c>
      <c r="M37" s="53">
        <v>0</v>
      </c>
      <c r="N37" s="53">
        <v>1017280</v>
      </c>
      <c r="O37" s="52">
        <v>8.1441805702154979E-2</v>
      </c>
      <c r="P37" s="50">
        <v>1.1371799577041484</v>
      </c>
      <c r="Q37" s="50">
        <v>0.87936829454759224</v>
      </c>
      <c r="R37" s="52">
        <v>0.15091634720525743</v>
      </c>
    </row>
    <row r="38" spans="2:18" x14ac:dyDescent="0.2">
      <c r="B38" s="55">
        <v>32</v>
      </c>
      <c r="C38" s="4" t="s">
        <v>44</v>
      </c>
      <c r="D38" s="5">
        <v>31822</v>
      </c>
      <c r="E38" s="56">
        <v>0.60986127007222046</v>
      </c>
      <c r="F38" s="51">
        <v>0.83004765942835368</v>
      </c>
      <c r="G38" s="51">
        <v>1.1448919326766538</v>
      </c>
      <c r="H38" s="51">
        <v>1.5324046337361787</v>
      </c>
      <c r="I38" s="51">
        <v>1.1691147419470622</v>
      </c>
      <c r="J38" s="83">
        <v>1.1691147419470622</v>
      </c>
      <c r="K38" s="59">
        <v>0.7145565919941046</v>
      </c>
      <c r="L38" s="53">
        <v>1343035.94</v>
      </c>
      <c r="M38" s="53">
        <v>4791</v>
      </c>
      <c r="N38" s="53">
        <v>1347826.94</v>
      </c>
      <c r="O38" s="52">
        <v>0.10790486372248555</v>
      </c>
      <c r="P38" s="50">
        <v>0.42462252873057904</v>
      </c>
      <c r="Q38" s="50">
        <v>2.3550328405549465</v>
      </c>
      <c r="R38" s="52">
        <v>0.4041684878209339</v>
      </c>
    </row>
    <row r="39" spans="2:18" x14ac:dyDescent="0.2">
      <c r="B39" s="55">
        <v>33</v>
      </c>
      <c r="C39" s="50" t="s">
        <v>45</v>
      </c>
      <c r="D39" s="5">
        <v>7430</v>
      </c>
      <c r="E39" s="56">
        <v>0.14239423155793471</v>
      </c>
      <c r="F39" s="51">
        <v>0.99656137049286453</v>
      </c>
      <c r="G39" s="51">
        <v>0.69233707694278412</v>
      </c>
      <c r="H39" s="51">
        <v>1.8260081797131087</v>
      </c>
      <c r="I39" s="51">
        <v>1.171635542382919</v>
      </c>
      <c r="J39" s="83">
        <v>1.171635542382919</v>
      </c>
      <c r="K39" s="59">
        <v>0.71609729155413515</v>
      </c>
      <c r="L39" s="53">
        <v>242881</v>
      </c>
      <c r="M39" s="53">
        <v>0</v>
      </c>
      <c r="N39" s="53">
        <v>242881</v>
      </c>
      <c r="O39" s="52">
        <v>1.9444663426731189E-2</v>
      </c>
      <c r="P39" s="50">
        <v>0.20698278313335683</v>
      </c>
      <c r="Q39" s="50">
        <v>4.8313197110491579</v>
      </c>
      <c r="R39" s="52">
        <v>0.82914647650267059</v>
      </c>
    </row>
    <row r="40" spans="2:18" x14ac:dyDescent="0.2">
      <c r="B40" s="55">
        <v>34</v>
      </c>
      <c r="C40" s="50" t="s">
        <v>46</v>
      </c>
      <c r="D40" s="5">
        <v>73436</v>
      </c>
      <c r="E40" s="56">
        <v>1.4073839554089493</v>
      </c>
      <c r="F40" s="51">
        <v>1.1376362490459488</v>
      </c>
      <c r="G40" s="51">
        <v>0.71833372389600503</v>
      </c>
      <c r="H40" s="51">
        <v>2.2574189843050037</v>
      </c>
      <c r="I40" s="51">
        <v>1.3711296524156527</v>
      </c>
      <c r="J40" s="83">
        <v>1.3711296524156527</v>
      </c>
      <c r="K40" s="59">
        <v>0.83802701006104774</v>
      </c>
      <c r="L40" s="53">
        <v>2381949.48</v>
      </c>
      <c r="M40" s="53">
        <v>0</v>
      </c>
      <c r="N40" s="53">
        <v>2381949.48</v>
      </c>
      <c r="O40" s="52">
        <v>0.19069505617185936</v>
      </c>
      <c r="P40" s="50">
        <v>0.79730225383594</v>
      </c>
      <c r="Q40" s="50">
        <v>1.2542294909977376</v>
      </c>
      <c r="R40" s="52">
        <v>0.21524966787194491</v>
      </c>
    </row>
    <row r="41" spans="2:18" x14ac:dyDescent="0.2">
      <c r="B41" s="55">
        <v>35</v>
      </c>
      <c r="C41" s="50" t="s">
        <v>47</v>
      </c>
      <c r="D41" s="5">
        <v>14416</v>
      </c>
      <c r="E41" s="56">
        <v>0.27627930580608168</v>
      </c>
      <c r="F41" s="51">
        <v>0.99331341091242575</v>
      </c>
      <c r="G41" s="51">
        <v>0.78451058759153902</v>
      </c>
      <c r="H41" s="51">
        <v>1.3012353333068789</v>
      </c>
      <c r="I41" s="51">
        <v>1.0263531106036146</v>
      </c>
      <c r="J41" s="83">
        <v>1.0263531106036146</v>
      </c>
      <c r="K41" s="59">
        <v>0.62730145689042649</v>
      </c>
      <c r="L41" s="53">
        <v>596849.39</v>
      </c>
      <c r="M41" s="53">
        <v>276393.65000000002</v>
      </c>
      <c r="N41" s="53">
        <v>873243.04</v>
      </c>
      <c r="O41" s="52">
        <v>6.9910437632155514E-2</v>
      </c>
      <c r="P41" s="50">
        <v>0.26044066687177242</v>
      </c>
      <c r="Q41" s="50">
        <v>3.8396461351880524</v>
      </c>
      <c r="R41" s="52">
        <v>0.65895640413267553</v>
      </c>
    </row>
    <row r="42" spans="2:18" x14ac:dyDescent="0.2">
      <c r="B42" s="55">
        <v>36</v>
      </c>
      <c r="C42" s="50" t="s">
        <v>48</v>
      </c>
      <c r="D42" s="5">
        <v>7057</v>
      </c>
      <c r="E42" s="56">
        <v>0.13524577282696437</v>
      </c>
      <c r="F42" s="51">
        <v>1.1117579208953412</v>
      </c>
      <c r="G42" s="51">
        <v>0.84909952572500702</v>
      </c>
      <c r="H42" s="51">
        <v>1.3937508031718875</v>
      </c>
      <c r="I42" s="51">
        <v>1.1182027499307452</v>
      </c>
      <c r="J42" s="83">
        <v>1.1182027499307452</v>
      </c>
      <c r="K42" s="59">
        <v>0.68343945848997689</v>
      </c>
      <c r="L42" s="53">
        <v>32862.400000000001</v>
      </c>
      <c r="M42" s="53">
        <v>0</v>
      </c>
      <c r="N42" s="53">
        <v>32862.400000000001</v>
      </c>
      <c r="O42" s="52">
        <v>2.6309110527155729E-3</v>
      </c>
      <c r="P42" s="50">
        <v>0.19170701969723158</v>
      </c>
      <c r="Q42" s="50">
        <v>5.2162930787789037</v>
      </c>
      <c r="R42" s="52">
        <v>0.89521523835059413</v>
      </c>
    </row>
    <row r="43" spans="2:18" x14ac:dyDescent="0.2">
      <c r="B43" s="55">
        <v>37</v>
      </c>
      <c r="C43" s="50" t="s">
        <v>49</v>
      </c>
      <c r="D43" s="5">
        <v>35017</v>
      </c>
      <c r="E43" s="56">
        <v>0.67109270611900396</v>
      </c>
      <c r="F43" s="51">
        <v>0.9299059397615359</v>
      </c>
      <c r="G43" s="51">
        <v>1.0284050616050133</v>
      </c>
      <c r="H43" s="51">
        <v>1.248357115693451</v>
      </c>
      <c r="I43" s="51">
        <v>1.0688893723533335</v>
      </c>
      <c r="J43" s="83">
        <v>1.0688893723533335</v>
      </c>
      <c r="K43" s="59">
        <v>0.65329938946411792</v>
      </c>
      <c r="L43" s="53">
        <v>1907486.43</v>
      </c>
      <c r="M43" s="53">
        <v>107622</v>
      </c>
      <c r="N43" s="53">
        <v>2015108.43</v>
      </c>
      <c r="O43" s="52">
        <v>0.16132634989858699</v>
      </c>
      <c r="P43" s="50">
        <v>0.45556118280493063</v>
      </c>
      <c r="Q43" s="50">
        <v>2.1950948363135576</v>
      </c>
      <c r="R43" s="52">
        <v>0.37672008022076309</v>
      </c>
    </row>
    <row r="44" spans="2:18" x14ac:dyDescent="0.2">
      <c r="B44" s="55">
        <v>38</v>
      </c>
      <c r="C44" s="50" t="s">
        <v>50</v>
      </c>
      <c r="D44" s="5">
        <v>23625</v>
      </c>
      <c r="E44" s="56">
        <v>0.45276766090931458</v>
      </c>
      <c r="F44" s="51">
        <v>1.6196278826434103</v>
      </c>
      <c r="G44" s="51">
        <v>0.71639747068092574</v>
      </c>
      <c r="H44" s="51">
        <v>1.3155556756776237</v>
      </c>
      <c r="I44" s="51">
        <v>1.2171936763339868</v>
      </c>
      <c r="J44" s="83">
        <v>1.2171936763339868</v>
      </c>
      <c r="K44" s="59">
        <v>0.74394217603439605</v>
      </c>
      <c r="L44" s="53">
        <v>182530.39</v>
      </c>
      <c r="M44" s="53">
        <v>0</v>
      </c>
      <c r="N44" s="53">
        <v>182530.39</v>
      </c>
      <c r="O44" s="52">
        <v>1.4613090355770854E-2</v>
      </c>
      <c r="P44" s="50">
        <v>0.33501008119512482</v>
      </c>
      <c r="Q44" s="50">
        <v>2.9849847993605763</v>
      </c>
      <c r="R44" s="52">
        <v>0.51228024159601515</v>
      </c>
    </row>
    <row r="45" spans="2:18" x14ac:dyDescent="0.2">
      <c r="B45" s="55">
        <v>39</v>
      </c>
      <c r="C45" s="50" t="s">
        <v>51</v>
      </c>
      <c r="D45" s="5">
        <v>23172</v>
      </c>
      <c r="E45" s="56">
        <v>0.44408602068108521</v>
      </c>
      <c r="F45" s="51">
        <v>1.1215549460590362</v>
      </c>
      <c r="G45" s="51">
        <v>0.9192057472047781</v>
      </c>
      <c r="H45" s="51">
        <v>1.1414948522947492</v>
      </c>
      <c r="I45" s="51">
        <v>1.0607518485195211</v>
      </c>
      <c r="J45" s="83">
        <v>1.0607518485195211</v>
      </c>
      <c r="K45" s="59">
        <v>0.64832577901397859</v>
      </c>
      <c r="L45" s="53">
        <v>210448</v>
      </c>
      <c r="M45" s="53">
        <v>0</v>
      </c>
      <c r="N45" s="53">
        <v>210448</v>
      </c>
      <c r="O45" s="52">
        <v>1.6848129449519418E-2</v>
      </c>
      <c r="P45" s="50">
        <v>0.31319640938256166</v>
      </c>
      <c r="Q45" s="50">
        <v>3.1928846246079559</v>
      </c>
      <c r="R45" s="52">
        <v>0.5479598111296059</v>
      </c>
    </row>
    <row r="46" spans="2:18" x14ac:dyDescent="0.2">
      <c r="B46" s="55">
        <v>40</v>
      </c>
      <c r="C46" s="50" t="s">
        <v>52</v>
      </c>
      <c r="D46" s="5">
        <v>54332</v>
      </c>
      <c r="E46" s="56">
        <v>1.041260213863487</v>
      </c>
      <c r="F46" s="51">
        <v>1.3093810699923998</v>
      </c>
      <c r="G46" s="51">
        <v>1.0399212054760036</v>
      </c>
      <c r="H46" s="51">
        <v>1.3212673287591323</v>
      </c>
      <c r="I46" s="51">
        <v>1.2235232014091786</v>
      </c>
      <c r="J46" s="83">
        <v>1.2235232014091786</v>
      </c>
      <c r="K46" s="59">
        <v>0.74781074744522091</v>
      </c>
      <c r="L46" s="53">
        <v>9906804</v>
      </c>
      <c r="M46" s="53">
        <v>2952600.06</v>
      </c>
      <c r="N46" s="53">
        <v>12859404.060000001</v>
      </c>
      <c r="O46" s="52">
        <v>1.0295032703877232</v>
      </c>
      <c r="P46" s="50">
        <v>0.9263923796701421</v>
      </c>
      <c r="Q46" s="50">
        <v>1.0794562023017364</v>
      </c>
      <c r="R46" s="52">
        <v>0.18525524291644874</v>
      </c>
    </row>
    <row r="47" spans="2:18" x14ac:dyDescent="0.2">
      <c r="B47" s="55">
        <v>41</v>
      </c>
      <c r="C47" s="50" t="s">
        <v>53</v>
      </c>
      <c r="D47" s="5">
        <v>44891</v>
      </c>
      <c r="E47" s="56">
        <v>0.86032563241820281</v>
      </c>
      <c r="F47" s="51">
        <v>0.90998698108913956</v>
      </c>
      <c r="G47" s="51">
        <v>1.042093071820599</v>
      </c>
      <c r="H47" s="51">
        <v>1.2069109265030133</v>
      </c>
      <c r="I47" s="51">
        <v>1.052996993137584</v>
      </c>
      <c r="J47" s="83">
        <v>1.052996993137584</v>
      </c>
      <c r="K47" s="59">
        <v>0.64358605344701192</v>
      </c>
      <c r="L47" s="53">
        <v>195687</v>
      </c>
      <c r="M47" s="53">
        <v>72986</v>
      </c>
      <c r="N47" s="53">
        <v>268673</v>
      </c>
      <c r="O47" s="52">
        <v>2.1509529592064217E-2</v>
      </c>
      <c r="P47" s="50">
        <v>0.48037579901390604</v>
      </c>
      <c r="Q47" s="50">
        <v>2.0817035372155619</v>
      </c>
      <c r="R47" s="52">
        <v>0.35725997372063933</v>
      </c>
    </row>
    <row r="48" spans="2:18" x14ac:dyDescent="0.2">
      <c r="B48" s="55">
        <v>42</v>
      </c>
      <c r="C48" s="50" t="s">
        <v>54</v>
      </c>
      <c r="D48" s="5">
        <v>11342</v>
      </c>
      <c r="E48" s="56">
        <v>0.21736680677390249</v>
      </c>
      <c r="F48" s="51">
        <v>1.2534848308112536</v>
      </c>
      <c r="G48" s="51">
        <v>0.89343130620037003</v>
      </c>
      <c r="H48" s="51">
        <v>1.3024850675147566</v>
      </c>
      <c r="I48" s="51">
        <v>1.1498004015087933</v>
      </c>
      <c r="J48" s="83">
        <v>1.1498004015087933</v>
      </c>
      <c r="K48" s="59">
        <v>0.70275177182974791</v>
      </c>
      <c r="L48" s="53">
        <v>137680.20000000001</v>
      </c>
      <c r="M48" s="53">
        <v>0</v>
      </c>
      <c r="N48" s="53">
        <v>137680.20000000001</v>
      </c>
      <c r="O48" s="52">
        <v>1.1022456056772805E-2</v>
      </c>
      <c r="P48" s="50">
        <v>0.23135493669538107</v>
      </c>
      <c r="Q48" s="50">
        <v>4.3223629211624459</v>
      </c>
      <c r="R48" s="52">
        <v>0.74179979810720642</v>
      </c>
    </row>
    <row r="49" spans="2:18" x14ac:dyDescent="0.2">
      <c r="B49" s="55">
        <v>43</v>
      </c>
      <c r="C49" s="50" t="s">
        <v>55</v>
      </c>
      <c r="D49" s="5">
        <v>10772</v>
      </c>
      <c r="E49" s="56">
        <v>0.20644288860593171</v>
      </c>
      <c r="F49" s="51">
        <v>0.83431885054657007</v>
      </c>
      <c r="G49" s="51">
        <v>1.0986274104227125</v>
      </c>
      <c r="H49" s="51">
        <v>1.1708375483907714</v>
      </c>
      <c r="I49" s="51">
        <v>1.0345946031200179</v>
      </c>
      <c r="J49" s="83">
        <v>1.0345946031200179</v>
      </c>
      <c r="K49" s="59">
        <v>0.63233861243570555</v>
      </c>
      <c r="L49" s="53">
        <v>384572</v>
      </c>
      <c r="M49" s="53">
        <v>80840</v>
      </c>
      <c r="N49" s="53">
        <v>465412</v>
      </c>
      <c r="O49" s="52">
        <v>3.7260138482474205E-2</v>
      </c>
      <c r="P49" s="50">
        <v>0.22208592639837979</v>
      </c>
      <c r="Q49" s="50">
        <v>4.5027616842599505</v>
      </c>
      <c r="R49" s="52">
        <v>0.77275966160902676</v>
      </c>
    </row>
    <row r="50" spans="2:18" x14ac:dyDescent="0.2">
      <c r="B50" s="55">
        <v>44</v>
      </c>
      <c r="C50" s="50" t="s">
        <v>56</v>
      </c>
      <c r="D50" s="5">
        <v>27198</v>
      </c>
      <c r="E50" s="56">
        <v>0.52124337953064714</v>
      </c>
      <c r="F50" s="51">
        <v>2.0612053604131635</v>
      </c>
      <c r="G50" s="51">
        <v>1.2172350535412579</v>
      </c>
      <c r="H50" s="51">
        <v>0.59234752589182971</v>
      </c>
      <c r="I50" s="51">
        <v>1.2902626466154172</v>
      </c>
      <c r="J50" s="83">
        <v>1.2902626466154172</v>
      </c>
      <c r="K50" s="59">
        <v>0.78860153453146098</v>
      </c>
      <c r="L50" s="53">
        <v>387092</v>
      </c>
      <c r="M50" s="53">
        <v>0</v>
      </c>
      <c r="N50" s="53">
        <v>387092</v>
      </c>
      <c r="O50" s="52">
        <v>3.0989964860076456E-2</v>
      </c>
      <c r="P50" s="50">
        <v>0.37706414641957781</v>
      </c>
      <c r="Q50" s="50">
        <v>2.6520686453366764</v>
      </c>
      <c r="R50" s="52">
        <v>0.45514548906691921</v>
      </c>
    </row>
    <row r="51" spans="2:18" x14ac:dyDescent="0.2">
      <c r="B51" s="55">
        <v>45</v>
      </c>
      <c r="C51" s="50" t="s">
        <v>57</v>
      </c>
      <c r="D51" s="5">
        <v>5384</v>
      </c>
      <c r="E51" s="56">
        <v>0.10318311476553438</v>
      </c>
      <c r="F51" s="51">
        <v>2.127737054865356</v>
      </c>
      <c r="G51" s="51">
        <v>1.0184973357059914</v>
      </c>
      <c r="H51" s="51">
        <v>1.2905398760343121</v>
      </c>
      <c r="I51" s="51">
        <v>1.4789247555352201</v>
      </c>
      <c r="J51" s="83">
        <v>1.4789247555352201</v>
      </c>
      <c r="K51" s="59">
        <v>0.90391079268318064</v>
      </c>
      <c r="L51" s="53">
        <v>212581.6</v>
      </c>
      <c r="M51" s="53">
        <v>0</v>
      </c>
      <c r="N51" s="53">
        <v>212581.6</v>
      </c>
      <c r="O51" s="52">
        <v>1.7018942044523859E-2</v>
      </c>
      <c r="P51" s="50">
        <v>0.22801203415843327</v>
      </c>
      <c r="Q51" s="50">
        <v>4.3857334271451389</v>
      </c>
      <c r="R51" s="52">
        <v>0.75267538384614552</v>
      </c>
    </row>
    <row r="52" spans="2:18" x14ac:dyDescent="0.2">
      <c r="B52" s="55">
        <v>46</v>
      </c>
      <c r="C52" s="50" t="s">
        <v>58</v>
      </c>
      <c r="D52" s="5">
        <v>39109</v>
      </c>
      <c r="E52" s="56">
        <v>0.74951493970380467</v>
      </c>
      <c r="F52" s="51">
        <v>0.8669894727002051</v>
      </c>
      <c r="G52" s="51">
        <v>1.0571521624955258</v>
      </c>
      <c r="H52" s="51">
        <v>0.55791430419621801</v>
      </c>
      <c r="I52" s="51">
        <v>0.82735197979731634</v>
      </c>
      <c r="J52" s="83">
        <v>0.82735197979731634</v>
      </c>
      <c r="K52" s="59">
        <v>0.5056730446140546</v>
      </c>
      <c r="L52" s="53">
        <v>871745.31</v>
      </c>
      <c r="M52" s="53">
        <v>214185</v>
      </c>
      <c r="N52" s="53">
        <v>1085930.31</v>
      </c>
      <c r="O52" s="52">
        <v>8.6937839447449011E-2</v>
      </c>
      <c r="P52" s="50">
        <v>0.43136882861093995</v>
      </c>
      <c r="Q52" s="50">
        <v>2.3182018117074468</v>
      </c>
      <c r="R52" s="52">
        <v>0.39784758181154023</v>
      </c>
    </row>
    <row r="53" spans="2:18" x14ac:dyDescent="0.2">
      <c r="B53" s="55">
        <v>47</v>
      </c>
      <c r="C53" s="50" t="s">
        <v>59</v>
      </c>
      <c r="D53" s="5">
        <v>20606</v>
      </c>
      <c r="E53" s="56">
        <v>0.39490922415650104</v>
      </c>
      <c r="F53" s="51">
        <v>1.09681613356414</v>
      </c>
      <c r="G53" s="51">
        <v>1.096922005009918</v>
      </c>
      <c r="H53" s="51">
        <v>1.0068348326851699</v>
      </c>
      <c r="I53" s="51">
        <v>1.0668576570864092</v>
      </c>
      <c r="J53" s="83">
        <v>1.0668576570864092</v>
      </c>
      <c r="K53" s="59">
        <v>0.65205761610779367</v>
      </c>
      <c r="L53" s="53">
        <v>251653</v>
      </c>
      <c r="M53" s="53">
        <v>0</v>
      </c>
      <c r="N53" s="53">
        <v>251653</v>
      </c>
      <c r="O53" s="52">
        <v>2.0146935681783194E-2</v>
      </c>
      <c r="P53" s="50">
        <v>0.29542664037278332</v>
      </c>
      <c r="Q53" s="50">
        <v>3.3849350848594852</v>
      </c>
      <c r="R53" s="52">
        <v>0.58091932777349442</v>
      </c>
    </row>
    <row r="54" spans="2:18" x14ac:dyDescent="0.2">
      <c r="B54" s="55">
        <v>48</v>
      </c>
      <c r="C54" s="50" t="s">
        <v>60</v>
      </c>
      <c r="D54" s="5">
        <v>21222</v>
      </c>
      <c r="E54" s="56">
        <v>0.40671472168539574</v>
      </c>
      <c r="F54" s="51">
        <v>1.1179525427829728</v>
      </c>
      <c r="G54" s="51">
        <v>1.3301575022693888</v>
      </c>
      <c r="H54" s="51">
        <v>1.6260717726150689</v>
      </c>
      <c r="I54" s="51">
        <v>1.3580606058891433</v>
      </c>
      <c r="J54" s="83">
        <v>1.3580606058891433</v>
      </c>
      <c r="K54" s="59">
        <v>0.83003927967708024</v>
      </c>
      <c r="L54" s="53">
        <v>4160145.48</v>
      </c>
      <c r="M54" s="53">
        <v>181989</v>
      </c>
      <c r="N54" s="53">
        <v>4342134.4800000004</v>
      </c>
      <c r="O54" s="52">
        <v>0.34762432432839319</v>
      </c>
      <c r="P54" s="50">
        <v>0.45036225812451197</v>
      </c>
      <c r="Q54" s="50">
        <v>2.2204347321740476</v>
      </c>
      <c r="R54" s="52">
        <v>0.38106888895714608</v>
      </c>
    </row>
    <row r="55" spans="2:18" x14ac:dyDescent="0.2">
      <c r="B55" s="55">
        <v>49</v>
      </c>
      <c r="C55" s="50" t="s">
        <v>61</v>
      </c>
      <c r="D55" s="5">
        <v>23889</v>
      </c>
      <c r="E55" s="56">
        <v>0.45782715985026951</v>
      </c>
      <c r="F55" s="51">
        <v>0.58982168581355088</v>
      </c>
      <c r="G55" s="51">
        <v>0.83204374078984633</v>
      </c>
      <c r="H55" s="51">
        <v>1.6369018253576715</v>
      </c>
      <c r="I55" s="51">
        <v>1.0195890839870227</v>
      </c>
      <c r="J55" s="83">
        <v>1.0195890839870227</v>
      </c>
      <c r="K55" s="59">
        <v>0.6231673204931214</v>
      </c>
      <c r="L55" s="53">
        <v>3318</v>
      </c>
      <c r="M55" s="53">
        <v>0</v>
      </c>
      <c r="N55" s="53">
        <v>3318</v>
      </c>
      <c r="O55" s="52">
        <v>2.6563375994785137E-4</v>
      </c>
      <c r="P55" s="50">
        <v>0.30785729985471383</v>
      </c>
      <c r="Q55" s="50">
        <v>3.2482582042781738</v>
      </c>
      <c r="R55" s="52">
        <v>0.55746297200920969</v>
      </c>
    </row>
    <row r="56" spans="2:18" x14ac:dyDescent="0.2">
      <c r="B56" s="55">
        <v>50</v>
      </c>
      <c r="C56" s="50" t="s">
        <v>62</v>
      </c>
      <c r="D56" s="5">
        <v>4915</v>
      </c>
      <c r="E56" s="56">
        <v>9.4194838237853171E-2</v>
      </c>
      <c r="F56" s="51">
        <v>0.65474422063714632</v>
      </c>
      <c r="G56" s="51">
        <v>1.4433485151199763</v>
      </c>
      <c r="H56" s="51">
        <v>0.6284360122353041</v>
      </c>
      <c r="I56" s="51">
        <v>0.90884291599747558</v>
      </c>
      <c r="J56" s="83">
        <v>0.90884291599747558</v>
      </c>
      <c r="K56" s="59">
        <v>0.55547986302147434</v>
      </c>
      <c r="L56" s="53">
        <v>424466</v>
      </c>
      <c r="M56" s="53">
        <v>0</v>
      </c>
      <c r="N56" s="53">
        <v>424466</v>
      </c>
      <c r="O56" s="52">
        <v>3.398206737493209E-2</v>
      </c>
      <c r="P56" s="50">
        <v>0.16066763148066238</v>
      </c>
      <c r="Q56" s="50">
        <v>6.2240290143342154</v>
      </c>
      <c r="R56" s="52">
        <v>1.0681619175570838</v>
      </c>
    </row>
    <row r="57" spans="2:18" x14ac:dyDescent="0.2">
      <c r="B57" s="55">
        <v>51</v>
      </c>
      <c r="C57" s="50" t="s">
        <v>63</v>
      </c>
      <c r="D57" s="5">
        <v>47932</v>
      </c>
      <c r="E57" s="56">
        <v>0.9186056940827626</v>
      </c>
      <c r="F57" s="51">
        <v>0.99577729612867905</v>
      </c>
      <c r="G57" s="51">
        <v>0.90636800465128897</v>
      </c>
      <c r="H57" s="51">
        <v>1.1723815509362374</v>
      </c>
      <c r="I57" s="51">
        <v>1.0248422839054019</v>
      </c>
      <c r="J57" s="83">
        <v>1.0248422839054019</v>
      </c>
      <c r="K57" s="59">
        <v>0.62637804780333328</v>
      </c>
      <c r="L57" s="53">
        <v>2657114.6800000002</v>
      </c>
      <c r="M57" s="53">
        <v>1229906</v>
      </c>
      <c r="N57" s="53">
        <v>3887020.68</v>
      </c>
      <c r="O57" s="52">
        <v>0.31118864322587525</v>
      </c>
      <c r="P57" s="50">
        <v>0.60163391232282804</v>
      </c>
      <c r="Q57" s="50">
        <v>1.6621403473403515</v>
      </c>
      <c r="R57" s="52">
        <v>0.28525493961791654</v>
      </c>
    </row>
    <row r="58" spans="2:18" x14ac:dyDescent="0.2">
      <c r="B58" s="55">
        <v>52</v>
      </c>
      <c r="C58" s="50" t="s">
        <v>64</v>
      </c>
      <c r="D58" s="5">
        <v>122821</v>
      </c>
      <c r="E58" s="56">
        <v>2.3538360584356797</v>
      </c>
      <c r="F58" s="51">
        <v>0.69129986641039232</v>
      </c>
      <c r="G58" s="51">
        <v>1.3018038647633015</v>
      </c>
      <c r="H58" s="51">
        <v>1.1099016303279567</v>
      </c>
      <c r="I58" s="51">
        <v>1.0343351205005502</v>
      </c>
      <c r="J58" s="83">
        <v>1.0343351205005502</v>
      </c>
      <c r="K58" s="59">
        <v>0.63218001806545598</v>
      </c>
      <c r="L58" s="53">
        <v>560475</v>
      </c>
      <c r="M58" s="53">
        <v>1661933</v>
      </c>
      <c r="N58" s="53">
        <v>2222408</v>
      </c>
      <c r="O58" s="52">
        <v>0.17792242109047152</v>
      </c>
      <c r="P58" s="50">
        <v>1.1302432743690281</v>
      </c>
      <c r="Q58" s="50">
        <v>0.8847652737046916</v>
      </c>
      <c r="R58" s="52">
        <v>0.15184257161587411</v>
      </c>
    </row>
    <row r="59" spans="2:18" x14ac:dyDescent="0.2">
      <c r="B59" s="55">
        <v>53</v>
      </c>
      <c r="C59" s="50" t="s">
        <v>65</v>
      </c>
      <c r="D59" s="5">
        <v>7769</v>
      </c>
      <c r="E59" s="56">
        <v>0.14889108815256996</v>
      </c>
      <c r="F59" s="51">
        <v>0</v>
      </c>
      <c r="G59" s="51">
        <v>0</v>
      </c>
      <c r="H59" s="51">
        <v>0.84690470725886313</v>
      </c>
      <c r="I59" s="51">
        <v>0.28230156908628773</v>
      </c>
      <c r="J59" s="83">
        <v>0.28230156908628773</v>
      </c>
      <c r="K59" s="59">
        <v>0.17254118854487935</v>
      </c>
      <c r="L59" s="53">
        <v>79150.740000000005</v>
      </c>
      <c r="M59" s="53">
        <v>0</v>
      </c>
      <c r="N59" s="53">
        <v>79150.740000000005</v>
      </c>
      <c r="O59" s="52">
        <v>6.3366813347965033E-3</v>
      </c>
      <c r="P59" s="50">
        <v>9.6282511437182638E-2</v>
      </c>
      <c r="Q59" s="50">
        <v>10.386102159917458</v>
      </c>
      <c r="R59" s="52">
        <v>1.7824529374029485</v>
      </c>
    </row>
    <row r="60" spans="2:18" x14ac:dyDescent="0.2">
      <c r="B60" s="55">
        <v>54</v>
      </c>
      <c r="C60" s="50" t="s">
        <v>66</v>
      </c>
      <c r="D60" s="5">
        <v>29239</v>
      </c>
      <c r="E60" s="56">
        <v>0.5603586724794688</v>
      </c>
      <c r="F60" s="51">
        <v>1.184875520078156</v>
      </c>
      <c r="G60" s="51">
        <v>1.0185798926729202</v>
      </c>
      <c r="H60" s="51">
        <v>1.1325611964300741</v>
      </c>
      <c r="I60" s="51">
        <v>1.1120055363937167</v>
      </c>
      <c r="J60" s="83">
        <v>1.1120055363937167</v>
      </c>
      <c r="K60" s="59">
        <v>0.67965175517395859</v>
      </c>
      <c r="L60" s="53">
        <v>1027219.99</v>
      </c>
      <c r="M60" s="53">
        <v>62980.02</v>
      </c>
      <c r="N60" s="53">
        <v>1090200.01</v>
      </c>
      <c r="O60" s="52">
        <v>8.7279664783449423E-2</v>
      </c>
      <c r="P60" s="50">
        <v>0.39062170270078655</v>
      </c>
      <c r="Q60" s="50">
        <v>2.5600216093625319</v>
      </c>
      <c r="R60" s="52">
        <v>0.43934846462742028</v>
      </c>
    </row>
    <row r="61" spans="2:18" x14ac:dyDescent="0.2">
      <c r="B61" s="55">
        <v>55</v>
      </c>
      <c r="C61" s="50" t="s">
        <v>67</v>
      </c>
      <c r="D61" s="5">
        <v>5743</v>
      </c>
      <c r="E61" s="56">
        <v>0.1100632667344844</v>
      </c>
      <c r="F61" s="51">
        <v>0.73512417260013196</v>
      </c>
      <c r="G61" s="51">
        <v>0.82638091123219581</v>
      </c>
      <c r="H61" s="51">
        <v>1.7660176657362188</v>
      </c>
      <c r="I61" s="51">
        <v>1.1091742498561821</v>
      </c>
      <c r="J61" s="83">
        <v>1.1091742498561821</v>
      </c>
      <c r="K61" s="59">
        <v>0.67792128819186392</v>
      </c>
      <c r="L61" s="53">
        <v>290338.7</v>
      </c>
      <c r="M61" s="53">
        <v>103711.25</v>
      </c>
      <c r="N61" s="53">
        <v>394049.95</v>
      </c>
      <c r="O61" s="52">
        <v>3.1547007180760346E-2</v>
      </c>
      <c r="P61" s="50">
        <v>0.19065101684543267</v>
      </c>
      <c r="Q61" s="50">
        <v>5.2451857668859656</v>
      </c>
      <c r="R61" s="52">
        <v>0.90017377390059572</v>
      </c>
    </row>
    <row r="62" spans="2:18" x14ac:dyDescent="0.2">
      <c r="B62" s="55">
        <v>56</v>
      </c>
      <c r="C62" s="50" t="s">
        <v>68</v>
      </c>
      <c r="D62" s="5">
        <v>11906</v>
      </c>
      <c r="E62" s="56">
        <v>0.22817573632957883</v>
      </c>
      <c r="F62" s="51">
        <v>0</v>
      </c>
      <c r="G62" s="51">
        <v>0</v>
      </c>
      <c r="H62" s="51">
        <v>0</v>
      </c>
      <c r="I62" s="51">
        <v>0</v>
      </c>
      <c r="J62" s="83">
        <v>0</v>
      </c>
      <c r="K62" s="59">
        <v>0</v>
      </c>
      <c r="L62" s="53">
        <v>0</v>
      </c>
      <c r="M62" s="53">
        <v>0</v>
      </c>
      <c r="N62" s="53">
        <v>0</v>
      </c>
      <c r="O62" s="52">
        <v>0</v>
      </c>
      <c r="P62" s="50">
        <v>9.1270294531831539E-2</v>
      </c>
      <c r="Q62" s="50">
        <v>10.95646732739795</v>
      </c>
      <c r="R62" s="52">
        <v>1.8803384629364281</v>
      </c>
    </row>
    <row r="63" spans="2:18" x14ac:dyDescent="0.2">
      <c r="B63" s="55">
        <v>57</v>
      </c>
      <c r="C63" s="50" t="s">
        <v>69</v>
      </c>
      <c r="D63" s="5">
        <v>72967</v>
      </c>
      <c r="E63" s="56">
        <v>1.3983956788812681</v>
      </c>
      <c r="F63" s="51">
        <v>0.52350933473041428</v>
      </c>
      <c r="G63" s="51">
        <v>1.2149987263123667</v>
      </c>
      <c r="H63" s="51">
        <v>1.1097498995074504</v>
      </c>
      <c r="I63" s="51">
        <v>0.94941932018341058</v>
      </c>
      <c r="J63" s="83">
        <v>0.94941932018341058</v>
      </c>
      <c r="K63" s="59">
        <v>0.58027994127742877</v>
      </c>
      <c r="L63" s="53">
        <v>2476527.87</v>
      </c>
      <c r="M63" s="53">
        <v>1454321</v>
      </c>
      <c r="N63" s="53">
        <v>3930848.87</v>
      </c>
      <c r="O63" s="52">
        <v>0.31469745784353914</v>
      </c>
      <c r="P63" s="50">
        <v>0.78555837005323181</v>
      </c>
      <c r="Q63" s="50">
        <v>1.2729798804539973</v>
      </c>
      <c r="R63" s="52">
        <v>0.21846759181002651</v>
      </c>
    </row>
    <row r="64" spans="2:18" x14ac:dyDescent="0.2">
      <c r="B64" s="55">
        <v>58</v>
      </c>
      <c r="C64" s="50" t="s">
        <v>70</v>
      </c>
      <c r="D64" s="5">
        <v>4262</v>
      </c>
      <c r="E64" s="56">
        <v>8.1680244266476146E-2</v>
      </c>
      <c r="F64" s="51">
        <v>0.95402557395732257</v>
      </c>
      <c r="G64" s="51">
        <v>2.2753299711233166</v>
      </c>
      <c r="H64" s="51">
        <v>0.11220763840915819</v>
      </c>
      <c r="I64" s="51">
        <v>1.1138543944965991</v>
      </c>
      <c r="J64" s="83">
        <v>1.1138543944965991</v>
      </c>
      <c r="K64" s="59">
        <v>0.68078176722296935</v>
      </c>
      <c r="L64" s="53">
        <v>1137</v>
      </c>
      <c r="M64" s="53">
        <v>0</v>
      </c>
      <c r="N64" s="53">
        <v>1137</v>
      </c>
      <c r="O64" s="52">
        <v>9.1026396944155218E-5</v>
      </c>
      <c r="P64" s="50">
        <v>0.16886031039011479</v>
      </c>
      <c r="Q64" s="50">
        <v>5.9220547308584175</v>
      </c>
      <c r="R64" s="52">
        <v>1.0163373793122312</v>
      </c>
    </row>
    <row r="65" spans="2:18" x14ac:dyDescent="0.2">
      <c r="B65" s="55">
        <v>59</v>
      </c>
      <c r="C65" s="50" t="s">
        <v>71</v>
      </c>
      <c r="D65" s="5">
        <v>218893</v>
      </c>
      <c r="E65" s="56">
        <v>4.195033718494078</v>
      </c>
      <c r="F65" s="51">
        <v>1.0278056733276708</v>
      </c>
      <c r="G65" s="51">
        <v>1.0363966401649103</v>
      </c>
      <c r="H65" s="51">
        <v>1.1070957612928134</v>
      </c>
      <c r="I65" s="51">
        <v>1.0570993582617982</v>
      </c>
      <c r="J65" s="83">
        <v>1.0570993582617982</v>
      </c>
      <c r="K65" s="59">
        <v>0.6460933967702106</v>
      </c>
      <c r="L65" s="53">
        <v>11031177.779999999</v>
      </c>
      <c r="M65" s="53">
        <v>1906361</v>
      </c>
      <c r="N65" s="53">
        <v>12937538.779999999</v>
      </c>
      <c r="O65" s="52">
        <v>1.0357586107903971</v>
      </c>
      <c r="P65" s="50">
        <v>2.1697476805283125</v>
      </c>
      <c r="Q65" s="50">
        <v>0.46088308284607071</v>
      </c>
      <c r="R65" s="52">
        <v>7.9096314687591526E-2</v>
      </c>
    </row>
    <row r="66" spans="2:18" x14ac:dyDescent="0.2">
      <c r="B66" s="55">
        <v>60</v>
      </c>
      <c r="C66" s="50" t="s">
        <v>72</v>
      </c>
      <c r="D66" s="5">
        <v>12508</v>
      </c>
      <c r="E66" s="56">
        <v>0.2397129270964532</v>
      </c>
      <c r="F66" s="51">
        <v>1.4989071870960078</v>
      </c>
      <c r="G66" s="51">
        <v>0.78829387826794195</v>
      </c>
      <c r="H66" s="51">
        <v>1.1630262022614777</v>
      </c>
      <c r="I66" s="51">
        <v>1.1500757558751424</v>
      </c>
      <c r="J66" s="83">
        <v>1.1500757558751424</v>
      </c>
      <c r="K66" s="59">
        <v>0.70292006692564368</v>
      </c>
      <c r="L66" s="53">
        <v>76833</v>
      </c>
      <c r="M66" s="53">
        <v>0</v>
      </c>
      <c r="N66" s="53">
        <v>76833</v>
      </c>
      <c r="O66" s="52">
        <v>6.151126786640526E-3</v>
      </c>
      <c r="P66" s="50">
        <v>0.2386220785990342</v>
      </c>
      <c r="Q66" s="50">
        <v>4.1907270520442417</v>
      </c>
      <c r="R66" s="52">
        <v>0.71920857591772647</v>
      </c>
    </row>
    <row r="67" spans="2:18" x14ac:dyDescent="0.2">
      <c r="B67" s="55">
        <v>61</v>
      </c>
      <c r="C67" s="50" t="s">
        <v>73</v>
      </c>
      <c r="D67" s="5">
        <v>92103</v>
      </c>
      <c r="E67" s="56">
        <v>1.7651326930256339</v>
      </c>
      <c r="F67" s="51">
        <v>1.0919158952295118</v>
      </c>
      <c r="G67" s="51">
        <v>1.1062659637472241</v>
      </c>
      <c r="H67" s="51">
        <v>1.2193202858320793</v>
      </c>
      <c r="I67" s="51">
        <v>1.1391673816029384</v>
      </c>
      <c r="J67" s="83">
        <v>1.1391673816029384</v>
      </c>
      <c r="K67" s="59">
        <v>0.69625292770955538</v>
      </c>
      <c r="L67" s="53">
        <v>6506932</v>
      </c>
      <c r="M67" s="53">
        <v>2732714.11</v>
      </c>
      <c r="N67" s="53">
        <v>9239646.1099999994</v>
      </c>
      <c r="O67" s="52">
        <v>0.73971125279892658</v>
      </c>
      <c r="P67" s="50">
        <v>1.1042026012317889</v>
      </c>
      <c r="Q67" s="50">
        <v>0.90563090404283952</v>
      </c>
      <c r="R67" s="52">
        <v>0.15542351117475203</v>
      </c>
    </row>
    <row r="68" spans="2:18" x14ac:dyDescent="0.2">
      <c r="B68" s="55">
        <v>62</v>
      </c>
      <c r="C68" s="50" t="s">
        <v>74</v>
      </c>
      <c r="D68" s="5">
        <v>18128</v>
      </c>
      <c r="E68" s="56">
        <v>0.34741892727890178</v>
      </c>
      <c r="F68" s="51">
        <v>1.0197259701580708</v>
      </c>
      <c r="G68" s="51">
        <v>0.96777258286845835</v>
      </c>
      <c r="H68" s="51">
        <v>1.1978046448994302</v>
      </c>
      <c r="I68" s="51">
        <v>1.0617677326419865</v>
      </c>
      <c r="J68" s="83">
        <v>1.0617677326419865</v>
      </c>
      <c r="K68" s="59">
        <v>0.64894668188207594</v>
      </c>
      <c r="L68" s="53">
        <v>631536.51</v>
      </c>
      <c r="M68" s="53">
        <v>0</v>
      </c>
      <c r="N68" s="53">
        <v>631536.51</v>
      </c>
      <c r="O68" s="52">
        <v>5.05598003904894E-2</v>
      </c>
      <c r="P68" s="50">
        <v>0.28645283742464722</v>
      </c>
      <c r="Q68" s="50">
        <v>3.4909760677900588</v>
      </c>
      <c r="R68" s="52">
        <v>0.59911798003007877</v>
      </c>
    </row>
    <row r="69" spans="2:18" x14ac:dyDescent="0.2">
      <c r="B69" s="55">
        <v>63</v>
      </c>
      <c r="C69" s="50" t="s">
        <v>75</v>
      </c>
      <c r="D69" s="5">
        <v>3682</v>
      </c>
      <c r="E69" s="56">
        <v>7.0564678411347989E-2</v>
      </c>
      <c r="F69" s="51">
        <v>1.1920511040699768</v>
      </c>
      <c r="G69" s="51">
        <v>1.1082481214923201</v>
      </c>
      <c r="H69" s="51">
        <v>0.96404741345474532</v>
      </c>
      <c r="I69" s="51">
        <v>1.088115546339014</v>
      </c>
      <c r="J69" s="83">
        <v>1.088115546339014</v>
      </c>
      <c r="K69" s="59">
        <v>0.66505032277064158</v>
      </c>
      <c r="L69" s="53">
        <v>73686</v>
      </c>
      <c r="M69" s="53">
        <v>0</v>
      </c>
      <c r="N69" s="53">
        <v>73686</v>
      </c>
      <c r="O69" s="52">
        <v>5.8991830125127718E-3</v>
      </c>
      <c r="P69" s="50">
        <v>0.16330064997304697</v>
      </c>
      <c r="Q69" s="50">
        <v>6.1236743403351523</v>
      </c>
      <c r="R69" s="52">
        <v>1.0509391442107867</v>
      </c>
    </row>
    <row r="70" spans="2:18" x14ac:dyDescent="0.2">
      <c r="B70" s="55">
        <v>64</v>
      </c>
      <c r="C70" s="50" t="s">
        <v>76</v>
      </c>
      <c r="D70" s="5">
        <v>48126</v>
      </c>
      <c r="E70" s="56">
        <v>0.92232365921361581</v>
      </c>
      <c r="F70" s="51">
        <v>8.9441778572977544</v>
      </c>
      <c r="G70" s="51">
        <v>0.13186678488782935</v>
      </c>
      <c r="H70" s="51">
        <v>4.1700691311544578</v>
      </c>
      <c r="I70" s="51">
        <v>4.4153712577800137</v>
      </c>
      <c r="J70" s="83">
        <v>4.4153712577800137</v>
      </c>
      <c r="K70" s="59">
        <v>2.6986509750904077</v>
      </c>
      <c r="L70" s="53">
        <v>256968</v>
      </c>
      <c r="M70" s="53">
        <v>0</v>
      </c>
      <c r="N70" s="53">
        <v>256968</v>
      </c>
      <c r="O70" s="52">
        <v>2.057244605975873E-2</v>
      </c>
      <c r="P70" s="50">
        <v>0.91586001482444346</v>
      </c>
      <c r="Q70" s="50">
        <v>1.0918699187797656</v>
      </c>
      <c r="R70" s="52">
        <v>0.18738567308742698</v>
      </c>
    </row>
    <row r="71" spans="2:18" x14ac:dyDescent="0.2">
      <c r="B71" s="55">
        <v>65</v>
      </c>
      <c r="C71" s="50" t="s">
        <v>77</v>
      </c>
      <c r="D71" s="5">
        <v>119826</v>
      </c>
      <c r="E71" s="56">
        <v>2.2964375761320435</v>
      </c>
      <c r="F71" s="51">
        <v>1.0375549351414219</v>
      </c>
      <c r="G71" s="51">
        <v>1.0516421195995858</v>
      </c>
      <c r="H71" s="51">
        <v>1.1438234905266016</v>
      </c>
      <c r="I71" s="51">
        <v>1.0776735150892032</v>
      </c>
      <c r="J71" s="83">
        <v>1.0776735150892032</v>
      </c>
      <c r="K71" s="59">
        <v>0.65866820988158981</v>
      </c>
      <c r="L71" s="53">
        <v>13591140.17</v>
      </c>
      <c r="M71" s="53">
        <v>6747028.8399999999</v>
      </c>
      <c r="N71" s="53">
        <v>20338169.009999998</v>
      </c>
      <c r="O71" s="52">
        <v>1.6282412008984839</v>
      </c>
      <c r="P71" s="50">
        <v>1.6201930927436046</v>
      </c>
      <c r="Q71" s="50">
        <v>0.61721038342819912</v>
      </c>
      <c r="R71" s="52">
        <v>0.10592505677278423</v>
      </c>
    </row>
    <row r="72" spans="2:18" x14ac:dyDescent="0.2">
      <c r="B72" s="55">
        <v>66</v>
      </c>
      <c r="C72" s="50" t="s">
        <v>78</v>
      </c>
      <c r="D72" s="5">
        <v>22011</v>
      </c>
      <c r="E72" s="56">
        <v>0.42183572420211318</v>
      </c>
      <c r="F72" s="51">
        <v>1.0481660753699957</v>
      </c>
      <c r="G72" s="51">
        <v>0.96231604333324061</v>
      </c>
      <c r="H72" s="51">
        <v>1.0575437372277325</v>
      </c>
      <c r="I72" s="51">
        <v>1.0226752853103229</v>
      </c>
      <c r="J72" s="83">
        <v>1.0226752853103229</v>
      </c>
      <c r="K72" s="59">
        <v>0.62505359001027117</v>
      </c>
      <c r="L72" s="53">
        <v>84870</v>
      </c>
      <c r="M72" s="53">
        <v>0</v>
      </c>
      <c r="N72" s="53">
        <v>84870</v>
      </c>
      <c r="O72" s="52">
        <v>6.7945561201850956E-3</v>
      </c>
      <c r="P72" s="50">
        <v>0.2961231023249643</v>
      </c>
      <c r="Q72" s="50">
        <v>3.3769739414069897</v>
      </c>
      <c r="R72" s="52">
        <v>0.57955304393442819</v>
      </c>
    </row>
    <row r="73" spans="2:18" x14ac:dyDescent="0.2">
      <c r="B73" s="55">
        <v>67</v>
      </c>
      <c r="C73" s="50" t="s">
        <v>79</v>
      </c>
      <c r="D73" s="5">
        <v>12136</v>
      </c>
      <c r="E73" s="56">
        <v>0.23258363313419861</v>
      </c>
      <c r="F73" s="51">
        <v>0.76431136780669073</v>
      </c>
      <c r="G73" s="51">
        <v>0</v>
      </c>
      <c r="H73" s="51">
        <v>0</v>
      </c>
      <c r="I73" s="51">
        <v>0.25477045593556358</v>
      </c>
      <c r="J73" s="83">
        <v>0.25477045593556358</v>
      </c>
      <c r="K73" s="59">
        <v>0.15571432144539982</v>
      </c>
      <c r="L73" s="53">
        <v>81499.320000000007</v>
      </c>
      <c r="M73" s="53">
        <v>0</v>
      </c>
      <c r="N73" s="53">
        <v>81499.320000000007</v>
      </c>
      <c r="O73" s="52">
        <v>6.5247048839038955E-3</v>
      </c>
      <c r="P73" s="50">
        <v>0.12645996425212577</v>
      </c>
      <c r="Q73" s="50">
        <v>7.9076410144026283</v>
      </c>
      <c r="R73" s="52">
        <v>1.3571018017178849</v>
      </c>
    </row>
    <row r="74" spans="2:18" x14ac:dyDescent="0.2">
      <c r="B74" s="55">
        <v>68</v>
      </c>
      <c r="C74" s="50" t="s">
        <v>80</v>
      </c>
      <c r="D74" s="5">
        <v>31107</v>
      </c>
      <c r="E74" s="56">
        <v>0.59615846044046772</v>
      </c>
      <c r="F74" s="51">
        <v>1.1586091367500302</v>
      </c>
      <c r="G74" s="51">
        <v>0.98993186313307724</v>
      </c>
      <c r="H74" s="51">
        <v>1.289729485466224</v>
      </c>
      <c r="I74" s="51">
        <v>1.1460901617831105</v>
      </c>
      <c r="J74" s="83">
        <v>1.1460901617831105</v>
      </c>
      <c r="K74" s="59">
        <v>0.700484093424248</v>
      </c>
      <c r="L74" s="53">
        <v>5974778.1299999999</v>
      </c>
      <c r="M74" s="53">
        <v>1426858.72</v>
      </c>
      <c r="N74" s="53">
        <v>7401636.8499999996</v>
      </c>
      <c r="O74" s="52">
        <v>0.59256317849128115</v>
      </c>
      <c r="P74" s="50">
        <v>0.58595731533298512</v>
      </c>
      <c r="Q74" s="50">
        <v>1.7066089522779055</v>
      </c>
      <c r="R74" s="52">
        <v>0.2928865991445338</v>
      </c>
    </row>
    <row r="75" spans="2:18" x14ac:dyDescent="0.2">
      <c r="B75" s="55">
        <v>69</v>
      </c>
      <c r="C75" s="50" t="s">
        <v>81</v>
      </c>
      <c r="D75" s="5">
        <v>53525</v>
      </c>
      <c r="E75" s="56">
        <v>1.0257942455098863</v>
      </c>
      <c r="F75" s="51">
        <v>1.0405896725664403</v>
      </c>
      <c r="G75" s="51">
        <v>1.1457794619098038</v>
      </c>
      <c r="H75" s="51">
        <v>0.97516321057741229</v>
      </c>
      <c r="I75" s="51">
        <v>1.0538441150178854</v>
      </c>
      <c r="J75" s="83">
        <v>1.0538441150178854</v>
      </c>
      <c r="K75" s="59">
        <v>0.64410380974763282</v>
      </c>
      <c r="L75" s="53">
        <v>2589978.21</v>
      </c>
      <c r="M75" s="53">
        <v>980513</v>
      </c>
      <c r="N75" s="53">
        <v>3570491.21</v>
      </c>
      <c r="O75" s="52">
        <v>0.28584780137825599</v>
      </c>
      <c r="P75" s="50">
        <v>0.63918519063587065</v>
      </c>
      <c r="Q75" s="50">
        <v>1.5644918165347128</v>
      </c>
      <c r="R75" s="52">
        <v>0.26849659198300585</v>
      </c>
    </row>
    <row r="76" spans="2:18" x14ac:dyDescent="0.2">
      <c r="B76" s="55">
        <v>70</v>
      </c>
      <c r="C76" s="50" t="s">
        <v>82</v>
      </c>
      <c r="D76" s="5">
        <v>14121</v>
      </c>
      <c r="E76" s="56">
        <v>0.27062569903493888</v>
      </c>
      <c r="F76" s="51">
        <v>0.65885004211760434</v>
      </c>
      <c r="G76" s="51">
        <v>0</v>
      </c>
      <c r="H76" s="51">
        <v>0</v>
      </c>
      <c r="I76" s="51">
        <v>0.21961668070586812</v>
      </c>
      <c r="J76" s="83">
        <v>0.21961668070586812</v>
      </c>
      <c r="K76" s="59">
        <v>0.13422852460904844</v>
      </c>
      <c r="L76" s="53">
        <v>102004.92</v>
      </c>
      <c r="M76" s="53">
        <v>0</v>
      </c>
      <c r="N76" s="53">
        <v>102004.92</v>
      </c>
      <c r="O76" s="52">
        <v>8.1663503414043954E-3</v>
      </c>
      <c r="P76" s="50">
        <v>0.13795420715527679</v>
      </c>
      <c r="Q76" s="50">
        <v>7.2487821909949615</v>
      </c>
      <c r="R76" s="52">
        <v>1.2440290794362681</v>
      </c>
    </row>
    <row r="77" spans="2:18" x14ac:dyDescent="0.2">
      <c r="B77" s="55">
        <v>71</v>
      </c>
      <c r="C77" s="50" t="s">
        <v>83</v>
      </c>
      <c r="D77" s="5">
        <v>28961</v>
      </c>
      <c r="E77" s="56">
        <v>0.5550308667764936</v>
      </c>
      <c r="F77" s="51">
        <v>0.88880152128661161</v>
      </c>
      <c r="G77" s="51">
        <v>0.94034858911153485</v>
      </c>
      <c r="H77" s="51">
        <v>1.1239735017571915</v>
      </c>
      <c r="I77" s="51">
        <v>0.9843745373851126</v>
      </c>
      <c r="J77" s="83">
        <v>0.9843745373851126</v>
      </c>
      <c r="K77" s="59">
        <v>0.60164438052354074</v>
      </c>
      <c r="L77" s="53">
        <v>1354740</v>
      </c>
      <c r="M77" s="53">
        <v>939336</v>
      </c>
      <c r="N77" s="53">
        <v>2294076</v>
      </c>
      <c r="O77" s="52">
        <v>0.18366004625862781</v>
      </c>
      <c r="P77" s="50">
        <v>0.40662223900582534</v>
      </c>
      <c r="Q77" s="50">
        <v>2.4592850662692696</v>
      </c>
      <c r="R77" s="52">
        <v>0.42206015527173502</v>
      </c>
    </row>
    <row r="78" spans="2:18" x14ac:dyDescent="0.2">
      <c r="B78" s="55">
        <v>72</v>
      </c>
      <c r="C78" s="50" t="s">
        <v>84</v>
      </c>
      <c r="D78" s="5">
        <v>24785</v>
      </c>
      <c r="E78" s="56">
        <v>0.4749987926195709</v>
      </c>
      <c r="F78" s="51">
        <v>0.97177517441612105</v>
      </c>
      <c r="G78" s="51">
        <v>1.1349311996190905</v>
      </c>
      <c r="H78" s="51">
        <v>1.0783727367144691</v>
      </c>
      <c r="I78" s="51">
        <v>1.0616930369165603</v>
      </c>
      <c r="J78" s="83">
        <v>1.0616930369165603</v>
      </c>
      <c r="K78" s="59">
        <v>0.64890102825965368</v>
      </c>
      <c r="L78" s="53">
        <v>421551</v>
      </c>
      <c r="M78" s="53">
        <v>0</v>
      </c>
      <c r="N78" s="53">
        <v>421551</v>
      </c>
      <c r="O78" s="52">
        <v>3.374869714881757E-2</v>
      </c>
      <c r="P78" s="50">
        <v>0.3315917667018452</v>
      </c>
      <c r="Q78" s="50">
        <v>3.0157564222611182</v>
      </c>
      <c r="R78" s="52">
        <v>0.51756123814151445</v>
      </c>
    </row>
    <row r="79" spans="2:18" x14ac:dyDescent="0.2">
      <c r="B79" s="55">
        <v>73</v>
      </c>
      <c r="C79" s="50" t="s">
        <v>85</v>
      </c>
      <c r="D79" s="5">
        <v>9578</v>
      </c>
      <c r="E79" s="56">
        <v>0.18356015475934032</v>
      </c>
      <c r="F79" s="51">
        <v>0.86738320191840323</v>
      </c>
      <c r="G79" s="51">
        <v>1.4545955596773135</v>
      </c>
      <c r="H79" s="51">
        <v>0.89560349067251321</v>
      </c>
      <c r="I79" s="51">
        <v>1.0725274174227433</v>
      </c>
      <c r="J79" s="83">
        <v>1.0725274174227433</v>
      </c>
      <c r="K79" s="59">
        <v>0.65552294288710267</v>
      </c>
      <c r="L79" s="53">
        <v>147908.12</v>
      </c>
      <c r="M79" s="53">
        <v>600</v>
      </c>
      <c r="N79" s="53">
        <v>148508.12</v>
      </c>
      <c r="O79" s="52">
        <v>1.1889321970580683E-2</v>
      </c>
      <c r="P79" s="50">
        <v>0.20868991317085991</v>
      </c>
      <c r="Q79" s="50">
        <v>4.7917984381989447</v>
      </c>
      <c r="R79" s="52">
        <v>0.82236387338582173</v>
      </c>
    </row>
    <row r="80" spans="2:18" x14ac:dyDescent="0.2">
      <c r="B80" s="55">
        <v>74</v>
      </c>
      <c r="C80" s="50" t="s">
        <v>86</v>
      </c>
      <c r="D80" s="5">
        <v>45104</v>
      </c>
      <c r="E80" s="56">
        <v>0.86440772815465505</v>
      </c>
      <c r="F80" s="51">
        <v>1.0362833465080199</v>
      </c>
      <c r="G80" s="51">
        <v>0.29703131885925033</v>
      </c>
      <c r="H80" s="51">
        <v>1.2002222972836958</v>
      </c>
      <c r="I80" s="51">
        <v>0.84451232088365524</v>
      </c>
      <c r="J80" s="83">
        <v>0.84451232088365524</v>
      </c>
      <c r="K80" s="59">
        <v>0.51616135205228708</v>
      </c>
      <c r="L80" s="53">
        <v>4553274.9400000004</v>
      </c>
      <c r="M80" s="53">
        <v>3010496.38</v>
      </c>
      <c r="N80" s="53">
        <v>7563771.3200000003</v>
      </c>
      <c r="O80" s="52">
        <v>0.6055434041944916</v>
      </c>
      <c r="P80" s="50">
        <v>0.66093555314039154</v>
      </c>
      <c r="Q80" s="50">
        <v>1.5130068207839118</v>
      </c>
      <c r="R80" s="52">
        <v>0.25966078616334476</v>
      </c>
    </row>
    <row r="81" spans="2:18" x14ac:dyDescent="0.2">
      <c r="B81" s="55">
        <v>75</v>
      </c>
      <c r="C81" s="50" t="s">
        <v>88</v>
      </c>
      <c r="D81" s="5">
        <v>28261</v>
      </c>
      <c r="E81" s="56">
        <v>0.5416155286754768</v>
      </c>
      <c r="F81" s="51">
        <v>1.8488798431932518</v>
      </c>
      <c r="G81" s="51">
        <v>0.75941384134670054</v>
      </c>
      <c r="H81" s="51">
        <v>1.7824797131711958</v>
      </c>
      <c r="I81" s="51">
        <v>1.463591132570383</v>
      </c>
      <c r="J81" s="83">
        <v>1.463591132570383</v>
      </c>
      <c r="K81" s="59">
        <v>0.89453896545736955</v>
      </c>
      <c r="L81" s="53">
        <v>461114.08</v>
      </c>
      <c r="M81" s="53">
        <v>296053</v>
      </c>
      <c r="N81" s="53">
        <v>757167.08000000007</v>
      </c>
      <c r="O81" s="52">
        <v>6.061758238973345E-2</v>
      </c>
      <c r="P81" s="50">
        <v>0.41677015839807136</v>
      </c>
      <c r="Q81" s="50">
        <v>2.3994040356528261</v>
      </c>
      <c r="R81" s="52">
        <v>0.4117834299638603</v>
      </c>
    </row>
    <row r="82" spans="2:18" x14ac:dyDescent="0.2">
      <c r="B82" s="55">
        <v>76</v>
      </c>
      <c r="C82" s="50" t="s">
        <v>89</v>
      </c>
      <c r="D82" s="5">
        <v>26921</v>
      </c>
      <c r="E82" s="56">
        <v>0.51593473859638761</v>
      </c>
      <c r="F82" s="51">
        <v>0.99914249505913277</v>
      </c>
      <c r="G82" s="51">
        <v>1.0711627457445321</v>
      </c>
      <c r="H82" s="51">
        <v>1.0950389072988276</v>
      </c>
      <c r="I82" s="51">
        <v>1.0551147160341641</v>
      </c>
      <c r="J82" s="83">
        <v>1.0551147160341641</v>
      </c>
      <c r="K82" s="59">
        <v>0.64488039420029675</v>
      </c>
      <c r="L82" s="53">
        <v>208259</v>
      </c>
      <c r="M82" s="53">
        <v>0</v>
      </c>
      <c r="N82" s="53">
        <v>208259</v>
      </c>
      <c r="O82" s="52">
        <v>1.6672881619342852E-2</v>
      </c>
      <c r="P82" s="50">
        <v>0.34118548284538441</v>
      </c>
      <c r="Q82" s="50">
        <v>2.9309570608347708</v>
      </c>
      <c r="R82" s="52">
        <v>0.50300805268878357</v>
      </c>
    </row>
    <row r="83" spans="2:18" x14ac:dyDescent="0.2">
      <c r="B83" s="55">
        <v>77</v>
      </c>
      <c r="C83" s="50" t="s">
        <v>90</v>
      </c>
      <c r="D83" s="5">
        <v>63446</v>
      </c>
      <c r="E83" s="56">
        <v>1.2159279159387248</v>
      </c>
      <c r="F83" s="51">
        <v>1.0915700290110568</v>
      </c>
      <c r="G83" s="51">
        <v>0.87539709553784884</v>
      </c>
      <c r="H83" s="51">
        <v>1.401134023447981</v>
      </c>
      <c r="I83" s="51">
        <v>1.122700382665629</v>
      </c>
      <c r="J83" s="83">
        <v>1.122700382665629</v>
      </c>
      <c r="K83" s="59">
        <v>0.68618838723389763</v>
      </c>
      <c r="L83" s="53">
        <v>1403197</v>
      </c>
      <c r="M83" s="53">
        <v>290697</v>
      </c>
      <c r="N83" s="53">
        <v>1693894</v>
      </c>
      <c r="O83" s="52">
        <v>0.1356104376651916</v>
      </c>
      <c r="P83" s="50">
        <v>0.67107249700508653</v>
      </c>
      <c r="Q83" s="50">
        <v>1.4901519648963057</v>
      </c>
      <c r="R83" s="52">
        <v>0.25573845761471931</v>
      </c>
    </row>
    <row r="84" spans="2:18" x14ac:dyDescent="0.2">
      <c r="B84" s="55">
        <v>78</v>
      </c>
      <c r="C84" s="50" t="s">
        <v>91</v>
      </c>
      <c r="D84" s="5">
        <v>209591</v>
      </c>
      <c r="E84" s="56">
        <v>4.0167630399002814</v>
      </c>
      <c r="F84" s="51">
        <v>1.1165829115763199</v>
      </c>
      <c r="G84" s="51">
        <v>0.94356485868160056</v>
      </c>
      <c r="H84" s="51">
        <v>1.236661664071959</v>
      </c>
      <c r="I84" s="51">
        <v>1.0989364781099598</v>
      </c>
      <c r="J84" s="83">
        <v>1.0989364781099598</v>
      </c>
      <c r="K84" s="59">
        <v>0.67166401760402505</v>
      </c>
      <c r="L84" s="53">
        <v>36554554.609999999</v>
      </c>
      <c r="M84" s="53">
        <v>66159559.740000002</v>
      </c>
      <c r="N84" s="53">
        <v>102714114.34999999</v>
      </c>
      <c r="O84" s="52">
        <v>8.2231273039493828</v>
      </c>
      <c r="P84" s="50">
        <v>4.6191325758632011</v>
      </c>
      <c r="Q84" s="50">
        <v>0.21649086350658053</v>
      </c>
      <c r="R84" s="52">
        <v>3.7153955318043205E-2</v>
      </c>
    </row>
    <row r="85" spans="2:18" x14ac:dyDescent="0.2">
      <c r="B85" s="55">
        <v>79</v>
      </c>
      <c r="C85" s="50" t="s">
        <v>92</v>
      </c>
      <c r="D85" s="5">
        <v>39204</v>
      </c>
      <c r="E85" s="56">
        <v>0.75133559273179973</v>
      </c>
      <c r="F85" s="51">
        <v>1.1263556273633986</v>
      </c>
      <c r="G85" s="51">
        <v>1.4011912259593489</v>
      </c>
      <c r="H85" s="51">
        <v>1.655092406560001</v>
      </c>
      <c r="I85" s="51">
        <v>1.3942130866275828</v>
      </c>
      <c r="J85" s="83">
        <v>1.3942130866275828</v>
      </c>
      <c r="K85" s="59">
        <v>0.85213547990595528</v>
      </c>
      <c r="L85" s="53">
        <v>1372165.91</v>
      </c>
      <c r="M85" s="53">
        <v>1345885</v>
      </c>
      <c r="N85" s="53">
        <v>2718050.91</v>
      </c>
      <c r="O85" s="52">
        <v>0.21760279775556932</v>
      </c>
      <c r="P85" s="50">
        <v>0.54712231228836017</v>
      </c>
      <c r="Q85" s="50">
        <v>1.8277448708268933</v>
      </c>
      <c r="R85" s="52">
        <v>0.31367582984129438</v>
      </c>
    </row>
    <row r="86" spans="2:18" x14ac:dyDescent="0.2">
      <c r="B86" s="55">
        <v>80</v>
      </c>
      <c r="C86" s="50" t="s">
        <v>93</v>
      </c>
      <c r="D86" s="5">
        <v>20615</v>
      </c>
      <c r="E86" s="56">
        <v>0.39508170707494267</v>
      </c>
      <c r="F86" s="51">
        <v>1.1131617444977127</v>
      </c>
      <c r="G86" s="51">
        <v>1.2994307872332519E-2</v>
      </c>
      <c r="H86" s="51">
        <v>79.572007079823763</v>
      </c>
      <c r="I86" s="51">
        <v>26.899387710731272</v>
      </c>
      <c r="J86" s="83">
        <v>26.899387710731272</v>
      </c>
      <c r="K86" s="59">
        <v>16.440759935416651</v>
      </c>
      <c r="L86" s="53">
        <v>316947.24</v>
      </c>
      <c r="M86" s="53">
        <v>0</v>
      </c>
      <c r="N86" s="53">
        <v>316947.24</v>
      </c>
      <c r="O86" s="52">
        <v>2.5374287843970476E-2</v>
      </c>
      <c r="P86" s="50">
        <v>3.4550656706586969</v>
      </c>
      <c r="Q86" s="50">
        <v>0.289430099257521</v>
      </c>
      <c r="R86" s="52">
        <v>4.9671717324846272E-2</v>
      </c>
    </row>
    <row r="87" spans="2:18" x14ac:dyDescent="0.2">
      <c r="B87" s="55">
        <v>81</v>
      </c>
      <c r="C87" s="50" t="s">
        <v>94</v>
      </c>
      <c r="D87" s="5">
        <v>44295</v>
      </c>
      <c r="E87" s="56">
        <v>0.84890343026362292</v>
      </c>
      <c r="F87" s="51">
        <v>1.0937494129524108</v>
      </c>
      <c r="G87" s="51">
        <v>0.90566438237153457</v>
      </c>
      <c r="H87" s="51">
        <v>1.1713085407648676</v>
      </c>
      <c r="I87" s="51">
        <v>1.0569074453629377</v>
      </c>
      <c r="J87" s="83">
        <v>1.0569074453629377</v>
      </c>
      <c r="K87" s="59">
        <v>0.64597610064687105</v>
      </c>
      <c r="L87" s="53">
        <v>688665</v>
      </c>
      <c r="M87" s="53">
        <v>0</v>
      </c>
      <c r="N87" s="53">
        <v>688665</v>
      </c>
      <c r="O87" s="52">
        <v>5.5133415700568733E-2</v>
      </c>
      <c r="P87" s="50">
        <v>0.48805328773002243</v>
      </c>
      <c r="Q87" s="50">
        <v>2.0489565896607016</v>
      </c>
      <c r="R87" s="52">
        <v>0.35163997384374568</v>
      </c>
    </row>
    <row r="88" spans="2:18" x14ac:dyDescent="0.2">
      <c r="B88" s="55">
        <v>82</v>
      </c>
      <c r="C88" s="50" t="s">
        <v>95</v>
      </c>
      <c r="D88" s="5">
        <v>13844</v>
      </c>
      <c r="E88" s="56">
        <v>0.2653170581006794</v>
      </c>
      <c r="F88" s="51">
        <v>0</v>
      </c>
      <c r="G88" s="51">
        <v>0</v>
      </c>
      <c r="H88" s="51">
        <v>2.7137399992451079</v>
      </c>
      <c r="I88" s="51">
        <v>0.90457999974836933</v>
      </c>
      <c r="J88" s="83">
        <v>0.90457999974836933</v>
      </c>
      <c r="K88" s="59">
        <v>0.55287439172115982</v>
      </c>
      <c r="L88" s="53">
        <v>122842</v>
      </c>
      <c r="M88" s="53">
        <v>72000</v>
      </c>
      <c r="N88" s="53">
        <v>194842</v>
      </c>
      <c r="O88" s="52">
        <v>1.5598738112043176E-2</v>
      </c>
      <c r="P88" s="50">
        <v>0.22216125992371885</v>
      </c>
      <c r="Q88" s="50">
        <v>4.5012348252947403</v>
      </c>
      <c r="R88" s="52">
        <v>0.77249762353106122</v>
      </c>
    </row>
    <row r="89" spans="2:18" x14ac:dyDescent="0.2">
      <c r="B89" s="55">
        <v>83</v>
      </c>
      <c r="C89" s="50" t="s">
        <v>96</v>
      </c>
      <c r="D89" s="5">
        <v>18539</v>
      </c>
      <c r="E89" s="56">
        <v>0.35529564722107021</v>
      </c>
      <c r="F89" s="51">
        <v>1.0164889187672004</v>
      </c>
      <c r="G89" s="51">
        <v>0.97269111155531718</v>
      </c>
      <c r="H89" s="51">
        <v>1.1440116106073446</v>
      </c>
      <c r="I89" s="51">
        <v>1.0443972136432873</v>
      </c>
      <c r="J89" s="83">
        <v>1.0443972136432873</v>
      </c>
      <c r="K89" s="59">
        <v>0.63832991484327539</v>
      </c>
      <c r="L89" s="53">
        <v>479360.13</v>
      </c>
      <c r="M89" s="53">
        <v>0</v>
      </c>
      <c r="N89" s="53">
        <v>479360.13</v>
      </c>
      <c r="O89" s="52">
        <v>3.8376803405964686E-2</v>
      </c>
      <c r="P89" s="50">
        <v>0.28321612304917082</v>
      </c>
      <c r="Q89" s="50">
        <v>3.5308724278609804</v>
      </c>
      <c r="R89" s="52">
        <v>0.60596495525766159</v>
      </c>
    </row>
    <row r="90" spans="2:18" x14ac:dyDescent="0.2">
      <c r="B90" s="55">
        <v>84</v>
      </c>
      <c r="C90" s="50" t="s">
        <v>97</v>
      </c>
      <c r="D90" s="5">
        <v>8082</v>
      </c>
      <c r="E90" s="56">
        <v>0.15488966076059602</v>
      </c>
      <c r="F90" s="51">
        <v>0.95253374373252986</v>
      </c>
      <c r="G90" s="51">
        <v>1.0020487261701776</v>
      </c>
      <c r="H90" s="51">
        <v>1.2367626240432024</v>
      </c>
      <c r="I90" s="51">
        <v>1.0637816979819699</v>
      </c>
      <c r="J90" s="83">
        <v>1.0637816979819699</v>
      </c>
      <c r="K90" s="59">
        <v>0.65017760657928414</v>
      </c>
      <c r="L90" s="53">
        <v>217072.21</v>
      </c>
      <c r="M90" s="53">
        <v>0</v>
      </c>
      <c r="N90" s="53">
        <v>217072.21</v>
      </c>
      <c r="O90" s="52">
        <v>1.7378453080919103E-2</v>
      </c>
      <c r="P90" s="50">
        <v>0.19807384419841692</v>
      </c>
      <c r="Q90" s="50">
        <v>5.0486221643594087</v>
      </c>
      <c r="R90" s="52">
        <v>0.86643971608802062</v>
      </c>
    </row>
    <row r="91" spans="2:18" x14ac:dyDescent="0.2">
      <c r="B91" s="55">
        <v>85</v>
      </c>
      <c r="C91" s="50" t="s">
        <v>98</v>
      </c>
      <c r="D91" s="5">
        <v>10707</v>
      </c>
      <c r="E91" s="56">
        <v>0.20519717863940873</v>
      </c>
      <c r="F91" s="51">
        <v>0.40335833011812011</v>
      </c>
      <c r="G91" s="51">
        <v>3.8911148994507734</v>
      </c>
      <c r="H91" s="51">
        <v>0.72853598081191329</v>
      </c>
      <c r="I91" s="51">
        <v>1.674336403460269</v>
      </c>
      <c r="J91" s="83">
        <v>1.674336403460269</v>
      </c>
      <c r="K91" s="59">
        <v>1.0233453324826944</v>
      </c>
      <c r="L91" s="53">
        <v>76343.3</v>
      </c>
      <c r="M91" s="53">
        <v>0</v>
      </c>
      <c r="N91" s="53">
        <v>76343.3</v>
      </c>
      <c r="O91" s="52">
        <v>6.1119221898212183E-3</v>
      </c>
      <c r="P91" s="50">
        <v>0.28888711071873985</v>
      </c>
      <c r="Q91" s="50">
        <v>3.461559768146246</v>
      </c>
      <c r="R91" s="52">
        <v>0.59406958276801525</v>
      </c>
    </row>
    <row r="92" spans="2:18" x14ac:dyDescent="0.2">
      <c r="B92" s="55">
        <v>86</v>
      </c>
      <c r="C92" s="50" t="s">
        <v>99</v>
      </c>
      <c r="D92" s="5">
        <v>24049</v>
      </c>
      <c r="E92" s="56">
        <v>0.46089352284478757</v>
      </c>
      <c r="F92" s="51">
        <v>0.84998605106178193</v>
      </c>
      <c r="G92" s="51">
        <v>0.98351637336156117</v>
      </c>
      <c r="H92" s="51">
        <v>1.4044051346444453</v>
      </c>
      <c r="I92" s="51">
        <v>1.0793025196892627</v>
      </c>
      <c r="J92" s="83">
        <v>1.0793025196892627</v>
      </c>
      <c r="K92" s="59">
        <v>0.65966384866159755</v>
      </c>
      <c r="L92" s="53">
        <v>859601.18</v>
      </c>
      <c r="M92" s="53">
        <v>173850</v>
      </c>
      <c r="N92" s="53">
        <v>1033451.18</v>
      </c>
      <c r="O92" s="52">
        <v>8.2736444444226565E-2</v>
      </c>
      <c r="P92" s="50">
        <v>0.34524793442571389</v>
      </c>
      <c r="Q92" s="50">
        <v>2.8964691755894267</v>
      </c>
      <c r="R92" s="52">
        <v>0.49708927474746706</v>
      </c>
    </row>
    <row r="93" spans="2:18" x14ac:dyDescent="0.2">
      <c r="B93" s="55">
        <v>87</v>
      </c>
      <c r="C93" s="50" t="s">
        <v>100</v>
      </c>
      <c r="D93" s="5">
        <v>38797</v>
      </c>
      <c r="E93" s="56">
        <v>0.74353553186449428</v>
      </c>
      <c r="F93" s="51">
        <v>1.0478514683943121</v>
      </c>
      <c r="G93" s="51">
        <v>0.92447989348195192</v>
      </c>
      <c r="H93" s="51">
        <v>1.3777000496326146</v>
      </c>
      <c r="I93" s="51">
        <v>1.1166771371696262</v>
      </c>
      <c r="J93" s="83">
        <v>1.1166771371696262</v>
      </c>
      <c r="K93" s="59">
        <v>0.68250701224139709</v>
      </c>
      <c r="L93" s="53">
        <v>1025103.81</v>
      </c>
      <c r="M93" s="53">
        <v>1771538.25</v>
      </c>
      <c r="N93" s="53">
        <v>2796642.06</v>
      </c>
      <c r="O93" s="52">
        <v>0.22389467921220751</v>
      </c>
      <c r="P93" s="50">
        <v>0.51227875291834979</v>
      </c>
      <c r="Q93" s="50">
        <v>1.9520622206234393</v>
      </c>
      <c r="R93" s="52">
        <v>0.33501105473154952</v>
      </c>
    </row>
    <row r="94" spans="2:18" x14ac:dyDescent="0.2">
      <c r="B94" s="55">
        <v>88</v>
      </c>
      <c r="C94" s="50" t="s">
        <v>101</v>
      </c>
      <c r="D94" s="5">
        <v>2283</v>
      </c>
      <c r="E94" s="56">
        <v>4.3753166978030271E-2</v>
      </c>
      <c r="F94" s="51">
        <v>0.84895248776903298</v>
      </c>
      <c r="G94" s="51">
        <v>0.89486801020821871</v>
      </c>
      <c r="H94" s="51">
        <v>1.4067109452770261</v>
      </c>
      <c r="I94" s="51">
        <v>1.0501771477514259</v>
      </c>
      <c r="J94" s="83">
        <v>1.0501771477514259</v>
      </c>
      <c r="K94" s="59">
        <v>0.6418625792346111</v>
      </c>
      <c r="L94" s="53">
        <v>138161.48000000001</v>
      </c>
      <c r="M94" s="53">
        <v>0</v>
      </c>
      <c r="N94" s="53">
        <v>138161.48000000001</v>
      </c>
      <c r="O94" s="52">
        <v>1.1060986561892668E-2</v>
      </c>
      <c r="P94" s="50">
        <v>0.14974512793479677</v>
      </c>
      <c r="Q94" s="50">
        <v>6.6780135941079033</v>
      </c>
      <c r="R94" s="52">
        <v>1.1460743177331749</v>
      </c>
    </row>
    <row r="95" spans="2:18" x14ac:dyDescent="0.2">
      <c r="B95" s="55">
        <v>89</v>
      </c>
      <c r="C95" s="50" t="s">
        <v>102</v>
      </c>
      <c r="D95" s="5">
        <v>348156</v>
      </c>
      <c r="E95" s="56">
        <v>6.6723292169965429</v>
      </c>
      <c r="F95" s="51">
        <v>1.029246419420168</v>
      </c>
      <c r="G95" s="51">
        <v>1.1663721506320037</v>
      </c>
      <c r="H95" s="51">
        <v>1.1685446069477001</v>
      </c>
      <c r="I95" s="51">
        <v>1.121387725666624</v>
      </c>
      <c r="J95" s="83">
        <v>1.121387725666624</v>
      </c>
      <c r="K95" s="59">
        <v>0.68538609839259523</v>
      </c>
      <c r="L95" s="53">
        <v>43396283.020000003</v>
      </c>
      <c r="M95" s="53">
        <v>150561324.13999999</v>
      </c>
      <c r="N95" s="53">
        <v>193957607.16</v>
      </c>
      <c r="O95" s="52">
        <v>15.527935039300511</v>
      </c>
      <c r="P95" s="50">
        <v>8.2407861702323153</v>
      </c>
      <c r="Q95" s="50">
        <v>0.12134764564238282</v>
      </c>
      <c r="R95" s="52">
        <v>2.082556709839992E-2</v>
      </c>
    </row>
    <row r="96" spans="2:18" x14ac:dyDescent="0.2">
      <c r="B96" s="55">
        <v>90</v>
      </c>
      <c r="C96" s="50" t="s">
        <v>103</v>
      </c>
      <c r="D96" s="5">
        <v>3839</v>
      </c>
      <c r="E96" s="56">
        <v>7.3573547099718889E-2</v>
      </c>
      <c r="F96" s="51">
        <v>0.41432435051596656</v>
      </c>
      <c r="G96" s="51">
        <v>0.63983898440067211</v>
      </c>
      <c r="H96" s="51">
        <v>1.8442924286844431</v>
      </c>
      <c r="I96" s="51">
        <v>0.96615192120036053</v>
      </c>
      <c r="J96" s="83">
        <v>0.96615192120036053</v>
      </c>
      <c r="K96" s="59">
        <v>0.59050681630421731</v>
      </c>
      <c r="L96" s="53">
        <v>32894.559999999998</v>
      </c>
      <c r="M96" s="53">
        <v>0</v>
      </c>
      <c r="N96" s="53">
        <v>32894.559999999998</v>
      </c>
      <c r="O96" s="52">
        <v>2.6334857307505101E-3</v>
      </c>
      <c r="P96" s="50">
        <v>0.14845250210649372</v>
      </c>
      <c r="Q96" s="50">
        <v>6.7361613028431222</v>
      </c>
      <c r="R96" s="52">
        <v>1.1560535719945411</v>
      </c>
    </row>
    <row r="97" spans="2:18" x14ac:dyDescent="0.2">
      <c r="B97" s="55">
        <v>91</v>
      </c>
      <c r="C97" s="50" t="s">
        <v>104</v>
      </c>
      <c r="D97" s="5">
        <v>12887</v>
      </c>
      <c r="E97" s="56">
        <v>0.24697637443971798</v>
      </c>
      <c r="F97" s="51">
        <v>1.1989862831897373</v>
      </c>
      <c r="G97" s="51">
        <v>0.95355584171486052</v>
      </c>
      <c r="H97" s="51">
        <v>0.77382769685769426</v>
      </c>
      <c r="I97" s="51">
        <v>0.97545660725409744</v>
      </c>
      <c r="J97" s="83">
        <v>0.97545660725409744</v>
      </c>
      <c r="K97" s="59">
        <v>0.59619378997547601</v>
      </c>
      <c r="L97" s="53">
        <v>256185.92</v>
      </c>
      <c r="M97" s="53">
        <v>0</v>
      </c>
      <c r="N97" s="53">
        <v>256185.92</v>
      </c>
      <c r="O97" s="52">
        <v>2.0509833988938957E-2</v>
      </c>
      <c r="P97" s="50">
        <v>0.22520774966711102</v>
      </c>
      <c r="Q97" s="50">
        <v>4.4403445328952564</v>
      </c>
      <c r="R97" s="52">
        <v>0.76204768967949132</v>
      </c>
    </row>
    <row r="98" spans="2:18" x14ac:dyDescent="0.2">
      <c r="B98" s="55">
        <v>92</v>
      </c>
      <c r="C98" s="50" t="s">
        <v>105</v>
      </c>
      <c r="D98" s="5">
        <v>22902</v>
      </c>
      <c r="E98" s="56">
        <v>0.43891153312783587</v>
      </c>
      <c r="F98" s="51">
        <v>0.84870421079212577</v>
      </c>
      <c r="G98" s="51">
        <v>1.3212335452984592</v>
      </c>
      <c r="H98" s="51">
        <v>1.0490977842806515</v>
      </c>
      <c r="I98" s="51">
        <v>1.0730118467904122</v>
      </c>
      <c r="J98" s="83">
        <v>1.0730118467904122</v>
      </c>
      <c r="K98" s="59">
        <v>0.65581902349031784</v>
      </c>
      <c r="L98" s="53">
        <v>1157434</v>
      </c>
      <c r="M98" s="53">
        <v>0</v>
      </c>
      <c r="N98" s="53">
        <v>1157434</v>
      </c>
      <c r="O98" s="52">
        <v>9.2662310220458524E-2</v>
      </c>
      <c r="P98" s="50">
        <v>0.33916022652635841</v>
      </c>
      <c r="Q98" s="50">
        <v>2.9484589341205765</v>
      </c>
      <c r="R98" s="52">
        <v>0.50601170747361068</v>
      </c>
    </row>
    <row r="99" spans="2:18" x14ac:dyDescent="0.2">
      <c r="B99" s="55">
        <v>93</v>
      </c>
      <c r="C99" s="50" t="s">
        <v>106</v>
      </c>
      <c r="D99" s="5">
        <v>43593</v>
      </c>
      <c r="E99" s="56">
        <v>0.83544976262517467</v>
      </c>
      <c r="F99" s="51">
        <v>0.87816012520438724</v>
      </c>
      <c r="G99" s="51">
        <v>1.2371140126690616</v>
      </c>
      <c r="H99" s="51">
        <v>0.98767973699749445</v>
      </c>
      <c r="I99" s="51">
        <v>1.0343179582903146</v>
      </c>
      <c r="J99" s="83">
        <v>1.0343179582903146</v>
      </c>
      <c r="K99" s="59">
        <v>0.63216952861560383</v>
      </c>
      <c r="L99" s="53">
        <v>61889</v>
      </c>
      <c r="M99" s="53">
        <v>0</v>
      </c>
      <c r="N99" s="53">
        <v>61889</v>
      </c>
      <c r="O99" s="52">
        <v>4.9547341077192811E-3</v>
      </c>
      <c r="P99" s="50">
        <v>0.46234796771089237</v>
      </c>
      <c r="Q99" s="50">
        <v>2.1628731384957729</v>
      </c>
      <c r="R99" s="52">
        <v>0.37119022320230705</v>
      </c>
    </row>
    <row r="100" spans="2:18" x14ac:dyDescent="0.2">
      <c r="B100" s="55">
        <v>94</v>
      </c>
      <c r="C100" s="50" t="s">
        <v>107</v>
      </c>
      <c r="D100" s="5">
        <v>43175</v>
      </c>
      <c r="E100" s="56">
        <v>0.82743888930199605</v>
      </c>
      <c r="F100" s="51">
        <v>1.500329058007132</v>
      </c>
      <c r="G100" s="51">
        <v>1.7824640367306959</v>
      </c>
      <c r="H100" s="51">
        <v>0.85566752946822922</v>
      </c>
      <c r="I100" s="51">
        <v>1.3794868747353526</v>
      </c>
      <c r="J100" s="83">
        <v>1.3794868747353526</v>
      </c>
      <c r="K100" s="59">
        <v>0.84313489903467964</v>
      </c>
      <c r="L100" s="53">
        <v>438506</v>
      </c>
      <c r="M100" s="53">
        <v>21750</v>
      </c>
      <c r="N100" s="53">
        <v>460256</v>
      </c>
      <c r="O100" s="52">
        <v>3.6847357389559458E-2</v>
      </c>
      <c r="P100" s="50">
        <v>0.51249911061408016</v>
      </c>
      <c r="Q100" s="50">
        <v>1.9512228983222872</v>
      </c>
      <c r="R100" s="52">
        <v>0.33486701103950017</v>
      </c>
    </row>
    <row r="101" spans="2:18" x14ac:dyDescent="0.2">
      <c r="B101" s="55">
        <v>96</v>
      </c>
      <c r="C101" s="50" t="s">
        <v>108</v>
      </c>
      <c r="D101" s="5">
        <v>77554</v>
      </c>
      <c r="E101" s="56">
        <v>1.4863044729803592</v>
      </c>
      <c r="F101" s="51">
        <v>1.0778432422922026</v>
      </c>
      <c r="G101" s="51">
        <v>1.1071139345749978</v>
      </c>
      <c r="H101" s="51">
        <v>1.1058498207759349</v>
      </c>
      <c r="I101" s="51">
        <v>1.0969356658810452</v>
      </c>
      <c r="J101" s="83">
        <v>1.0969356658810452</v>
      </c>
      <c r="K101" s="59">
        <v>0.6704411320169934</v>
      </c>
      <c r="L101" s="53">
        <v>503489</v>
      </c>
      <c r="M101" s="53">
        <v>0</v>
      </c>
      <c r="N101" s="53">
        <v>503489</v>
      </c>
      <c r="O101" s="52">
        <v>4.030852205014579E-2</v>
      </c>
      <c r="P101" s="50">
        <v>0.74271799831309337</v>
      </c>
      <c r="Q101" s="50">
        <v>1.3464060414198407</v>
      </c>
      <c r="R101" s="52">
        <v>0.23106891945735916</v>
      </c>
    </row>
    <row r="102" spans="2:18" x14ac:dyDescent="0.2">
      <c r="B102" s="55">
        <v>97</v>
      </c>
      <c r="C102" s="50" t="s">
        <v>109</v>
      </c>
      <c r="D102" s="5">
        <v>89178</v>
      </c>
      <c r="E102" s="56">
        <v>1.7090757445320999</v>
      </c>
      <c r="F102" s="51">
        <v>1.1957261074994392</v>
      </c>
      <c r="G102" s="51">
        <v>0.97131700705733903</v>
      </c>
      <c r="H102" s="51">
        <v>1.3283600455787654</v>
      </c>
      <c r="I102" s="51">
        <v>1.1651343867118478</v>
      </c>
      <c r="J102" s="83">
        <v>1.1651343867118478</v>
      </c>
      <c r="K102" s="59">
        <v>0.71212382045359357</v>
      </c>
      <c r="L102" s="53">
        <v>10761600.640000001</v>
      </c>
      <c r="M102" s="53">
        <v>2669375</v>
      </c>
      <c r="N102" s="53">
        <v>13430975.640000001</v>
      </c>
      <c r="O102" s="52">
        <v>1.0752623746296563</v>
      </c>
      <c r="P102" s="50">
        <v>1.2023968930239384</v>
      </c>
      <c r="Q102" s="50">
        <v>0.83167214236979159</v>
      </c>
      <c r="R102" s="52">
        <v>0.14273077910250592</v>
      </c>
    </row>
    <row r="103" spans="2:18" x14ac:dyDescent="0.2">
      <c r="B103" s="55">
        <v>98</v>
      </c>
      <c r="C103" s="50" t="s">
        <v>110</v>
      </c>
      <c r="D103" s="5">
        <v>7284</v>
      </c>
      <c r="E103" s="56">
        <v>0.13959617532543694</v>
      </c>
      <c r="F103" s="51">
        <v>0.93865165663428307</v>
      </c>
      <c r="G103" s="51">
        <v>2.4283085406565617</v>
      </c>
      <c r="H103" s="51">
        <v>3.1976245192360837</v>
      </c>
      <c r="I103" s="51">
        <v>2.188194905508976</v>
      </c>
      <c r="J103" s="83">
        <v>2.188194905508976</v>
      </c>
      <c r="K103" s="59">
        <v>1.3374128630824804</v>
      </c>
      <c r="L103" s="53">
        <v>48109.31</v>
      </c>
      <c r="M103" s="53">
        <v>244050</v>
      </c>
      <c r="N103" s="53">
        <v>292159.31</v>
      </c>
      <c r="O103" s="52">
        <v>2.3389805912920402E-2</v>
      </c>
      <c r="P103" s="50">
        <v>0.33150747481619303</v>
      </c>
      <c r="Q103" s="50">
        <v>3.0165232339163937</v>
      </c>
      <c r="R103" s="52">
        <v>0.51769283762574203</v>
      </c>
    </row>
    <row r="104" spans="2:18" x14ac:dyDescent="0.2">
      <c r="B104" s="55">
        <v>99</v>
      </c>
      <c r="C104" s="50" t="s">
        <v>111</v>
      </c>
      <c r="D104" s="5">
        <v>76917</v>
      </c>
      <c r="E104" s="56">
        <v>1.474096515308434</v>
      </c>
      <c r="F104" s="51">
        <v>1.0347209436346869</v>
      </c>
      <c r="G104" s="51">
        <v>0.71745530477679587</v>
      </c>
      <c r="H104" s="51">
        <v>1.165658964197426</v>
      </c>
      <c r="I104" s="51">
        <v>0.97261173753630292</v>
      </c>
      <c r="J104" s="83">
        <v>0.97261173753630292</v>
      </c>
      <c r="K104" s="59">
        <v>0.5944550210272469</v>
      </c>
      <c r="L104" s="53">
        <v>2139716</v>
      </c>
      <c r="M104" s="53">
        <v>0</v>
      </c>
      <c r="N104" s="53">
        <v>2139716</v>
      </c>
      <c r="O104" s="52">
        <v>0.17130223215810028</v>
      </c>
      <c r="P104" s="50">
        <v>0.76848539158415807</v>
      </c>
      <c r="Q104" s="50">
        <v>1.301260910033172</v>
      </c>
      <c r="R104" s="52">
        <v>0.22332115510740314</v>
      </c>
    </row>
    <row r="105" spans="2:18" x14ac:dyDescent="0.2">
      <c r="B105" s="55">
        <v>100</v>
      </c>
      <c r="C105" s="50" t="s">
        <v>112</v>
      </c>
      <c r="D105" s="5">
        <v>34305</v>
      </c>
      <c r="E105" s="56">
        <v>0.65744739079339842</v>
      </c>
      <c r="F105" s="51">
        <v>1.9334006135402293</v>
      </c>
      <c r="G105" s="51">
        <v>0.67296579496338249</v>
      </c>
      <c r="H105" s="51">
        <v>1.0081509452740842</v>
      </c>
      <c r="I105" s="51">
        <v>1.2048391179258988</v>
      </c>
      <c r="J105" s="83">
        <v>1.2048391179258988</v>
      </c>
      <c r="K105" s="59">
        <v>0.73639113691485403</v>
      </c>
      <c r="L105" s="53">
        <v>436783</v>
      </c>
      <c r="M105" s="53">
        <v>0</v>
      </c>
      <c r="N105" s="53">
        <v>436783</v>
      </c>
      <c r="O105" s="52">
        <v>3.4968146645962137E-2</v>
      </c>
      <c r="P105" s="50">
        <v>0.42249603502641697</v>
      </c>
      <c r="Q105" s="50">
        <v>2.3668861174933253</v>
      </c>
      <c r="R105" s="52">
        <v>0.4062027358931512</v>
      </c>
    </row>
    <row r="106" spans="2:18" x14ac:dyDescent="0.2">
      <c r="B106" s="55">
        <v>101</v>
      </c>
      <c r="C106" s="50" t="s">
        <v>113</v>
      </c>
      <c r="D106" s="5">
        <v>598710</v>
      </c>
      <c r="E106" s="56">
        <v>11.474138677799608</v>
      </c>
      <c r="F106" s="51">
        <v>0.97791564295219924</v>
      </c>
      <c r="G106" s="51">
        <v>0.98831345865963061</v>
      </c>
      <c r="H106" s="51">
        <v>1.1455906859034839</v>
      </c>
      <c r="I106" s="51">
        <v>1.0372732625051047</v>
      </c>
      <c r="J106" s="83">
        <v>1.0372732625051047</v>
      </c>
      <c r="K106" s="59">
        <v>0.63397579452968278</v>
      </c>
      <c r="L106" s="53">
        <v>171851052.84</v>
      </c>
      <c r="M106" s="53">
        <v>490449291.01999998</v>
      </c>
      <c r="N106" s="53">
        <v>662300343.86000001</v>
      </c>
      <c r="O106" s="52">
        <v>53.022703602859153</v>
      </c>
      <c r="P106" s="50">
        <v>23.27439689102648</v>
      </c>
      <c r="Q106" s="50">
        <v>4.296566758237045E-2</v>
      </c>
      <c r="R106" s="52">
        <v>7.3737268525272716E-3</v>
      </c>
    </row>
    <row r="107" spans="2:18" x14ac:dyDescent="0.2">
      <c r="B107" s="55">
        <v>102</v>
      </c>
      <c r="C107" s="50" t="s">
        <v>115</v>
      </c>
      <c r="D107" s="5">
        <v>41823</v>
      </c>
      <c r="E107" s="56">
        <v>0.80152812199831802</v>
      </c>
      <c r="F107" s="51">
        <v>1.0758924357270994</v>
      </c>
      <c r="G107" s="51">
        <v>0.92575514251678548</v>
      </c>
      <c r="H107" s="51">
        <v>1.2013416732163227</v>
      </c>
      <c r="I107" s="51">
        <v>1.0676630838200694</v>
      </c>
      <c r="J107" s="83">
        <v>1.0676630838200694</v>
      </c>
      <c r="K107" s="59">
        <v>0.65254988856083496</v>
      </c>
      <c r="L107" s="53">
        <v>2361337.7599999998</v>
      </c>
      <c r="M107" s="53">
        <v>1224244.01</v>
      </c>
      <c r="N107" s="53">
        <v>3585581.7699999996</v>
      </c>
      <c r="O107" s="52">
        <v>0.28705592741578417</v>
      </c>
      <c r="P107" s="50">
        <v>0.55159080110701864</v>
      </c>
      <c r="Q107" s="50">
        <v>1.8129381381869381</v>
      </c>
      <c r="R107" s="52">
        <v>0.311134712521143</v>
      </c>
    </row>
    <row r="108" spans="2:18" x14ac:dyDescent="0.2">
      <c r="B108" s="55">
        <v>103</v>
      </c>
      <c r="C108" s="50" t="s">
        <v>116</v>
      </c>
      <c r="D108" s="5">
        <v>31755</v>
      </c>
      <c r="E108" s="56">
        <v>0.60857723056826607</v>
      </c>
      <c r="F108" s="51">
        <v>0.93690526217099113</v>
      </c>
      <c r="G108" s="51">
        <v>1.1661871280437179</v>
      </c>
      <c r="H108" s="51">
        <v>1.0937822256875971</v>
      </c>
      <c r="I108" s="51">
        <v>1.0656248719674355</v>
      </c>
      <c r="J108" s="83">
        <v>1.0656248719674355</v>
      </c>
      <c r="K108" s="59">
        <v>0.65130414452654584</v>
      </c>
      <c r="L108" s="53">
        <v>861142.38</v>
      </c>
      <c r="M108" s="53">
        <v>7925</v>
      </c>
      <c r="N108" s="53">
        <v>869067.38</v>
      </c>
      <c r="O108" s="52">
        <v>6.9576140987772192E-2</v>
      </c>
      <c r="P108" s="50">
        <v>0.39804337047833588</v>
      </c>
      <c r="Q108" s="50">
        <v>2.5122890472922133</v>
      </c>
      <c r="R108" s="52">
        <v>0.43115664789367419</v>
      </c>
    </row>
    <row r="109" spans="2:18" x14ac:dyDescent="0.2">
      <c r="B109" s="55">
        <v>104</v>
      </c>
      <c r="C109" s="50" t="s">
        <v>117</v>
      </c>
      <c r="D109" s="5">
        <v>15316</v>
      </c>
      <c r="E109" s="56">
        <v>0.29352759765024605</v>
      </c>
      <c r="F109" s="51">
        <v>1.1164367382367846</v>
      </c>
      <c r="G109" s="51">
        <v>0.88986317531159509</v>
      </c>
      <c r="H109" s="51">
        <v>1.2745426559427955</v>
      </c>
      <c r="I109" s="51">
        <v>1.0936141898303917</v>
      </c>
      <c r="J109" s="83">
        <v>1.0936141898303917</v>
      </c>
      <c r="K109" s="59">
        <v>0.66841106386201288</v>
      </c>
      <c r="L109" s="53">
        <v>410708</v>
      </c>
      <c r="M109" s="53">
        <v>289150</v>
      </c>
      <c r="N109" s="53">
        <v>699858</v>
      </c>
      <c r="O109" s="52">
        <v>5.602950933381054E-2</v>
      </c>
      <c r="P109" s="50">
        <v>0.27070358009933465</v>
      </c>
      <c r="Q109" s="50">
        <v>3.6940774836928649</v>
      </c>
      <c r="R109" s="52">
        <v>0.63397405113284289</v>
      </c>
    </row>
    <row r="110" spans="2:18" x14ac:dyDescent="0.2">
      <c r="B110" s="55">
        <v>105</v>
      </c>
      <c r="C110" s="50" t="s">
        <v>118</v>
      </c>
      <c r="D110" s="5">
        <v>15350</v>
      </c>
      <c r="E110" s="56">
        <v>0.29417919978658114</v>
      </c>
      <c r="F110" s="51">
        <v>0.85439600410065397</v>
      </c>
      <c r="G110" s="51">
        <v>1.0546219418452007</v>
      </c>
      <c r="H110" s="51">
        <v>1.3336818166786466</v>
      </c>
      <c r="I110" s="51">
        <v>1.0808999208748338</v>
      </c>
      <c r="J110" s="83">
        <v>1.0808999208748338</v>
      </c>
      <c r="K110" s="59">
        <v>0.66064017160600597</v>
      </c>
      <c r="L110" s="53">
        <v>257704.39</v>
      </c>
      <c r="M110" s="53">
        <v>0</v>
      </c>
      <c r="N110" s="53">
        <v>257704.39</v>
      </c>
      <c r="O110" s="52">
        <v>2.0631400262437455E-2</v>
      </c>
      <c r="P110" s="50">
        <v>0.25702070432768676</v>
      </c>
      <c r="Q110" s="50">
        <v>3.8907371397016211</v>
      </c>
      <c r="R110" s="52">
        <v>0.66772459355233382</v>
      </c>
    </row>
    <row r="111" spans="2:18" x14ac:dyDescent="0.2">
      <c r="B111" s="55">
        <v>106</v>
      </c>
      <c r="C111" s="50" t="s">
        <v>119</v>
      </c>
      <c r="D111" s="5">
        <v>65009</v>
      </c>
      <c r="E111" s="56">
        <v>1.2458824494414236</v>
      </c>
      <c r="F111" s="51">
        <v>0.97121639390185666</v>
      </c>
      <c r="G111" s="51">
        <v>1.3099014519947658</v>
      </c>
      <c r="H111" s="51">
        <v>0.94129763712820669</v>
      </c>
      <c r="I111" s="51">
        <v>1.0741384943416097</v>
      </c>
      <c r="J111" s="83">
        <v>1.0741384943416097</v>
      </c>
      <c r="K111" s="59">
        <v>0.65650762436555909</v>
      </c>
      <c r="L111" s="53">
        <v>1348685.44</v>
      </c>
      <c r="M111" s="53">
        <v>513427</v>
      </c>
      <c r="N111" s="53">
        <v>1862112.44</v>
      </c>
      <c r="O111" s="52">
        <v>0.14907773625161777</v>
      </c>
      <c r="P111" s="50">
        <v>0.68183171233774753</v>
      </c>
      <c r="Q111" s="50">
        <v>1.466637561593273</v>
      </c>
      <c r="R111" s="52">
        <v>0.25170293816830736</v>
      </c>
    </row>
    <row r="112" spans="2:18" x14ac:dyDescent="0.2">
      <c r="B112" s="55">
        <v>107</v>
      </c>
      <c r="C112" s="50" t="s">
        <v>120</v>
      </c>
      <c r="D112" s="5">
        <v>67943</v>
      </c>
      <c r="E112" s="56">
        <v>1.3021118808533994</v>
      </c>
      <c r="F112" s="51">
        <v>0.9458647075862251</v>
      </c>
      <c r="G112" s="51">
        <v>1.0079724694470187</v>
      </c>
      <c r="H112" s="51">
        <v>1.1879059781926469</v>
      </c>
      <c r="I112" s="51">
        <v>1.0472477184086302</v>
      </c>
      <c r="J112" s="83">
        <v>1.0472477184086302</v>
      </c>
      <c r="K112" s="59">
        <v>0.64007212790201606</v>
      </c>
      <c r="L112" s="53">
        <v>1928295.65</v>
      </c>
      <c r="M112" s="53">
        <v>215582</v>
      </c>
      <c r="N112" s="53">
        <v>2143877.65</v>
      </c>
      <c r="O112" s="52">
        <v>0.17163540718434711</v>
      </c>
      <c r="P112" s="50">
        <v>0.70893157043628441</v>
      </c>
      <c r="Q112" s="50">
        <v>1.4105733778855254</v>
      </c>
      <c r="R112" s="52">
        <v>0.24208125648308046</v>
      </c>
    </row>
    <row r="113" spans="2:18" x14ac:dyDescent="0.2">
      <c r="B113" s="55">
        <v>108</v>
      </c>
      <c r="C113" s="50" t="s">
        <v>121</v>
      </c>
      <c r="D113" s="5">
        <v>104833</v>
      </c>
      <c r="E113" s="56">
        <v>2.0091001987769812</v>
      </c>
      <c r="F113" s="51">
        <v>1.0597320727004531</v>
      </c>
      <c r="G113" s="51">
        <v>1.0795166847322786</v>
      </c>
      <c r="H113" s="51">
        <v>1.1679844360208549</v>
      </c>
      <c r="I113" s="51">
        <v>1.1024110644845289</v>
      </c>
      <c r="J113" s="83">
        <v>1.1024110644845289</v>
      </c>
      <c r="K113" s="59">
        <v>0.6737876659589046</v>
      </c>
      <c r="L113" s="53">
        <v>5363262.37</v>
      </c>
      <c r="M113" s="53">
        <v>8317050.5800000001</v>
      </c>
      <c r="N113" s="53">
        <v>13680312.949999999</v>
      </c>
      <c r="O113" s="52">
        <v>1.0952239198829965</v>
      </c>
      <c r="P113" s="50">
        <v>1.3217259846616223</v>
      </c>
      <c r="Q113" s="50">
        <v>0.75658647223767184</v>
      </c>
      <c r="R113" s="52">
        <v>0.12984464807633764</v>
      </c>
    </row>
    <row r="114" spans="2:18" x14ac:dyDescent="0.2">
      <c r="B114" s="55">
        <v>109</v>
      </c>
      <c r="C114" s="50" t="s">
        <v>122</v>
      </c>
      <c r="D114" s="5">
        <v>37833</v>
      </c>
      <c r="E114" s="56">
        <v>0.72506069482252267</v>
      </c>
      <c r="F114" s="51">
        <v>0.84856647960934928</v>
      </c>
      <c r="G114" s="51">
        <v>0.91714825211620665</v>
      </c>
      <c r="H114" s="51">
        <v>1.6436909875016246</v>
      </c>
      <c r="I114" s="51">
        <v>1.1364685730757269</v>
      </c>
      <c r="J114" s="83">
        <v>1.1364685730757269</v>
      </c>
      <c r="K114" s="59">
        <v>0.69460343056914875</v>
      </c>
      <c r="L114" s="53">
        <v>2036423</v>
      </c>
      <c r="M114" s="53">
        <v>122033</v>
      </c>
      <c r="N114" s="53">
        <v>2158456</v>
      </c>
      <c r="O114" s="52">
        <v>0.17280252651054837</v>
      </c>
      <c r="P114" s="50">
        <v>0.4894258483215308</v>
      </c>
      <c r="Q114" s="50">
        <v>2.0432104340820287</v>
      </c>
      <c r="R114" s="52">
        <v>0.3506538241090062</v>
      </c>
    </row>
    <row r="115" spans="2:18" x14ac:dyDescent="0.2">
      <c r="B115" s="55">
        <v>110</v>
      </c>
      <c r="C115" s="50" t="s">
        <v>123</v>
      </c>
      <c r="D115" s="5">
        <v>7202</v>
      </c>
      <c r="E115" s="56">
        <v>0.13802466429074639</v>
      </c>
      <c r="F115" s="51">
        <v>1.0293658720173839</v>
      </c>
      <c r="G115" s="51">
        <v>2.9677705348465819</v>
      </c>
      <c r="H115" s="51">
        <v>3.220000212775012</v>
      </c>
      <c r="I115" s="51">
        <v>2.4057122065463261</v>
      </c>
      <c r="J115" s="83">
        <v>2.4057122065463261</v>
      </c>
      <c r="K115" s="59">
        <v>1.4703582582197889</v>
      </c>
      <c r="L115" s="53">
        <v>54442.14</v>
      </c>
      <c r="M115" s="53">
        <v>248225</v>
      </c>
      <c r="N115" s="53">
        <v>302667.14</v>
      </c>
      <c r="O115" s="52">
        <v>2.4231045934557785E-2</v>
      </c>
      <c r="P115" s="50">
        <v>0.35776238343735162</v>
      </c>
      <c r="Q115" s="50">
        <v>2.795151324720285</v>
      </c>
      <c r="R115" s="52">
        <v>0.47970120190624144</v>
      </c>
    </row>
    <row r="116" spans="2:18" x14ac:dyDescent="0.2">
      <c r="B116" s="55">
        <v>111</v>
      </c>
      <c r="C116" s="50" t="s">
        <v>124</v>
      </c>
      <c r="D116" s="5">
        <v>41112</v>
      </c>
      <c r="E116" s="56">
        <v>0.78790197144142826</v>
      </c>
      <c r="F116" s="51">
        <v>0.87328050731009621</v>
      </c>
      <c r="G116" s="51">
        <v>1.4035304084341225</v>
      </c>
      <c r="H116" s="51">
        <v>2.5653008530139374</v>
      </c>
      <c r="I116" s="51">
        <v>1.6140372562527185</v>
      </c>
      <c r="J116" s="83">
        <v>1.6140372562527185</v>
      </c>
      <c r="K116" s="59">
        <v>0.98649082061757165</v>
      </c>
      <c r="L116" s="53">
        <v>189763</v>
      </c>
      <c r="M116" s="53">
        <v>0</v>
      </c>
      <c r="N116" s="53">
        <v>189763</v>
      </c>
      <c r="O116" s="52">
        <v>1.5192121515667305E-2</v>
      </c>
      <c r="P116" s="50">
        <v>0.51777619523056928</v>
      </c>
      <c r="Q116" s="50">
        <v>1.9313363750813093</v>
      </c>
      <c r="R116" s="52">
        <v>0.33145410490591609</v>
      </c>
    </row>
    <row r="117" spans="2:18" x14ac:dyDescent="0.2">
      <c r="B117" s="55">
        <v>112</v>
      </c>
      <c r="C117" s="50" t="s">
        <v>125</v>
      </c>
      <c r="D117" s="5">
        <v>34829</v>
      </c>
      <c r="E117" s="56">
        <v>0.66748972960044517</v>
      </c>
      <c r="F117" s="51">
        <v>1.1399990643429347</v>
      </c>
      <c r="G117" s="51">
        <v>1.0232852308004268</v>
      </c>
      <c r="H117" s="51">
        <v>1.0702995989620194</v>
      </c>
      <c r="I117" s="51">
        <v>1.077861298035127</v>
      </c>
      <c r="J117" s="83">
        <v>1.077861298035127</v>
      </c>
      <c r="K117" s="59">
        <v>0.65878298180008477</v>
      </c>
      <c r="L117" s="53">
        <v>4537</v>
      </c>
      <c r="M117" s="53">
        <v>0</v>
      </c>
      <c r="N117" s="53">
        <v>4537</v>
      </c>
      <c r="O117" s="52">
        <v>3.6322494541392455E-4</v>
      </c>
      <c r="P117" s="50">
        <v>0.39887961693108992</v>
      </c>
      <c r="Q117" s="50">
        <v>2.5070220626810298</v>
      </c>
      <c r="R117" s="52">
        <v>0.43025273302292594</v>
      </c>
    </row>
    <row r="118" spans="2:18" x14ac:dyDescent="0.2">
      <c r="B118" s="55">
        <v>113</v>
      </c>
      <c r="C118" s="50" t="s">
        <v>126</v>
      </c>
      <c r="D118" s="5">
        <v>6712</v>
      </c>
      <c r="E118" s="56">
        <v>0.1286339276200347</v>
      </c>
      <c r="F118" s="51">
        <v>0</v>
      </c>
      <c r="G118" s="51">
        <v>0</v>
      </c>
      <c r="H118" s="51">
        <v>0</v>
      </c>
      <c r="I118" s="51">
        <v>0</v>
      </c>
      <c r="J118" s="83">
        <v>0</v>
      </c>
      <c r="K118" s="59">
        <v>0</v>
      </c>
      <c r="L118" s="53">
        <v>0</v>
      </c>
      <c r="M118" s="53">
        <v>0</v>
      </c>
      <c r="N118" s="53">
        <v>0</v>
      </c>
      <c r="O118" s="52">
        <v>0</v>
      </c>
      <c r="P118" s="50">
        <v>5.1453571048013881E-2</v>
      </c>
      <c r="Q118" s="50">
        <v>19.434997020262216</v>
      </c>
      <c r="R118" s="52">
        <v>3.3354156346425974</v>
      </c>
    </row>
    <row r="119" spans="2:18" x14ac:dyDescent="0.2">
      <c r="B119" s="55">
        <v>114</v>
      </c>
      <c r="C119" s="50" t="s">
        <v>127</v>
      </c>
      <c r="D119" s="5">
        <v>20193</v>
      </c>
      <c r="E119" s="56">
        <v>0.38699417467690117</v>
      </c>
      <c r="F119" s="51">
        <v>1.042437150883462</v>
      </c>
      <c r="G119" s="51">
        <v>1.0349275776859093</v>
      </c>
      <c r="H119" s="51">
        <v>0.65773298093314714</v>
      </c>
      <c r="I119" s="51">
        <v>0.9116992365008395</v>
      </c>
      <c r="J119" s="83">
        <v>0.9116992365008395</v>
      </c>
      <c r="K119" s="59">
        <v>0.55722563062776376</v>
      </c>
      <c r="L119" s="53">
        <v>681498.59</v>
      </c>
      <c r="M119" s="53">
        <v>7197</v>
      </c>
      <c r="N119" s="53">
        <v>688695.59</v>
      </c>
      <c r="O119" s="52">
        <v>5.5135864686920992E-2</v>
      </c>
      <c r="P119" s="50">
        <v>0.28554034863673555</v>
      </c>
      <c r="Q119" s="50">
        <v>3.5021320271349814</v>
      </c>
      <c r="R119" s="52">
        <v>0.601032555122614</v>
      </c>
    </row>
    <row r="120" spans="2:18" x14ac:dyDescent="0.2">
      <c r="B120" s="55">
        <v>115</v>
      </c>
      <c r="C120" s="50" t="s">
        <v>128</v>
      </c>
      <c r="D120" s="5">
        <v>12945</v>
      </c>
      <c r="E120" s="56">
        <v>0.2480879310252308</v>
      </c>
      <c r="F120" s="51">
        <v>1.5240443179008594</v>
      </c>
      <c r="G120" s="51">
        <v>0.82935737545470434</v>
      </c>
      <c r="H120" s="51">
        <v>1.0349508579600282</v>
      </c>
      <c r="I120" s="51">
        <v>1.1294508504385308</v>
      </c>
      <c r="J120" s="83">
        <v>1.1294508504385308</v>
      </c>
      <c r="K120" s="59">
        <v>0.69031423653944779</v>
      </c>
      <c r="L120" s="53">
        <v>208198.87</v>
      </c>
      <c r="M120" s="53">
        <v>0</v>
      </c>
      <c r="N120" s="53">
        <v>208198.87</v>
      </c>
      <c r="O120" s="52">
        <v>1.6668067707954766E-2</v>
      </c>
      <c r="P120" s="50">
        <v>0.24313184341576607</v>
      </c>
      <c r="Q120" s="50">
        <v>4.1129947683979688</v>
      </c>
      <c r="R120" s="52">
        <v>0.70586823560689715</v>
      </c>
    </row>
    <row r="121" spans="2:18" x14ac:dyDescent="0.2">
      <c r="B121" s="55">
        <v>116</v>
      </c>
      <c r="C121" s="50" t="s">
        <v>129</v>
      </c>
      <c r="D121" s="5">
        <v>11444</v>
      </c>
      <c r="E121" s="56">
        <v>0.21932161318290777</v>
      </c>
      <c r="F121" s="51">
        <v>1.2330870197632688</v>
      </c>
      <c r="G121" s="51">
        <v>1.1172167292477502</v>
      </c>
      <c r="H121" s="51">
        <v>1.0641801452896138</v>
      </c>
      <c r="I121" s="51">
        <v>1.1381612981002107</v>
      </c>
      <c r="J121" s="83">
        <v>1.1381612981002107</v>
      </c>
      <c r="K121" s="59">
        <v>0.69563801492710819</v>
      </c>
      <c r="L121" s="53">
        <v>738607</v>
      </c>
      <c r="M121" s="53">
        <v>0</v>
      </c>
      <c r="N121" s="53">
        <v>738607</v>
      </c>
      <c r="O121" s="52">
        <v>5.9131692144003212E-2</v>
      </c>
      <c r="P121" s="50">
        <v>0.24755234050898586</v>
      </c>
      <c r="Q121" s="50">
        <v>4.039549769329291</v>
      </c>
      <c r="R121" s="52">
        <v>0.69326367498234021</v>
      </c>
    </row>
    <row r="122" spans="2:18" x14ac:dyDescent="0.2">
      <c r="B122" s="55">
        <v>117</v>
      </c>
      <c r="C122" s="50" t="s">
        <v>130</v>
      </c>
      <c r="D122" s="5">
        <v>7682</v>
      </c>
      <c r="E122" s="56">
        <v>0.14722375327430073</v>
      </c>
      <c r="F122" s="51">
        <v>0.95698132612464892</v>
      </c>
      <c r="G122" s="51">
        <v>0.86213351519151771</v>
      </c>
      <c r="H122" s="51">
        <v>1.4651570396158706</v>
      </c>
      <c r="I122" s="51">
        <v>1.0947572936440124</v>
      </c>
      <c r="J122" s="83">
        <v>1.0947572936440124</v>
      </c>
      <c r="K122" s="59">
        <v>0.66910972271563052</v>
      </c>
      <c r="L122" s="53">
        <v>120969.05</v>
      </c>
      <c r="M122" s="53">
        <v>0</v>
      </c>
      <c r="N122" s="53">
        <v>120969.05</v>
      </c>
      <c r="O122" s="52">
        <v>9.6845881822843968E-3</v>
      </c>
      <c r="P122" s="50">
        <v>0.19610105171664594</v>
      </c>
      <c r="Q122" s="50">
        <v>5.0994117127170693</v>
      </c>
      <c r="R122" s="52">
        <v>0.87515616988999256</v>
      </c>
    </row>
    <row r="123" spans="2:18" x14ac:dyDescent="0.2">
      <c r="B123" s="55">
        <v>118</v>
      </c>
      <c r="C123" s="50" t="s">
        <v>131</v>
      </c>
      <c r="D123" s="5">
        <v>5163</v>
      </c>
      <c r="E123" s="56">
        <v>9.894770087935624E-2</v>
      </c>
      <c r="F123" s="51">
        <v>0</v>
      </c>
      <c r="G123" s="51">
        <v>0</v>
      </c>
      <c r="H123" s="51">
        <v>0</v>
      </c>
      <c r="I123" s="51">
        <v>0</v>
      </c>
      <c r="J123" s="83">
        <v>0</v>
      </c>
      <c r="K123" s="59">
        <v>0</v>
      </c>
      <c r="L123" s="53">
        <v>0</v>
      </c>
      <c r="M123" s="53">
        <v>0</v>
      </c>
      <c r="N123" s="53">
        <v>0</v>
      </c>
      <c r="O123" s="52">
        <v>0</v>
      </c>
      <c r="P123" s="50">
        <v>3.9579080351742499E-2</v>
      </c>
      <c r="Q123" s="50">
        <v>25.26587255471625</v>
      </c>
      <c r="R123" s="52">
        <v>4.3361049273137935</v>
      </c>
    </row>
    <row r="124" spans="2:18" x14ac:dyDescent="0.2">
      <c r="B124" s="55">
        <v>119</v>
      </c>
      <c r="C124" s="50" t="s">
        <v>132</v>
      </c>
      <c r="D124" s="5">
        <v>3684</v>
      </c>
      <c r="E124" s="56">
        <v>7.0603007948779467E-2</v>
      </c>
      <c r="F124" s="51">
        <v>0</v>
      </c>
      <c r="G124" s="51">
        <v>0</v>
      </c>
      <c r="H124" s="51">
        <v>0</v>
      </c>
      <c r="I124" s="51">
        <v>0</v>
      </c>
      <c r="J124" s="83">
        <v>0</v>
      </c>
      <c r="K124" s="59">
        <v>0</v>
      </c>
      <c r="L124" s="53">
        <v>0</v>
      </c>
      <c r="M124" s="53">
        <v>0</v>
      </c>
      <c r="N124" s="53">
        <v>0</v>
      </c>
      <c r="O124" s="52">
        <v>0</v>
      </c>
      <c r="P124" s="50">
        <v>2.8241203179511787E-2</v>
      </c>
      <c r="Q124" s="50">
        <v>35.409256243213903</v>
      </c>
      <c r="R124" s="52">
        <v>6.076902752367296</v>
      </c>
    </row>
    <row r="125" spans="2:18" x14ac:dyDescent="0.2">
      <c r="B125" s="55">
        <v>120</v>
      </c>
      <c r="C125" s="50" t="s">
        <v>133</v>
      </c>
      <c r="D125" s="5">
        <v>3588</v>
      </c>
      <c r="E125" s="56">
        <v>6.876319015206861E-2</v>
      </c>
      <c r="F125" s="51">
        <v>0</v>
      </c>
      <c r="G125" s="51">
        <v>0</v>
      </c>
      <c r="H125" s="51">
        <v>0</v>
      </c>
      <c r="I125" s="51">
        <v>0</v>
      </c>
      <c r="J125" s="83">
        <v>0</v>
      </c>
      <c r="K125" s="59">
        <v>0</v>
      </c>
      <c r="L125" s="53">
        <v>143185</v>
      </c>
      <c r="M125" s="53">
        <v>0</v>
      </c>
      <c r="N125" s="53">
        <v>143185</v>
      </c>
      <c r="O125" s="52">
        <v>1.1463161518424683E-2</v>
      </c>
      <c r="P125" s="50">
        <v>3.1517382592276086E-2</v>
      </c>
      <c r="Q125" s="50">
        <v>31.728523048264432</v>
      </c>
      <c r="R125" s="52">
        <v>5.445218835329225</v>
      </c>
    </row>
    <row r="126" spans="2:18" x14ac:dyDescent="0.2">
      <c r="B126" s="55">
        <v>121</v>
      </c>
      <c r="C126" s="50" t="s">
        <v>134</v>
      </c>
      <c r="D126" s="5">
        <v>7157</v>
      </c>
      <c r="E126" s="56">
        <v>0.13716224969853819</v>
      </c>
      <c r="F126" s="51">
        <v>0</v>
      </c>
      <c r="G126" s="51">
        <v>0</v>
      </c>
      <c r="H126" s="51">
        <v>0</v>
      </c>
      <c r="I126" s="51">
        <v>0</v>
      </c>
      <c r="J126" s="83">
        <v>0</v>
      </c>
      <c r="K126" s="59">
        <v>0</v>
      </c>
      <c r="L126" s="53">
        <v>0</v>
      </c>
      <c r="M126" s="53">
        <v>0</v>
      </c>
      <c r="N126" s="53">
        <v>0</v>
      </c>
      <c r="O126" s="52">
        <v>0</v>
      </c>
      <c r="P126" s="50">
        <v>5.4864899879415278E-2</v>
      </c>
      <c r="Q126" s="50">
        <v>18.2265893530809</v>
      </c>
      <c r="R126" s="52">
        <v>3.128029864429386</v>
      </c>
    </row>
    <row r="127" spans="2:18" x14ac:dyDescent="0.2">
      <c r="B127" s="55">
        <v>122</v>
      </c>
      <c r="C127" s="50" t="s">
        <v>135</v>
      </c>
      <c r="D127" s="5">
        <v>11060</v>
      </c>
      <c r="E127" s="56">
        <v>0.21196234199606431</v>
      </c>
      <c r="F127" s="51">
        <v>1.4150353897504491</v>
      </c>
      <c r="G127" s="51">
        <v>0.77640721930089152</v>
      </c>
      <c r="H127" s="51">
        <v>0.68396928052624562</v>
      </c>
      <c r="I127" s="51">
        <v>0.95847062985919529</v>
      </c>
      <c r="J127" s="83">
        <v>0.95847062985919529</v>
      </c>
      <c r="K127" s="59">
        <v>0.58581205268014747</v>
      </c>
      <c r="L127" s="53">
        <v>161455.09</v>
      </c>
      <c r="M127" s="53">
        <v>131694</v>
      </c>
      <c r="N127" s="53">
        <v>293149.08999999997</v>
      </c>
      <c r="O127" s="52">
        <v>2.3469046112715813E-2</v>
      </c>
      <c r="P127" s="50">
        <v>0.21016151347390577</v>
      </c>
      <c r="Q127" s="50">
        <v>4.7582451395134377</v>
      </c>
      <c r="R127" s="52">
        <v>0.81660548829768431</v>
      </c>
    </row>
    <row r="128" spans="2:18" x14ac:dyDescent="0.2">
      <c r="B128" s="55">
        <v>123</v>
      </c>
      <c r="C128" s="50" t="s">
        <v>136</v>
      </c>
      <c r="D128" s="5">
        <v>9690</v>
      </c>
      <c r="E128" s="56">
        <v>0.185706608855503</v>
      </c>
      <c r="F128" s="51">
        <v>1.0006308738160647</v>
      </c>
      <c r="G128" s="51">
        <v>0.91037742381581477</v>
      </c>
      <c r="H128" s="51">
        <v>1.0370336544947769</v>
      </c>
      <c r="I128" s="51">
        <v>0.98268065070888555</v>
      </c>
      <c r="J128" s="83">
        <v>0.98268065070888555</v>
      </c>
      <c r="K128" s="59">
        <v>0.60060908617033359</v>
      </c>
      <c r="L128" s="53">
        <v>326818.78000000003</v>
      </c>
      <c r="M128" s="53">
        <v>52210</v>
      </c>
      <c r="N128" s="53">
        <v>379028.78</v>
      </c>
      <c r="O128" s="52">
        <v>3.0344436395372806E-2</v>
      </c>
      <c r="P128" s="50">
        <v>0.20502501351464841</v>
      </c>
      <c r="Q128" s="50">
        <v>4.8774536475206869</v>
      </c>
      <c r="R128" s="52">
        <v>0.83706393863730943</v>
      </c>
    </row>
    <row r="129" spans="2:18" x14ac:dyDescent="0.2">
      <c r="B129" s="55">
        <v>124</v>
      </c>
      <c r="C129" s="50" t="s">
        <v>137</v>
      </c>
      <c r="D129" s="5">
        <v>18403</v>
      </c>
      <c r="E129" s="56">
        <v>0.35268923867572982</v>
      </c>
      <c r="F129" s="51">
        <v>1.0184256658842015</v>
      </c>
      <c r="G129" s="51">
        <v>1.1646521751695862</v>
      </c>
      <c r="H129" s="51">
        <v>1.2941721215962232</v>
      </c>
      <c r="I129" s="51">
        <v>1.1590833208833369</v>
      </c>
      <c r="J129" s="83">
        <v>1.1590833208833369</v>
      </c>
      <c r="K129" s="59">
        <v>0.70842544182469036</v>
      </c>
      <c r="L129" s="53">
        <v>904862.59</v>
      </c>
      <c r="M129" s="53">
        <v>0</v>
      </c>
      <c r="N129" s="53">
        <v>904862.59</v>
      </c>
      <c r="O129" s="52">
        <v>7.244184810664589E-2</v>
      </c>
      <c r="P129" s="50">
        <v>0.30811543067255609</v>
      </c>
      <c r="Q129" s="50">
        <v>3.2455369009503823</v>
      </c>
      <c r="R129" s="52">
        <v>0.55699594453003598</v>
      </c>
    </row>
    <row r="130" spans="2:18" x14ac:dyDescent="0.2">
      <c r="B130" s="55">
        <v>125</v>
      </c>
      <c r="C130" s="50" t="s">
        <v>138</v>
      </c>
      <c r="D130" s="5">
        <v>10989</v>
      </c>
      <c r="E130" s="56">
        <v>0.21060164341724691</v>
      </c>
      <c r="F130" s="51">
        <v>0</v>
      </c>
      <c r="G130" s="51">
        <v>0</v>
      </c>
      <c r="H130" s="51">
        <v>0</v>
      </c>
      <c r="I130" s="51">
        <v>0</v>
      </c>
      <c r="J130" s="83">
        <v>0</v>
      </c>
      <c r="K130" s="59">
        <v>0</v>
      </c>
      <c r="L130" s="53">
        <v>0</v>
      </c>
      <c r="M130" s="53">
        <v>0</v>
      </c>
      <c r="N130" s="53">
        <v>0</v>
      </c>
      <c r="O130" s="52">
        <v>0</v>
      </c>
      <c r="P130" s="50">
        <v>8.4240657366898772E-2</v>
      </c>
      <c r="Q130" s="50">
        <v>11.87075257075257</v>
      </c>
      <c r="R130" s="52">
        <v>2.0372472235618448</v>
      </c>
    </row>
    <row r="131" spans="2:18" x14ac:dyDescent="0.2">
      <c r="B131" s="55">
        <v>126</v>
      </c>
      <c r="C131" s="50" t="s">
        <v>139</v>
      </c>
      <c r="D131" s="5">
        <v>1530</v>
      </c>
      <c r="E131" s="56">
        <v>2.9322096135079422E-2</v>
      </c>
      <c r="F131" s="51">
        <v>0</v>
      </c>
      <c r="G131" s="51">
        <v>0</v>
      </c>
      <c r="H131" s="51">
        <v>0</v>
      </c>
      <c r="I131" s="51">
        <v>0</v>
      </c>
      <c r="J131" s="83">
        <v>0</v>
      </c>
      <c r="K131" s="59">
        <v>0</v>
      </c>
      <c r="L131" s="53">
        <v>0</v>
      </c>
      <c r="M131" s="53">
        <v>0</v>
      </c>
      <c r="N131" s="53">
        <v>0</v>
      </c>
      <c r="O131" s="52">
        <v>0</v>
      </c>
      <c r="P131" s="50">
        <v>1.1728838454031769E-2</v>
      </c>
      <c r="Q131" s="50">
        <v>85.259934640522872</v>
      </c>
      <c r="R131" s="52">
        <v>14.632228588053016</v>
      </c>
    </row>
    <row r="132" spans="2:18" ht="12" thickBot="1" x14ac:dyDescent="0.35">
      <c r="B132" s="60"/>
      <c r="C132" s="61" t="s">
        <v>7</v>
      </c>
      <c r="D132" s="72">
        <v>5217908</v>
      </c>
      <c r="E132" s="64">
        <v>99.999999999999957</v>
      </c>
      <c r="F132" s="65">
        <v>129.73106255817763</v>
      </c>
      <c r="G132" s="65">
        <v>122.99841468462189</v>
      </c>
      <c r="H132" s="65">
        <v>238.11257293733854</v>
      </c>
      <c r="I132" s="65">
        <v>163.61401672671266</v>
      </c>
      <c r="J132" s="65">
        <v>163.61401672671266</v>
      </c>
      <c r="K132" s="64">
        <v>100.00000000000007</v>
      </c>
      <c r="L132" s="54">
        <v>454516250.26999992</v>
      </c>
      <c r="M132" s="54">
        <v>794571968.27999997</v>
      </c>
      <c r="N132" s="54">
        <v>1249088218.55</v>
      </c>
      <c r="O132" s="64">
        <v>100</v>
      </c>
      <c r="P132" s="64">
        <v>95</v>
      </c>
      <c r="Q132" s="64">
        <v>582.68591231643461</v>
      </c>
      <c r="R132" s="64">
        <v>100.00000000000001</v>
      </c>
    </row>
    <row r="133" spans="2:18" x14ac:dyDescent="0.3">
      <c r="B133" s="155" t="s">
        <v>162</v>
      </c>
      <c r="C133" s="155"/>
      <c r="D133" s="155"/>
      <c r="E133" s="155"/>
      <c r="F133" s="155"/>
      <c r="G133" s="155"/>
      <c r="H133" s="155"/>
      <c r="I133" s="155"/>
      <c r="J133" s="155"/>
      <c r="K133" s="155"/>
      <c r="L133" s="155"/>
      <c r="M133" s="155"/>
      <c r="N133" s="155"/>
      <c r="O133" s="155"/>
      <c r="P133" s="155"/>
      <c r="Q133" s="155"/>
      <c r="R133" s="155"/>
    </row>
    <row r="135" spans="2:18" x14ac:dyDescent="0.3">
      <c r="C135" s="170" t="s">
        <v>170</v>
      </c>
      <c r="D135" s="170"/>
      <c r="E135" s="170"/>
      <c r="J135" s="50"/>
    </row>
    <row r="136" spans="2:18" x14ac:dyDescent="0.3">
      <c r="C136" s="170" t="s">
        <v>206</v>
      </c>
      <c r="D136" s="170"/>
      <c r="E136" s="170"/>
      <c r="F136" s="170"/>
      <c r="G136" s="170"/>
      <c r="H136" s="170"/>
      <c r="K136" s="52"/>
    </row>
  </sheetData>
  <mergeCells count="11">
    <mergeCell ref="C135:E135"/>
    <mergeCell ref="C136:H136"/>
    <mergeCell ref="B133:R133"/>
    <mergeCell ref="B1:R1"/>
    <mergeCell ref="C4:C6"/>
    <mergeCell ref="B4:B6"/>
    <mergeCell ref="B2:R2"/>
    <mergeCell ref="D4:E4"/>
    <mergeCell ref="F4:K4"/>
    <mergeCell ref="L4:O4"/>
    <mergeCell ref="P4:R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Estimación 2021</vt:lpstr>
      <vt:lpstr>Variables</vt:lpstr>
      <vt:lpstr>FGP</vt:lpstr>
      <vt:lpstr>FFM </vt:lpstr>
      <vt:lpstr>FOFIR </vt:lpstr>
      <vt:lpstr>IVFGyD y FoCo</vt:lpstr>
      <vt:lpstr>FEXHI</vt:lpstr>
      <vt:lpstr>FGM, ISR EBI</vt:lpstr>
      <vt:lpstr>'Estimación 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Ivonne Edith Gil Escobar</cp:lastModifiedBy>
  <dcterms:created xsi:type="dcterms:W3CDTF">2021-02-03T16:19:19Z</dcterms:created>
  <dcterms:modified xsi:type="dcterms:W3CDTF">2021-02-04T16:21:48Z</dcterms:modified>
</cp:coreProperties>
</file>