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20"/>
  </bookViews>
  <sheets>
    <sheet name="Septiembre 2021 " sheetId="1" r:id="rId1"/>
  </sheets>
  <definedNames>
    <definedName name="_xlnm.Print_Titles" localSheetId="0">'Septiembre 2021 '!$1:$4</definedName>
  </definedNames>
  <calcPr calcId="145621"/>
</workbook>
</file>

<file path=xl/calcChain.xml><?xml version="1.0" encoding="utf-8"?>
<calcChain xmlns="http://schemas.openxmlformats.org/spreadsheetml/2006/main">
  <c r="S130" i="1" l="1"/>
  <c r="P130" i="1"/>
  <c r="O130" i="1"/>
  <c r="N130" i="1"/>
  <c r="M130" i="1"/>
  <c r="L130" i="1"/>
  <c r="K130" i="1"/>
  <c r="J130" i="1"/>
  <c r="I130" i="1"/>
  <c r="H130" i="1"/>
  <c r="G130" i="1"/>
  <c r="E130" i="1"/>
  <c r="D130" i="1"/>
  <c r="T129" i="1"/>
  <c r="F129" i="1"/>
  <c r="Q129" i="1" s="1"/>
  <c r="T128" i="1"/>
  <c r="F128" i="1"/>
  <c r="Q128" i="1" s="1"/>
  <c r="T127" i="1"/>
  <c r="F127" i="1"/>
  <c r="Q127" i="1" s="1"/>
  <c r="T126" i="1"/>
  <c r="F126" i="1"/>
  <c r="Q126" i="1" s="1"/>
  <c r="T125" i="1"/>
  <c r="F125" i="1"/>
  <c r="Q125" i="1" s="1"/>
  <c r="T124" i="1"/>
  <c r="F124" i="1"/>
  <c r="Q124" i="1" s="1"/>
  <c r="T123" i="1"/>
  <c r="Q123" i="1"/>
  <c r="F123" i="1"/>
  <c r="T122" i="1"/>
  <c r="F122" i="1"/>
  <c r="Q122" i="1" s="1"/>
  <c r="T121" i="1"/>
  <c r="F121" i="1"/>
  <c r="Q121" i="1" s="1"/>
  <c r="T120" i="1"/>
  <c r="F120" i="1"/>
  <c r="Q120" i="1" s="1"/>
  <c r="T119" i="1"/>
  <c r="F119" i="1"/>
  <c r="Q119" i="1" s="1"/>
  <c r="T118" i="1"/>
  <c r="F118" i="1"/>
  <c r="Q118" i="1" s="1"/>
  <c r="T117" i="1"/>
  <c r="F117" i="1"/>
  <c r="Q117" i="1" s="1"/>
  <c r="T116" i="1"/>
  <c r="F116" i="1"/>
  <c r="Q116" i="1" s="1"/>
  <c r="T115" i="1"/>
  <c r="F115" i="1"/>
  <c r="Q115" i="1" s="1"/>
  <c r="T114" i="1"/>
  <c r="F114" i="1"/>
  <c r="Q114" i="1" s="1"/>
  <c r="T113" i="1"/>
  <c r="F113" i="1"/>
  <c r="Q113" i="1" s="1"/>
  <c r="T112" i="1"/>
  <c r="F112" i="1"/>
  <c r="Q112" i="1" s="1"/>
  <c r="T111" i="1"/>
  <c r="F111" i="1"/>
  <c r="Q111" i="1" s="1"/>
  <c r="T110" i="1"/>
  <c r="F110" i="1"/>
  <c r="Q110" i="1" s="1"/>
  <c r="T109" i="1"/>
  <c r="F109" i="1"/>
  <c r="Q109" i="1" s="1"/>
  <c r="T108" i="1"/>
  <c r="F108" i="1"/>
  <c r="Q108" i="1" s="1"/>
  <c r="T107" i="1"/>
  <c r="F107" i="1"/>
  <c r="Q107" i="1" s="1"/>
  <c r="T106" i="1"/>
  <c r="F106" i="1"/>
  <c r="Q106" i="1" s="1"/>
  <c r="T105" i="1"/>
  <c r="F105" i="1"/>
  <c r="Q105" i="1" s="1"/>
  <c r="T104" i="1"/>
  <c r="F104" i="1"/>
  <c r="Q104" i="1" s="1"/>
  <c r="T103" i="1"/>
  <c r="F103" i="1"/>
  <c r="Q103" i="1" s="1"/>
  <c r="T102" i="1"/>
  <c r="F102" i="1"/>
  <c r="Q102" i="1" s="1"/>
  <c r="T101" i="1"/>
  <c r="F101" i="1"/>
  <c r="Q101" i="1" s="1"/>
  <c r="T100" i="1"/>
  <c r="F100" i="1"/>
  <c r="Q100" i="1" s="1"/>
  <c r="T99" i="1"/>
  <c r="F99" i="1"/>
  <c r="Q99" i="1" s="1"/>
  <c r="T98" i="1"/>
  <c r="F98" i="1"/>
  <c r="Q98" i="1" s="1"/>
  <c r="T97" i="1"/>
  <c r="F97" i="1"/>
  <c r="Q97" i="1" s="1"/>
  <c r="T96" i="1"/>
  <c r="Q96" i="1"/>
  <c r="F96" i="1"/>
  <c r="T95" i="1"/>
  <c r="F95" i="1"/>
  <c r="Q95" i="1" s="1"/>
  <c r="T94" i="1"/>
  <c r="F94" i="1"/>
  <c r="Q94" i="1" s="1"/>
  <c r="T93" i="1"/>
  <c r="F93" i="1"/>
  <c r="Q93" i="1" s="1"/>
  <c r="T92" i="1"/>
  <c r="F92" i="1"/>
  <c r="Q92" i="1" s="1"/>
  <c r="T91" i="1"/>
  <c r="F91" i="1"/>
  <c r="Q91" i="1" s="1"/>
  <c r="T90" i="1"/>
  <c r="F90" i="1"/>
  <c r="Q90" i="1" s="1"/>
  <c r="T89" i="1"/>
  <c r="F89" i="1"/>
  <c r="Q89" i="1" s="1"/>
  <c r="T88" i="1"/>
  <c r="F88" i="1"/>
  <c r="Q88" i="1" s="1"/>
  <c r="T87" i="1"/>
  <c r="F87" i="1"/>
  <c r="Q87" i="1" s="1"/>
  <c r="T86" i="1"/>
  <c r="F86" i="1"/>
  <c r="Q86" i="1" s="1"/>
  <c r="T85" i="1"/>
  <c r="F85" i="1"/>
  <c r="Q85" i="1" s="1"/>
  <c r="T84" i="1"/>
  <c r="F84" i="1"/>
  <c r="Q84" i="1" s="1"/>
  <c r="T83" i="1"/>
  <c r="F83" i="1"/>
  <c r="Q83" i="1" s="1"/>
  <c r="T82" i="1"/>
  <c r="F82" i="1"/>
  <c r="Q82" i="1" s="1"/>
  <c r="T81" i="1"/>
  <c r="F81" i="1"/>
  <c r="Q81" i="1" s="1"/>
  <c r="T80" i="1"/>
  <c r="Q80" i="1"/>
  <c r="F80" i="1"/>
  <c r="T79" i="1"/>
  <c r="F79" i="1"/>
  <c r="Q79" i="1" s="1"/>
  <c r="T78" i="1"/>
  <c r="F78" i="1"/>
  <c r="Q78" i="1" s="1"/>
  <c r="T77" i="1"/>
  <c r="F77" i="1"/>
  <c r="Q77" i="1" s="1"/>
  <c r="T76" i="1"/>
  <c r="F76" i="1"/>
  <c r="Q76" i="1" s="1"/>
  <c r="T75" i="1"/>
  <c r="F75" i="1"/>
  <c r="Q75" i="1" s="1"/>
  <c r="T74" i="1"/>
  <c r="F74" i="1"/>
  <c r="Q74" i="1" s="1"/>
  <c r="T73" i="1"/>
  <c r="F73" i="1"/>
  <c r="Q73" i="1" s="1"/>
  <c r="T72" i="1"/>
  <c r="F72" i="1"/>
  <c r="Q72" i="1" s="1"/>
  <c r="T71" i="1"/>
  <c r="F71" i="1"/>
  <c r="Q71" i="1" s="1"/>
  <c r="T70" i="1"/>
  <c r="F70" i="1"/>
  <c r="Q70" i="1" s="1"/>
  <c r="T69" i="1"/>
  <c r="F69" i="1"/>
  <c r="Q69" i="1" s="1"/>
  <c r="T68" i="1"/>
  <c r="F68" i="1"/>
  <c r="Q68" i="1" s="1"/>
  <c r="T67" i="1"/>
  <c r="F67" i="1"/>
  <c r="Q67" i="1" s="1"/>
  <c r="T66" i="1"/>
  <c r="F66" i="1"/>
  <c r="Q66" i="1" s="1"/>
  <c r="T65" i="1"/>
  <c r="F65" i="1"/>
  <c r="Q65" i="1" s="1"/>
  <c r="T64" i="1"/>
  <c r="Q64" i="1"/>
  <c r="F64" i="1"/>
  <c r="T63" i="1"/>
  <c r="F63" i="1"/>
  <c r="Q63" i="1" s="1"/>
  <c r="T62" i="1"/>
  <c r="F62" i="1"/>
  <c r="Q62" i="1" s="1"/>
  <c r="T61" i="1"/>
  <c r="F61" i="1"/>
  <c r="Q61" i="1" s="1"/>
  <c r="T60" i="1"/>
  <c r="F60" i="1"/>
  <c r="Q60" i="1" s="1"/>
  <c r="T59" i="1"/>
  <c r="F59" i="1"/>
  <c r="Q59" i="1" s="1"/>
  <c r="T58" i="1"/>
  <c r="F58" i="1"/>
  <c r="Q58" i="1" s="1"/>
  <c r="T57" i="1"/>
  <c r="F57" i="1"/>
  <c r="Q57" i="1" s="1"/>
  <c r="T56" i="1"/>
  <c r="F56" i="1"/>
  <c r="Q56" i="1" s="1"/>
  <c r="T55" i="1"/>
  <c r="F55" i="1"/>
  <c r="Q55" i="1" s="1"/>
  <c r="T54" i="1"/>
  <c r="F54" i="1"/>
  <c r="Q54" i="1" s="1"/>
  <c r="T53" i="1"/>
  <c r="F53" i="1"/>
  <c r="Q53" i="1" s="1"/>
  <c r="T52" i="1"/>
  <c r="F52" i="1"/>
  <c r="Q52" i="1" s="1"/>
  <c r="T51" i="1"/>
  <c r="F51" i="1"/>
  <c r="Q51" i="1" s="1"/>
  <c r="T50" i="1"/>
  <c r="F50" i="1"/>
  <c r="Q50" i="1" s="1"/>
  <c r="T49" i="1"/>
  <c r="F49" i="1"/>
  <c r="Q49" i="1" s="1"/>
  <c r="T48" i="1"/>
  <c r="Q48" i="1"/>
  <c r="F48" i="1"/>
  <c r="T47" i="1"/>
  <c r="F47" i="1"/>
  <c r="Q47" i="1" s="1"/>
  <c r="T46" i="1"/>
  <c r="F46" i="1"/>
  <c r="Q46" i="1" s="1"/>
  <c r="T45" i="1"/>
  <c r="F45" i="1"/>
  <c r="Q45" i="1" s="1"/>
  <c r="T44" i="1"/>
  <c r="F44" i="1"/>
  <c r="Q44" i="1" s="1"/>
  <c r="T43" i="1"/>
  <c r="F43" i="1"/>
  <c r="Q43" i="1" s="1"/>
  <c r="T42" i="1"/>
  <c r="F42" i="1"/>
  <c r="Q42" i="1" s="1"/>
  <c r="T41" i="1"/>
  <c r="F41" i="1"/>
  <c r="Q41" i="1" s="1"/>
  <c r="T40" i="1"/>
  <c r="F40" i="1"/>
  <c r="Q40" i="1" s="1"/>
  <c r="T39" i="1"/>
  <c r="F39" i="1"/>
  <c r="Q39" i="1" s="1"/>
  <c r="T38" i="1"/>
  <c r="F38" i="1"/>
  <c r="Q38" i="1" s="1"/>
  <c r="T37" i="1"/>
  <c r="F37" i="1"/>
  <c r="Q37" i="1" s="1"/>
  <c r="T36" i="1"/>
  <c r="F36" i="1"/>
  <c r="Q36" i="1" s="1"/>
  <c r="T35" i="1"/>
  <c r="F35" i="1"/>
  <c r="Q35" i="1" s="1"/>
  <c r="T34" i="1"/>
  <c r="F34" i="1"/>
  <c r="Q34" i="1" s="1"/>
  <c r="T33" i="1"/>
  <c r="F33" i="1"/>
  <c r="Q33" i="1" s="1"/>
  <c r="T32" i="1"/>
  <c r="Q32" i="1"/>
  <c r="F32" i="1"/>
  <c r="T31" i="1"/>
  <c r="F31" i="1"/>
  <c r="Q31" i="1" s="1"/>
  <c r="T30" i="1"/>
  <c r="F30" i="1"/>
  <c r="Q30" i="1" s="1"/>
  <c r="T29" i="1"/>
  <c r="F29" i="1"/>
  <c r="Q29" i="1" s="1"/>
  <c r="T28" i="1"/>
  <c r="F28" i="1"/>
  <c r="Q28" i="1" s="1"/>
  <c r="T27" i="1"/>
  <c r="F27" i="1"/>
  <c r="Q27" i="1" s="1"/>
  <c r="T26" i="1"/>
  <c r="F26" i="1"/>
  <c r="Q26" i="1" s="1"/>
  <c r="T25" i="1"/>
  <c r="F25" i="1"/>
  <c r="Q25" i="1" s="1"/>
  <c r="T24" i="1"/>
  <c r="F24" i="1"/>
  <c r="Q24" i="1" s="1"/>
  <c r="T23" i="1"/>
  <c r="F23" i="1"/>
  <c r="Q23" i="1" s="1"/>
  <c r="T22" i="1"/>
  <c r="F22" i="1"/>
  <c r="Q22" i="1" s="1"/>
  <c r="T21" i="1"/>
  <c r="F21" i="1"/>
  <c r="Q21" i="1" s="1"/>
  <c r="T20" i="1"/>
  <c r="F20" i="1"/>
  <c r="Q20" i="1" s="1"/>
  <c r="T19" i="1"/>
  <c r="F19" i="1"/>
  <c r="Q19" i="1" s="1"/>
  <c r="T18" i="1"/>
  <c r="F18" i="1"/>
  <c r="Q18" i="1" s="1"/>
  <c r="T17" i="1"/>
  <c r="F17" i="1"/>
  <c r="Q17" i="1" s="1"/>
  <c r="T16" i="1"/>
  <c r="Q16" i="1"/>
  <c r="F16" i="1"/>
  <c r="T15" i="1"/>
  <c r="F15" i="1"/>
  <c r="Q15" i="1" s="1"/>
  <c r="T14" i="1"/>
  <c r="F14" i="1"/>
  <c r="Q14" i="1" s="1"/>
  <c r="T13" i="1"/>
  <c r="F13" i="1"/>
  <c r="Q13" i="1" s="1"/>
  <c r="T12" i="1"/>
  <c r="F12" i="1"/>
  <c r="Q12" i="1" s="1"/>
  <c r="T11" i="1"/>
  <c r="F11" i="1"/>
  <c r="Q11" i="1" s="1"/>
  <c r="T10" i="1"/>
  <c r="F10" i="1"/>
  <c r="Q10" i="1" s="1"/>
  <c r="T9" i="1"/>
  <c r="F9" i="1"/>
  <c r="Q9" i="1" s="1"/>
  <c r="T8" i="1"/>
  <c r="F8" i="1"/>
  <c r="Q8" i="1" s="1"/>
  <c r="T7" i="1"/>
  <c r="F7" i="1"/>
  <c r="Q7" i="1" s="1"/>
  <c r="T6" i="1"/>
  <c r="F6" i="1"/>
  <c r="Q6" i="1" s="1"/>
  <c r="T5" i="1"/>
  <c r="F5" i="1"/>
  <c r="F130" i="1" l="1"/>
  <c r="T130" i="1"/>
  <c r="Q5" i="1"/>
  <c r="Q130" i="1" s="1"/>
</calcChain>
</file>

<file path=xl/sharedStrings.xml><?xml version="1.0" encoding="utf-8"?>
<sst xmlns="http://schemas.openxmlformats.org/spreadsheetml/2006/main" count="163" uniqueCount="161">
  <si>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</si>
  <si>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 xml:space="preserve">Mes: </t>
    </r>
    <r>
      <rPr>
        <b/>
        <sz val="8"/>
        <color theme="1"/>
        <rFont val="Century Gothic"/>
        <family val="2"/>
      </rPr>
      <t xml:space="preserve">Septiembre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</si>
  <si>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>FEIEF</t>
  </si>
  <si>
    <t xml:space="preserve">Cifras en pesos </t>
  </si>
  <si>
    <t>Faltante Inicial FEIEF</t>
  </si>
  <si>
    <t>Cve.</t>
  </si>
  <si>
    <t>Municipio</t>
  </si>
  <si>
    <t>FGP</t>
  </si>
  <si>
    <t>Deducción 
ISR</t>
  </si>
  <si>
    <t>FGP
Neto</t>
  </si>
  <si>
    <t>FFM</t>
  </si>
  <si>
    <t>ISAN</t>
  </si>
  <si>
    <t>IEPS</t>
  </si>
  <si>
    <t xml:space="preserve">FOFIR 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</si>
  <si>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</si>
  <si>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</si>
  <si>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</si>
  <si>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</si>
  <si>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</si>
  <si>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</si>
  <si>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</si>
  <si>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Septiembre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</si>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</sst>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7" applyNumberFormat="0" applyAlignment="0" applyProtection="0"/>
    <xf numFmtId="0" fontId="18" fillId="19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7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5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4" fillId="24" borderId="0" applyNumberFormat="0" applyBorder="0" applyAlignment="0" applyProtection="0"/>
    <xf numFmtId="0" fontId="23" fillId="0" borderId="0"/>
    <xf numFmtId="0" fontId="9" fillId="0" borderId="0"/>
    <xf numFmtId="0" fontId="25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25" borderId="10" applyNumberFormat="0" applyFont="0" applyAlignment="0" applyProtection="0"/>
    <xf numFmtId="0" fontId="9" fillId="25" borderId="10" applyNumberFormat="0" applyFont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18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2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</cellStyleXfs>
  <cellXfs count="44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3" applyFont="1" applyFill="1" applyBorder="1" applyAlignment="1" applyProtection="1">
      <alignment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3" applyFont="1" applyFill="1" applyBorder="1" applyAlignment="1" applyProtection="1">
      <alignment vertical="center" wrapText="1"/>
    </xf>
    <xf numFmtId="41" fontId="7" fillId="2" borderId="2" xfId="0" applyNumberFormat="1" applyFont="1" applyFill="1" applyBorder="1" applyAlignment="1">
      <alignment horizontal="right" vertical="center"/>
    </xf>
    <xf numFmtId="0" fontId="10" fillId="2" borderId="2" xfId="2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0" fillId="2" borderId="3" xfId="2" applyNumberFormat="1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41" fontId="7" fillId="2" borderId="4" xfId="1" applyNumberFormat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right" vertical="center"/>
    </xf>
    <xf numFmtId="41" fontId="7" fillId="2" borderId="4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43" fontId="7" fillId="3" borderId="0" xfId="0" applyNumberFormat="1" applyFont="1" applyFill="1" applyAlignment="1">
      <alignment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48"/>
  <sheetViews>
    <sheetView tabSelected="1" zoomScale="120" zoomScaleNormal="120" workbookViewId="0">
      <selection activeCell="A7" sqref="A7"/>
    </sheetView>
  </sheetViews>
  <sheetFormatPr baseColWidth="10" defaultRowHeight="13.5" customHeight="1" x14ac:dyDescent="0.3"/>
  <cols>
    <col min="1" max="1" width="0.85546875" style="1" customWidth="1"/>
    <col min="2" max="2" width="4.28515625" style="23" bestFit="1" customWidth="1"/>
    <col min="3" max="3" width="19.85546875" style="1" bestFit="1" customWidth="1"/>
    <col min="4" max="6" width="9.85546875" style="10" customWidth="1"/>
    <col min="7" max="7" width="9.42578125" style="10" customWidth="1"/>
    <col min="8" max="8" width="8.85546875" style="10" customWidth="1"/>
    <col min="9" max="9" width="9" style="10" bestFit="1" customWidth="1"/>
    <col min="10" max="10" width="8.28515625" style="10" bestFit="1" customWidth="1"/>
    <col min="11" max="11" width="7.5703125" style="10" bestFit="1" customWidth="1"/>
    <col min="12" max="12" width="8.28515625" style="10" bestFit="1" customWidth="1"/>
    <col min="13" max="13" width="7.7109375" style="10" bestFit="1" customWidth="1"/>
    <col min="14" max="14" width="7.5703125" style="10" bestFit="1" customWidth="1"/>
    <col min="15" max="15" width="6.42578125" style="10" bestFit="1" customWidth="1"/>
    <col min="16" max="16" width="9.85546875" style="10" bestFit="1" customWidth="1"/>
    <col min="17" max="17" width="9" style="10" bestFit="1" customWidth="1"/>
    <col min="18" max="18" width="3.140625" style="10" customWidth="1"/>
    <col min="19" max="19" width="10.7109375" style="10" customWidth="1"/>
    <col min="20" max="20" width="10.85546875" style="10" customWidth="1"/>
    <col min="21" max="16384" width="11.42578125" style="10"/>
  </cols>
  <sheetData>
    <row r="1" spans="2:20" s="1" customFormat="1" ht="14.25" customHeight="1" x14ac:dyDescent="0.3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2:20" s="1" customFormat="1" x14ac:dyDescent="0.3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S2" s="37" t="s">
        <v>2</v>
      </c>
      <c r="T2" s="37"/>
    </row>
    <row r="3" spans="2:20" s="1" customFormat="1" ht="12" customHeight="1" x14ac:dyDescent="0.3">
      <c r="B3" s="37" t="s">
        <v>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S3" s="38" t="s">
        <v>4</v>
      </c>
      <c r="T3" s="38"/>
    </row>
    <row r="4" spans="2:20" s="4" customFormat="1" ht="18" x14ac:dyDescent="0.3">
      <c r="B4" s="2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2" t="s">
        <v>19</v>
      </c>
      <c r="Q4" s="2" t="s">
        <v>20</v>
      </c>
      <c r="S4" s="3" t="s">
        <v>21</v>
      </c>
      <c r="T4" s="2" t="s">
        <v>20</v>
      </c>
    </row>
    <row r="5" spans="2:20" ht="13.5" customHeight="1" x14ac:dyDescent="0.3">
      <c r="B5" s="5">
        <v>1</v>
      </c>
      <c r="C5" s="6" t="s">
        <v>22</v>
      </c>
      <c r="D5" s="7">
        <v>1652468.3900000001</v>
      </c>
      <c r="E5" s="7">
        <v>0</v>
      </c>
      <c r="F5" s="7">
        <f>D5-E5</f>
        <v>1652468.3900000001</v>
      </c>
      <c r="G5" s="8">
        <v>208110.37</v>
      </c>
      <c r="H5" s="8">
        <v>10277.39</v>
      </c>
      <c r="I5" s="8">
        <v>14487.71</v>
      </c>
      <c r="J5" s="8">
        <v>7769.75</v>
      </c>
      <c r="K5" s="8">
        <v>23908.71</v>
      </c>
      <c r="L5" s="8">
        <v>36388.5</v>
      </c>
      <c r="M5" s="8">
        <v>2650.87</v>
      </c>
      <c r="N5" s="8">
        <v>0</v>
      </c>
      <c r="O5" s="8">
        <v>934.26</v>
      </c>
      <c r="P5" s="8">
        <v>0</v>
      </c>
      <c r="Q5" s="8">
        <f>F5+G5+H5+I5+J5+K5+L5+M5+N5+O5+P5</f>
        <v>1956995.9500000002</v>
      </c>
      <c r="R5" s="9"/>
      <c r="S5" s="7">
        <v>-8479.85</v>
      </c>
      <c r="T5" s="7">
        <f>S5</f>
        <v>-8479.85</v>
      </c>
    </row>
    <row r="6" spans="2:20" ht="13.5" customHeight="1" x14ac:dyDescent="0.3">
      <c r="B6" s="11">
        <v>2</v>
      </c>
      <c r="C6" s="12" t="s">
        <v>23</v>
      </c>
      <c r="D6" s="7">
        <v>1484317.87</v>
      </c>
      <c r="E6" s="7">
        <v>0</v>
      </c>
      <c r="F6" s="7">
        <f>D6-E6</f>
        <v>1484317.87</v>
      </c>
      <c r="G6" s="8">
        <v>239091.12</v>
      </c>
      <c r="H6" s="8">
        <v>11584.35</v>
      </c>
      <c r="I6" s="8">
        <v>16330.09</v>
      </c>
      <c r="J6" s="8">
        <v>9339</v>
      </c>
      <c r="K6" s="8">
        <v>28864.13</v>
      </c>
      <c r="L6" s="8">
        <v>43930.53</v>
      </c>
      <c r="M6" s="8">
        <v>2987.97</v>
      </c>
      <c r="N6" s="8">
        <v>0</v>
      </c>
      <c r="O6" s="8">
        <v>1053.07</v>
      </c>
      <c r="P6" s="8">
        <v>0</v>
      </c>
      <c r="Q6" s="8">
        <f t="shared" ref="Q6:Q69" si="0">F6+G6+H6+I6+J6+K6+L6+M6+N6+O6+P6</f>
        <v>1837498.1300000004</v>
      </c>
      <c r="R6" s="9"/>
      <c r="S6" s="13">
        <v>-9558.2199999999993</v>
      </c>
      <c r="T6" s="7">
        <f t="shared" ref="T6:T69" si="1">S6</f>
        <v>-9558.2199999999993</v>
      </c>
    </row>
    <row r="7" spans="2:20" ht="13.5" customHeight="1" x14ac:dyDescent="0.3">
      <c r="B7" s="11">
        <v>3</v>
      </c>
      <c r="C7" s="12" t="s">
        <v>24</v>
      </c>
      <c r="D7" s="7">
        <v>2356659.0299999998</v>
      </c>
      <c r="E7" s="7">
        <v>0</v>
      </c>
      <c r="F7" s="7">
        <f t="shared" ref="F7:F70" si="2">D7-E7</f>
        <v>2356659.0299999998</v>
      </c>
      <c r="G7" s="8">
        <v>336042.52</v>
      </c>
      <c r="H7" s="8">
        <v>14326.85</v>
      </c>
      <c r="I7" s="8">
        <v>20196.11</v>
      </c>
      <c r="J7" s="8">
        <v>12194.76</v>
      </c>
      <c r="K7" s="8">
        <v>39653.03</v>
      </c>
      <c r="L7" s="8">
        <v>60350.98</v>
      </c>
      <c r="M7" s="8">
        <v>3695.35</v>
      </c>
      <c r="N7" s="8">
        <v>0</v>
      </c>
      <c r="O7" s="8">
        <v>1302.3699999999999</v>
      </c>
      <c r="P7" s="8">
        <v>0</v>
      </c>
      <c r="Q7" s="8">
        <f t="shared" si="0"/>
        <v>2844420.9999999995</v>
      </c>
      <c r="R7" s="9"/>
      <c r="S7" s="13">
        <v>-11821.06</v>
      </c>
      <c r="T7" s="7">
        <f t="shared" si="1"/>
        <v>-11821.06</v>
      </c>
    </row>
    <row r="8" spans="2:20" ht="13.5" customHeight="1" x14ac:dyDescent="0.3">
      <c r="B8" s="11">
        <v>4</v>
      </c>
      <c r="C8" s="14" t="s">
        <v>25</v>
      </c>
      <c r="D8" s="7">
        <v>2550416.9699999997</v>
      </c>
      <c r="E8" s="7">
        <v>0</v>
      </c>
      <c r="F8" s="7">
        <f t="shared" si="2"/>
        <v>2550416.9699999997</v>
      </c>
      <c r="G8" s="8">
        <v>365723.79</v>
      </c>
      <c r="H8" s="8">
        <v>14239.38</v>
      </c>
      <c r="I8" s="8">
        <v>20072.810000000001</v>
      </c>
      <c r="J8" s="8">
        <v>305561.15000000002</v>
      </c>
      <c r="K8" s="8">
        <v>49233.61</v>
      </c>
      <c r="L8" s="8">
        <v>74932.399999999994</v>
      </c>
      <c r="M8" s="8">
        <v>3672.79</v>
      </c>
      <c r="N8" s="8">
        <v>0</v>
      </c>
      <c r="O8" s="8">
        <v>1294.42</v>
      </c>
      <c r="P8" s="8">
        <v>0</v>
      </c>
      <c r="Q8" s="8">
        <f t="shared" si="0"/>
        <v>3385147.3199999994</v>
      </c>
      <c r="R8" s="9"/>
      <c r="S8" s="13">
        <v>-11748.89</v>
      </c>
      <c r="T8" s="7">
        <f t="shared" si="1"/>
        <v>-11748.89</v>
      </c>
    </row>
    <row r="9" spans="2:20" ht="13.5" customHeight="1" x14ac:dyDescent="0.3">
      <c r="B9" s="11">
        <v>5</v>
      </c>
      <c r="C9" s="12" t="s">
        <v>26</v>
      </c>
      <c r="D9" s="7">
        <v>1702751.1400000001</v>
      </c>
      <c r="E9" s="7">
        <v>0</v>
      </c>
      <c r="F9" s="7">
        <f t="shared" si="2"/>
        <v>1702751.1400000001</v>
      </c>
      <c r="G9" s="8">
        <v>316473.81</v>
      </c>
      <c r="H9" s="8">
        <v>9498.43</v>
      </c>
      <c r="I9" s="8">
        <v>13389.64</v>
      </c>
      <c r="J9" s="8">
        <v>179200.32</v>
      </c>
      <c r="K9" s="8">
        <v>28937.759999999998</v>
      </c>
      <c r="L9" s="8">
        <v>44042.59</v>
      </c>
      <c r="M9" s="8">
        <v>2449.9499999999998</v>
      </c>
      <c r="N9" s="8">
        <v>193903.54</v>
      </c>
      <c r="O9" s="8">
        <v>863.45</v>
      </c>
      <c r="P9" s="8">
        <v>0</v>
      </c>
      <c r="Q9" s="8">
        <f t="shared" si="0"/>
        <v>2491510.63</v>
      </c>
      <c r="R9" s="9"/>
      <c r="S9" s="13">
        <v>-7837.14</v>
      </c>
      <c r="T9" s="7">
        <f t="shared" si="1"/>
        <v>-7837.14</v>
      </c>
    </row>
    <row r="10" spans="2:20" ht="13.5" customHeight="1" x14ac:dyDescent="0.3">
      <c r="B10" s="11">
        <v>6</v>
      </c>
      <c r="C10" s="12" t="s">
        <v>27</v>
      </c>
      <c r="D10" s="7">
        <v>2691065.79</v>
      </c>
      <c r="E10" s="7">
        <v>0</v>
      </c>
      <c r="F10" s="7">
        <f t="shared" si="2"/>
        <v>2691065.79</v>
      </c>
      <c r="G10" s="8">
        <v>612339.49</v>
      </c>
      <c r="H10" s="8">
        <v>12432.13</v>
      </c>
      <c r="I10" s="8">
        <v>17525.18</v>
      </c>
      <c r="J10" s="8">
        <v>13205.4</v>
      </c>
      <c r="K10" s="8">
        <v>41878.959999999999</v>
      </c>
      <c r="L10" s="8">
        <v>63738.79</v>
      </c>
      <c r="M10" s="8">
        <v>3206.64</v>
      </c>
      <c r="N10" s="8">
        <v>0</v>
      </c>
      <c r="O10" s="8">
        <v>1130.1400000000001</v>
      </c>
      <c r="P10" s="8">
        <v>17438</v>
      </c>
      <c r="Q10" s="8">
        <f t="shared" si="0"/>
        <v>3473960.5200000005</v>
      </c>
      <c r="R10" s="9"/>
      <c r="S10" s="13">
        <v>-10257.73</v>
      </c>
      <c r="T10" s="7">
        <f t="shared" si="1"/>
        <v>-10257.73</v>
      </c>
    </row>
    <row r="11" spans="2:20" ht="13.5" customHeight="1" x14ac:dyDescent="0.3">
      <c r="B11" s="11">
        <v>7</v>
      </c>
      <c r="C11" s="12" t="s">
        <v>28</v>
      </c>
      <c r="D11" s="7">
        <v>1343872.06</v>
      </c>
      <c r="E11" s="7">
        <v>0</v>
      </c>
      <c r="F11" s="7">
        <f t="shared" si="2"/>
        <v>1343872.06</v>
      </c>
      <c r="G11" s="8">
        <v>140697.88</v>
      </c>
      <c r="H11" s="8">
        <v>11487.21</v>
      </c>
      <c r="I11" s="8">
        <v>16193.15</v>
      </c>
      <c r="J11" s="8">
        <v>110639.82</v>
      </c>
      <c r="K11" s="8">
        <v>16000.46</v>
      </c>
      <c r="L11" s="8">
        <v>24352.33</v>
      </c>
      <c r="M11" s="8">
        <v>2962.92</v>
      </c>
      <c r="N11" s="8">
        <v>0</v>
      </c>
      <c r="O11" s="8">
        <v>1044.24</v>
      </c>
      <c r="P11" s="8">
        <v>0</v>
      </c>
      <c r="Q11" s="8">
        <f t="shared" si="0"/>
        <v>1667250.0699999998</v>
      </c>
      <c r="R11" s="9"/>
      <c r="S11" s="13">
        <v>-9478.07</v>
      </c>
      <c r="T11" s="7">
        <f t="shared" si="1"/>
        <v>-9478.07</v>
      </c>
    </row>
    <row r="12" spans="2:20" ht="13.5" customHeight="1" x14ac:dyDescent="0.3">
      <c r="B12" s="11">
        <v>8</v>
      </c>
      <c r="C12" s="12" t="s">
        <v>29</v>
      </c>
      <c r="D12" s="7">
        <v>1812705.54</v>
      </c>
      <c r="E12" s="7">
        <v>0</v>
      </c>
      <c r="F12" s="7">
        <f t="shared" si="2"/>
        <v>1812705.54</v>
      </c>
      <c r="G12" s="8">
        <v>271607.26</v>
      </c>
      <c r="H12" s="8">
        <v>12133.5</v>
      </c>
      <c r="I12" s="8">
        <v>17104.21</v>
      </c>
      <c r="J12" s="8">
        <v>12101.08</v>
      </c>
      <c r="K12" s="8">
        <v>39268.51</v>
      </c>
      <c r="L12" s="8">
        <v>59765.760000000002</v>
      </c>
      <c r="M12" s="8">
        <v>3129.62</v>
      </c>
      <c r="N12" s="8">
        <v>0</v>
      </c>
      <c r="O12" s="8">
        <v>1102.99</v>
      </c>
      <c r="P12" s="8">
        <v>0</v>
      </c>
      <c r="Q12" s="8">
        <f t="shared" si="0"/>
        <v>2228918.4700000002</v>
      </c>
      <c r="R12" s="9"/>
      <c r="S12" s="13">
        <v>-10011.33</v>
      </c>
      <c r="T12" s="7">
        <f t="shared" si="1"/>
        <v>-10011.33</v>
      </c>
    </row>
    <row r="13" spans="2:20" ht="13.5" customHeight="1" x14ac:dyDescent="0.3">
      <c r="B13" s="11">
        <v>9</v>
      </c>
      <c r="C13" s="12" t="s">
        <v>30</v>
      </c>
      <c r="D13" s="7">
        <v>3678361.5</v>
      </c>
      <c r="E13" s="7">
        <v>0</v>
      </c>
      <c r="F13" s="7">
        <f t="shared" si="2"/>
        <v>3678361.5</v>
      </c>
      <c r="G13" s="8">
        <v>513781.47</v>
      </c>
      <c r="H13" s="8">
        <v>17276.07</v>
      </c>
      <c r="I13" s="8">
        <v>24353.53</v>
      </c>
      <c r="J13" s="8">
        <v>17236.8</v>
      </c>
      <c r="K13" s="8">
        <v>50002.6</v>
      </c>
      <c r="L13" s="8">
        <v>76102.789999999994</v>
      </c>
      <c r="M13" s="8">
        <v>4456.05</v>
      </c>
      <c r="N13" s="8">
        <v>0</v>
      </c>
      <c r="O13" s="8">
        <v>1570.47</v>
      </c>
      <c r="P13" s="8">
        <v>337594</v>
      </c>
      <c r="Q13" s="8">
        <f t="shared" si="0"/>
        <v>4720735.2799999993</v>
      </c>
      <c r="R13" s="9"/>
      <c r="S13" s="13">
        <v>-14254.45</v>
      </c>
      <c r="T13" s="7">
        <f t="shared" si="1"/>
        <v>-14254.45</v>
      </c>
    </row>
    <row r="14" spans="2:20" ht="13.5" customHeight="1" x14ac:dyDescent="0.3">
      <c r="B14" s="11">
        <v>10</v>
      </c>
      <c r="C14" s="12" t="s">
        <v>31</v>
      </c>
      <c r="D14" s="7">
        <v>1007306.4299999999</v>
      </c>
      <c r="E14" s="7">
        <v>0</v>
      </c>
      <c r="F14" s="7">
        <f t="shared" si="2"/>
        <v>1007306.4299999999</v>
      </c>
      <c r="G14" s="8">
        <v>127810.58</v>
      </c>
      <c r="H14" s="8">
        <v>7490.3</v>
      </c>
      <c r="I14" s="8">
        <v>10558.84</v>
      </c>
      <c r="J14" s="8">
        <v>3220.14</v>
      </c>
      <c r="K14" s="8">
        <v>10852.43</v>
      </c>
      <c r="L14" s="8">
        <v>16517.14</v>
      </c>
      <c r="M14" s="8">
        <v>1931.99</v>
      </c>
      <c r="N14" s="8">
        <v>0</v>
      </c>
      <c r="O14" s="8">
        <v>680.9</v>
      </c>
      <c r="P14" s="8">
        <v>0</v>
      </c>
      <c r="Q14" s="8">
        <f t="shared" si="0"/>
        <v>1186368.7499999998</v>
      </c>
      <c r="R14" s="9"/>
      <c r="S14" s="13">
        <v>-6180.23</v>
      </c>
      <c r="T14" s="7">
        <f t="shared" si="1"/>
        <v>-6180.23</v>
      </c>
    </row>
    <row r="15" spans="2:20" ht="13.5" customHeight="1" x14ac:dyDescent="0.3">
      <c r="B15" s="11">
        <v>11</v>
      </c>
      <c r="C15" s="12" t="s">
        <v>32</v>
      </c>
      <c r="D15" s="7">
        <v>2122101.02</v>
      </c>
      <c r="E15" s="7">
        <v>0</v>
      </c>
      <c r="F15" s="7">
        <f t="shared" si="2"/>
        <v>2122101.02</v>
      </c>
      <c r="G15" s="8">
        <v>312158.75</v>
      </c>
      <c r="H15" s="8">
        <v>9542.01</v>
      </c>
      <c r="I15" s="8">
        <v>13451.07</v>
      </c>
      <c r="J15" s="8">
        <v>8654.93</v>
      </c>
      <c r="K15" s="8">
        <v>27856.95</v>
      </c>
      <c r="L15" s="8">
        <v>42397.63</v>
      </c>
      <c r="M15" s="8">
        <v>2461.19</v>
      </c>
      <c r="N15" s="8">
        <v>0</v>
      </c>
      <c r="O15" s="8">
        <v>867.41</v>
      </c>
      <c r="P15" s="8">
        <v>0</v>
      </c>
      <c r="Q15" s="8">
        <f t="shared" si="0"/>
        <v>2539490.96</v>
      </c>
      <c r="R15" s="9"/>
      <c r="S15" s="13">
        <v>-7873.1</v>
      </c>
      <c r="T15" s="7">
        <f t="shared" si="1"/>
        <v>-7873.1</v>
      </c>
    </row>
    <row r="16" spans="2:20" ht="13.5" customHeight="1" x14ac:dyDescent="0.3">
      <c r="B16" s="11">
        <v>12</v>
      </c>
      <c r="C16" s="12" t="s">
        <v>33</v>
      </c>
      <c r="D16" s="7">
        <v>2933720.69</v>
      </c>
      <c r="E16" s="7">
        <v>0</v>
      </c>
      <c r="F16" s="7">
        <f t="shared" si="2"/>
        <v>2933720.69</v>
      </c>
      <c r="G16" s="8">
        <v>470017.23</v>
      </c>
      <c r="H16" s="8">
        <v>21533.200000000001</v>
      </c>
      <c r="I16" s="8">
        <v>30354.67</v>
      </c>
      <c r="J16" s="8">
        <v>22224.71</v>
      </c>
      <c r="K16" s="8">
        <v>67732.160000000003</v>
      </c>
      <c r="L16" s="8">
        <v>103086.76</v>
      </c>
      <c r="M16" s="8">
        <v>5554.1</v>
      </c>
      <c r="N16" s="8">
        <v>0</v>
      </c>
      <c r="O16" s="8">
        <v>1957.46</v>
      </c>
      <c r="P16" s="8">
        <v>4418</v>
      </c>
      <c r="Q16" s="8">
        <f t="shared" si="0"/>
        <v>3660598.98</v>
      </c>
      <c r="R16" s="9"/>
      <c r="S16" s="13">
        <v>-17767</v>
      </c>
      <c r="T16" s="7">
        <f t="shared" si="1"/>
        <v>-17767</v>
      </c>
    </row>
    <row r="17" spans="2:20" ht="13.5" customHeight="1" x14ac:dyDescent="0.3">
      <c r="B17" s="11">
        <v>13</v>
      </c>
      <c r="C17" s="14" t="s">
        <v>34</v>
      </c>
      <c r="D17" s="7">
        <v>2045463.37</v>
      </c>
      <c r="E17" s="7">
        <v>0</v>
      </c>
      <c r="F17" s="7">
        <f t="shared" si="2"/>
        <v>2045463.37</v>
      </c>
      <c r="G17" s="8">
        <v>377386.63</v>
      </c>
      <c r="H17" s="8">
        <v>12755.32</v>
      </c>
      <c r="I17" s="8">
        <v>17980.78</v>
      </c>
      <c r="J17" s="8">
        <v>15038.05</v>
      </c>
      <c r="K17" s="8">
        <v>48475.01</v>
      </c>
      <c r="L17" s="8">
        <v>73777.83</v>
      </c>
      <c r="M17" s="8">
        <v>3290</v>
      </c>
      <c r="N17" s="8">
        <v>0</v>
      </c>
      <c r="O17" s="8">
        <v>1159.52</v>
      </c>
      <c r="P17" s="8">
        <v>0</v>
      </c>
      <c r="Q17" s="8">
        <f t="shared" si="0"/>
        <v>2595326.5099999993</v>
      </c>
      <c r="R17" s="9"/>
      <c r="S17" s="13">
        <v>-10524.39</v>
      </c>
      <c r="T17" s="7">
        <f t="shared" si="1"/>
        <v>-10524.39</v>
      </c>
    </row>
    <row r="18" spans="2:20" ht="13.5" customHeight="1" x14ac:dyDescent="0.3">
      <c r="B18" s="11">
        <v>14</v>
      </c>
      <c r="C18" s="12" t="s">
        <v>35</v>
      </c>
      <c r="D18" s="7">
        <v>2025780.19</v>
      </c>
      <c r="E18" s="7">
        <v>0</v>
      </c>
      <c r="F18" s="7">
        <f t="shared" si="2"/>
        <v>2025780.19</v>
      </c>
      <c r="G18" s="8">
        <v>307226.05</v>
      </c>
      <c r="H18" s="8">
        <v>10297.530000000001</v>
      </c>
      <c r="I18" s="8">
        <v>14516.1</v>
      </c>
      <c r="J18" s="8">
        <v>201958.83</v>
      </c>
      <c r="K18" s="8">
        <v>33348</v>
      </c>
      <c r="L18" s="8">
        <v>50754.87</v>
      </c>
      <c r="M18" s="8">
        <v>2656.06</v>
      </c>
      <c r="N18" s="8">
        <v>0</v>
      </c>
      <c r="O18" s="8">
        <v>936.09</v>
      </c>
      <c r="P18" s="8">
        <v>0</v>
      </c>
      <c r="Q18" s="8">
        <f t="shared" si="0"/>
        <v>2647473.7199999997</v>
      </c>
      <c r="R18" s="9"/>
      <c r="S18" s="13">
        <v>-8496.4699999999993</v>
      </c>
      <c r="T18" s="7">
        <f t="shared" si="1"/>
        <v>-8496.4699999999993</v>
      </c>
    </row>
    <row r="19" spans="2:20" ht="13.5" customHeight="1" x14ac:dyDescent="0.3">
      <c r="B19" s="11">
        <v>15</v>
      </c>
      <c r="C19" s="12" t="s">
        <v>36</v>
      </c>
      <c r="D19" s="7">
        <v>2951730.2199999997</v>
      </c>
      <c r="E19" s="7">
        <v>0</v>
      </c>
      <c r="F19" s="7">
        <f t="shared" si="2"/>
        <v>2951730.2199999997</v>
      </c>
      <c r="G19" s="8">
        <v>507727.17</v>
      </c>
      <c r="H19" s="8">
        <v>16327.94</v>
      </c>
      <c r="I19" s="8">
        <v>23016.99</v>
      </c>
      <c r="J19" s="8">
        <v>19591.53</v>
      </c>
      <c r="K19" s="8">
        <v>59298.69</v>
      </c>
      <c r="L19" s="8">
        <v>90251.21</v>
      </c>
      <c r="M19" s="8">
        <v>4211.5</v>
      </c>
      <c r="N19" s="8">
        <v>0</v>
      </c>
      <c r="O19" s="8">
        <v>1484.28</v>
      </c>
      <c r="P19" s="8">
        <v>0</v>
      </c>
      <c r="Q19" s="8">
        <f t="shared" si="0"/>
        <v>3673639.5299999993</v>
      </c>
      <c r="R19" s="9"/>
      <c r="S19" s="13">
        <v>-13472.15</v>
      </c>
      <c r="T19" s="7">
        <f t="shared" si="1"/>
        <v>-13472.15</v>
      </c>
    </row>
    <row r="20" spans="2:20" ht="13.5" customHeight="1" x14ac:dyDescent="0.3">
      <c r="B20" s="11">
        <v>16</v>
      </c>
      <c r="C20" s="12" t="s">
        <v>37</v>
      </c>
      <c r="D20" s="7">
        <v>1918281.42</v>
      </c>
      <c r="E20" s="7">
        <v>0</v>
      </c>
      <c r="F20" s="7">
        <f t="shared" si="2"/>
        <v>1918281.42</v>
      </c>
      <c r="G20" s="8">
        <v>225949.47</v>
      </c>
      <c r="H20" s="8">
        <v>10073.66</v>
      </c>
      <c r="I20" s="8">
        <v>14200.53</v>
      </c>
      <c r="J20" s="8">
        <v>7332.75</v>
      </c>
      <c r="K20" s="8">
        <v>23433.15</v>
      </c>
      <c r="L20" s="8">
        <v>35664.699999999997</v>
      </c>
      <c r="M20" s="8">
        <v>2598.3200000000002</v>
      </c>
      <c r="N20" s="8">
        <v>0</v>
      </c>
      <c r="O20" s="8">
        <v>915.74</v>
      </c>
      <c r="P20" s="8">
        <v>0</v>
      </c>
      <c r="Q20" s="8">
        <f t="shared" si="0"/>
        <v>2238449.7400000002</v>
      </c>
      <c r="R20" s="9"/>
      <c r="S20" s="13">
        <v>-8311.76</v>
      </c>
      <c r="T20" s="7">
        <f t="shared" si="1"/>
        <v>-8311.76</v>
      </c>
    </row>
    <row r="21" spans="2:20" ht="13.5" customHeight="1" x14ac:dyDescent="0.3">
      <c r="B21" s="11">
        <v>17</v>
      </c>
      <c r="C21" s="12" t="s">
        <v>38</v>
      </c>
      <c r="D21" s="7">
        <v>5317657.5999999996</v>
      </c>
      <c r="E21" s="7">
        <v>0</v>
      </c>
      <c r="F21" s="7">
        <f t="shared" si="2"/>
        <v>5317657.5999999996</v>
      </c>
      <c r="G21" s="8">
        <v>878218.03</v>
      </c>
      <c r="H21" s="8">
        <v>32670.43</v>
      </c>
      <c r="I21" s="8">
        <v>46054.48</v>
      </c>
      <c r="J21" s="8">
        <v>35585.230000000003</v>
      </c>
      <c r="K21" s="8">
        <v>106619.11</v>
      </c>
      <c r="L21" s="8">
        <v>162271.79</v>
      </c>
      <c r="M21" s="8">
        <v>8426.75</v>
      </c>
      <c r="N21" s="8">
        <v>0</v>
      </c>
      <c r="O21" s="8">
        <v>2969.89</v>
      </c>
      <c r="P21" s="8">
        <v>0</v>
      </c>
      <c r="Q21" s="8">
        <f t="shared" si="0"/>
        <v>6590473.3100000005</v>
      </c>
      <c r="R21" s="9"/>
      <c r="S21" s="13">
        <v>-26956.31</v>
      </c>
      <c r="T21" s="7">
        <f t="shared" si="1"/>
        <v>-26956.31</v>
      </c>
    </row>
    <row r="22" spans="2:20" ht="13.5" customHeight="1" x14ac:dyDescent="0.3">
      <c r="B22" s="11">
        <v>18</v>
      </c>
      <c r="C22" s="12" t="s">
        <v>39</v>
      </c>
      <c r="D22" s="7">
        <v>1380052.8</v>
      </c>
      <c r="E22" s="7">
        <v>0</v>
      </c>
      <c r="F22" s="7">
        <f t="shared" si="2"/>
        <v>1380052.8</v>
      </c>
      <c r="G22" s="8">
        <v>180768.99</v>
      </c>
      <c r="H22" s="8">
        <v>7750.36</v>
      </c>
      <c r="I22" s="8">
        <v>10925.44</v>
      </c>
      <c r="J22" s="8">
        <v>3957.49</v>
      </c>
      <c r="K22" s="8">
        <v>12878</v>
      </c>
      <c r="L22" s="8">
        <v>19600.009999999998</v>
      </c>
      <c r="M22" s="8">
        <v>1999.07</v>
      </c>
      <c r="N22" s="8">
        <v>0</v>
      </c>
      <c r="O22" s="8">
        <v>704.54</v>
      </c>
      <c r="P22" s="8">
        <v>0</v>
      </c>
      <c r="Q22" s="8">
        <f t="shared" si="0"/>
        <v>1618636.7000000002</v>
      </c>
      <c r="R22" s="9"/>
      <c r="S22" s="13">
        <v>-6394.81</v>
      </c>
      <c r="T22" s="7">
        <f t="shared" si="1"/>
        <v>-6394.81</v>
      </c>
    </row>
    <row r="23" spans="2:20" ht="13.5" customHeight="1" x14ac:dyDescent="0.3">
      <c r="B23" s="11">
        <v>19</v>
      </c>
      <c r="C23" s="12" t="s">
        <v>40</v>
      </c>
      <c r="D23" s="7">
        <v>11293699.140000001</v>
      </c>
      <c r="E23" s="7">
        <v>0</v>
      </c>
      <c r="F23" s="7">
        <f t="shared" si="2"/>
        <v>11293699.140000001</v>
      </c>
      <c r="G23" s="8">
        <v>1753116.13</v>
      </c>
      <c r="H23" s="8">
        <v>81808.55</v>
      </c>
      <c r="I23" s="8">
        <v>115322.96</v>
      </c>
      <c r="J23" s="8">
        <v>65935.91</v>
      </c>
      <c r="K23" s="8">
        <v>192077</v>
      </c>
      <c r="L23" s="8">
        <v>292336.7</v>
      </c>
      <c r="M23" s="8">
        <v>21101.03</v>
      </c>
      <c r="N23" s="8">
        <v>0</v>
      </c>
      <c r="O23" s="8">
        <v>7436.76</v>
      </c>
      <c r="P23" s="8">
        <v>409365</v>
      </c>
      <c r="Q23" s="8">
        <f t="shared" si="0"/>
        <v>14232199.18</v>
      </c>
      <c r="R23" s="9"/>
      <c r="S23" s="13">
        <v>-67500.100000000006</v>
      </c>
      <c r="T23" s="7">
        <f t="shared" si="1"/>
        <v>-67500.100000000006</v>
      </c>
    </row>
    <row r="24" spans="2:20" ht="13.5" customHeight="1" x14ac:dyDescent="0.3">
      <c r="B24" s="11">
        <v>20</v>
      </c>
      <c r="C24" s="12" t="s">
        <v>41</v>
      </c>
      <c r="D24" s="7">
        <v>2979284.67</v>
      </c>
      <c r="E24" s="7">
        <v>0</v>
      </c>
      <c r="F24" s="7">
        <f t="shared" si="2"/>
        <v>2979284.67</v>
      </c>
      <c r="G24" s="8">
        <v>1479298.42</v>
      </c>
      <c r="H24" s="8">
        <v>16798.61</v>
      </c>
      <c r="I24" s="8">
        <v>23680.48</v>
      </c>
      <c r="J24" s="8">
        <v>19940.02</v>
      </c>
      <c r="K24" s="8">
        <v>67083.539999999994</v>
      </c>
      <c r="L24" s="8">
        <v>102099.57</v>
      </c>
      <c r="M24" s="8">
        <v>4332.8999999999996</v>
      </c>
      <c r="N24" s="8">
        <v>0</v>
      </c>
      <c r="O24" s="8">
        <v>1527.07</v>
      </c>
      <c r="P24" s="8">
        <v>0</v>
      </c>
      <c r="Q24" s="8">
        <f t="shared" si="0"/>
        <v>4694045.2800000012</v>
      </c>
      <c r="R24" s="9"/>
      <c r="S24" s="13">
        <v>-13860.51</v>
      </c>
      <c r="T24" s="7">
        <f t="shared" si="1"/>
        <v>-13860.51</v>
      </c>
    </row>
    <row r="25" spans="2:20" ht="13.5" customHeight="1" x14ac:dyDescent="0.3">
      <c r="B25" s="11">
        <v>21</v>
      </c>
      <c r="C25" s="14" t="s">
        <v>42</v>
      </c>
      <c r="D25" s="7">
        <v>1877838.44</v>
      </c>
      <c r="E25" s="7">
        <v>0</v>
      </c>
      <c r="F25" s="7">
        <f t="shared" si="2"/>
        <v>1877838.44</v>
      </c>
      <c r="G25" s="8">
        <v>303125.48</v>
      </c>
      <c r="H25" s="8">
        <v>11964.61</v>
      </c>
      <c r="I25" s="8">
        <v>16866.14</v>
      </c>
      <c r="J25" s="8">
        <v>9367.36</v>
      </c>
      <c r="K25" s="8">
        <v>29365.3</v>
      </c>
      <c r="L25" s="8">
        <v>44693.3</v>
      </c>
      <c r="M25" s="8">
        <v>3086.06</v>
      </c>
      <c r="N25" s="8">
        <v>0</v>
      </c>
      <c r="O25" s="8">
        <v>1087.6400000000001</v>
      </c>
      <c r="P25" s="8">
        <v>0</v>
      </c>
      <c r="Q25" s="8">
        <f t="shared" si="0"/>
        <v>2297394.3299999996</v>
      </c>
      <c r="R25" s="9"/>
      <c r="S25" s="13">
        <v>-9871.98</v>
      </c>
      <c r="T25" s="7">
        <f t="shared" si="1"/>
        <v>-9871.98</v>
      </c>
    </row>
    <row r="26" spans="2:20" ht="13.5" customHeight="1" x14ac:dyDescent="0.3">
      <c r="B26" s="11">
        <v>22</v>
      </c>
      <c r="C26" s="14" t="s">
        <v>43</v>
      </c>
      <c r="D26" s="7">
        <v>1331458.94</v>
      </c>
      <c r="E26" s="7">
        <v>0</v>
      </c>
      <c r="F26" s="7">
        <f t="shared" si="2"/>
        <v>1331458.94</v>
      </c>
      <c r="G26" s="8">
        <v>301065.63</v>
      </c>
      <c r="H26" s="8">
        <v>9263.2800000000007</v>
      </c>
      <c r="I26" s="8">
        <v>13058.16</v>
      </c>
      <c r="J26" s="8">
        <v>214179.17</v>
      </c>
      <c r="K26" s="8">
        <v>28782.959999999999</v>
      </c>
      <c r="L26" s="8">
        <v>43806.99</v>
      </c>
      <c r="M26" s="8">
        <v>2389.3000000000002</v>
      </c>
      <c r="N26" s="8">
        <v>0</v>
      </c>
      <c r="O26" s="8">
        <v>842.07</v>
      </c>
      <c r="P26" s="8">
        <v>0</v>
      </c>
      <c r="Q26" s="8">
        <f t="shared" si="0"/>
        <v>1944846.4999999998</v>
      </c>
      <c r="R26" s="9"/>
      <c r="S26" s="13">
        <v>-7643.12</v>
      </c>
      <c r="T26" s="7">
        <f t="shared" si="1"/>
        <v>-7643.12</v>
      </c>
    </row>
    <row r="27" spans="2:20" ht="13.5" customHeight="1" x14ac:dyDescent="0.3">
      <c r="B27" s="11">
        <v>23</v>
      </c>
      <c r="C27" s="14" t="s">
        <v>44</v>
      </c>
      <c r="D27" s="7">
        <v>4479494.54</v>
      </c>
      <c r="E27" s="7">
        <v>0</v>
      </c>
      <c r="F27" s="7">
        <f t="shared" si="2"/>
        <v>4479494.54</v>
      </c>
      <c r="G27" s="8">
        <v>776295.21</v>
      </c>
      <c r="H27" s="8">
        <v>24162.92</v>
      </c>
      <c r="I27" s="8">
        <v>34061.71</v>
      </c>
      <c r="J27" s="8">
        <v>933308.39</v>
      </c>
      <c r="K27" s="8">
        <v>138378.9</v>
      </c>
      <c r="L27" s="8">
        <v>210609.45</v>
      </c>
      <c r="M27" s="8">
        <v>6232.39</v>
      </c>
      <c r="N27" s="8">
        <v>0</v>
      </c>
      <c r="O27" s="8">
        <v>2196.52</v>
      </c>
      <c r="P27" s="8">
        <v>32353</v>
      </c>
      <c r="Q27" s="8">
        <f t="shared" si="0"/>
        <v>6637093.0299999993</v>
      </c>
      <c r="R27" s="9"/>
      <c r="S27" s="13">
        <v>-19936.78</v>
      </c>
      <c r="T27" s="7">
        <f t="shared" si="1"/>
        <v>-19936.78</v>
      </c>
    </row>
    <row r="28" spans="2:20" ht="13.5" customHeight="1" x14ac:dyDescent="0.3">
      <c r="B28" s="11">
        <v>24</v>
      </c>
      <c r="C28" s="14" t="s">
        <v>45</v>
      </c>
      <c r="D28" s="7">
        <v>1439983.0899999999</v>
      </c>
      <c r="E28" s="7">
        <v>0</v>
      </c>
      <c r="F28" s="7">
        <f t="shared" si="2"/>
        <v>1439983.0899999999</v>
      </c>
      <c r="G28" s="8">
        <v>184659.93</v>
      </c>
      <c r="H28" s="8">
        <v>8225.6299999999992</v>
      </c>
      <c r="I28" s="8">
        <v>11595.41</v>
      </c>
      <c r="J28" s="8">
        <v>115066.12</v>
      </c>
      <c r="K28" s="8">
        <v>18358.55</v>
      </c>
      <c r="L28" s="8">
        <v>27941.29</v>
      </c>
      <c r="M28" s="8">
        <v>2121.65</v>
      </c>
      <c r="N28" s="8">
        <v>0</v>
      </c>
      <c r="O28" s="8">
        <v>747.75</v>
      </c>
      <c r="P28" s="8">
        <v>0</v>
      </c>
      <c r="Q28" s="8">
        <f t="shared" si="0"/>
        <v>1808699.4199999997</v>
      </c>
      <c r="R28" s="9"/>
      <c r="S28" s="13">
        <v>-6786.95</v>
      </c>
      <c r="T28" s="7">
        <f t="shared" si="1"/>
        <v>-6786.95</v>
      </c>
    </row>
    <row r="29" spans="2:20" ht="13.5" customHeight="1" x14ac:dyDescent="0.3">
      <c r="B29" s="11">
        <v>25</v>
      </c>
      <c r="C29" s="14" t="s">
        <v>46</v>
      </c>
      <c r="D29" s="7">
        <v>1067299.48</v>
      </c>
      <c r="E29" s="7">
        <v>0</v>
      </c>
      <c r="F29" s="7">
        <f t="shared" si="2"/>
        <v>1067299.48</v>
      </c>
      <c r="G29" s="8">
        <v>159329.59</v>
      </c>
      <c r="H29" s="8">
        <v>7362.52</v>
      </c>
      <c r="I29" s="8">
        <v>10378.709999999999</v>
      </c>
      <c r="J29" s="8">
        <v>3284.59</v>
      </c>
      <c r="K29" s="8">
        <v>10228.209999999999</v>
      </c>
      <c r="L29" s="8">
        <v>15567.1</v>
      </c>
      <c r="M29" s="8">
        <v>1899.03</v>
      </c>
      <c r="N29" s="8">
        <v>0</v>
      </c>
      <c r="O29" s="8">
        <v>669.29</v>
      </c>
      <c r="P29" s="8">
        <v>0</v>
      </c>
      <c r="Q29" s="8">
        <f t="shared" si="0"/>
        <v>1276018.5200000003</v>
      </c>
      <c r="R29" s="9"/>
      <c r="S29" s="13">
        <v>-6074.8</v>
      </c>
      <c r="T29" s="7">
        <f t="shared" si="1"/>
        <v>-6074.8</v>
      </c>
    </row>
    <row r="30" spans="2:20" ht="13.5" customHeight="1" x14ac:dyDescent="0.3">
      <c r="B30" s="11">
        <v>26</v>
      </c>
      <c r="C30" s="14" t="s">
        <v>47</v>
      </c>
      <c r="D30" s="7">
        <v>2404315.87</v>
      </c>
      <c r="E30" s="7">
        <v>0</v>
      </c>
      <c r="F30" s="7">
        <f t="shared" si="2"/>
        <v>2404315.87</v>
      </c>
      <c r="G30" s="8">
        <v>385553.56</v>
      </c>
      <c r="H30" s="8">
        <v>12972.59</v>
      </c>
      <c r="I30" s="8">
        <v>18287.05</v>
      </c>
      <c r="J30" s="8">
        <v>420390.92</v>
      </c>
      <c r="K30" s="8">
        <v>62615.6</v>
      </c>
      <c r="L30" s="8">
        <v>95299.48</v>
      </c>
      <c r="M30" s="8">
        <v>3346.04</v>
      </c>
      <c r="N30" s="8">
        <v>0</v>
      </c>
      <c r="O30" s="8">
        <v>1179.27</v>
      </c>
      <c r="P30" s="8">
        <v>0</v>
      </c>
      <c r="Q30" s="8">
        <f t="shared" si="0"/>
        <v>3403960.38</v>
      </c>
      <c r="R30" s="9"/>
      <c r="S30" s="13">
        <v>-10703.66</v>
      </c>
      <c r="T30" s="7">
        <f t="shared" si="1"/>
        <v>-10703.66</v>
      </c>
    </row>
    <row r="31" spans="2:20" ht="13.5" customHeight="1" x14ac:dyDescent="0.3">
      <c r="B31" s="11">
        <v>27</v>
      </c>
      <c r="C31" s="14" t="s">
        <v>48</v>
      </c>
      <c r="D31" s="7">
        <v>5913251.6699999999</v>
      </c>
      <c r="E31" s="7">
        <v>0</v>
      </c>
      <c r="F31" s="7">
        <f t="shared" si="2"/>
        <v>5913251.6699999999</v>
      </c>
      <c r="G31" s="8">
        <v>969859.07</v>
      </c>
      <c r="H31" s="8">
        <v>55830.21</v>
      </c>
      <c r="I31" s="8">
        <v>78702.100000000006</v>
      </c>
      <c r="J31" s="8">
        <v>43292.25</v>
      </c>
      <c r="K31" s="8">
        <v>126670.84</v>
      </c>
      <c r="L31" s="8">
        <v>192790.06</v>
      </c>
      <c r="M31" s="8">
        <v>14400.39</v>
      </c>
      <c r="N31" s="8">
        <v>0</v>
      </c>
      <c r="O31" s="8">
        <v>5075.22</v>
      </c>
      <c r="P31" s="8">
        <v>317119</v>
      </c>
      <c r="Q31" s="8">
        <f t="shared" si="0"/>
        <v>7716990.8099999987</v>
      </c>
      <c r="R31" s="9"/>
      <c r="S31" s="13">
        <v>-46065.41</v>
      </c>
      <c r="T31" s="7">
        <f t="shared" si="1"/>
        <v>-46065.41</v>
      </c>
    </row>
    <row r="32" spans="2:20" ht="13.5" customHeight="1" x14ac:dyDescent="0.3">
      <c r="B32" s="11">
        <v>28</v>
      </c>
      <c r="C32" s="14" t="s">
        <v>49</v>
      </c>
      <c r="D32" s="7">
        <v>1486479.92</v>
      </c>
      <c r="E32" s="7">
        <v>0</v>
      </c>
      <c r="F32" s="7">
        <f t="shared" si="2"/>
        <v>1486479.92</v>
      </c>
      <c r="G32" s="8">
        <v>81025.16</v>
      </c>
      <c r="H32" s="8">
        <v>10906.53</v>
      </c>
      <c r="I32" s="8">
        <v>15374.6</v>
      </c>
      <c r="J32" s="8">
        <v>2534.77</v>
      </c>
      <c r="K32" s="8">
        <v>8476.5499999999993</v>
      </c>
      <c r="L32" s="8">
        <v>12901.11</v>
      </c>
      <c r="M32" s="8">
        <v>2813.14</v>
      </c>
      <c r="N32" s="8">
        <v>0</v>
      </c>
      <c r="O32" s="8">
        <v>991.45</v>
      </c>
      <c r="P32" s="8">
        <v>0</v>
      </c>
      <c r="Q32" s="8">
        <f t="shared" si="0"/>
        <v>1621503.23</v>
      </c>
      <c r="R32" s="9"/>
      <c r="S32" s="13">
        <v>-8998.9599999999991</v>
      </c>
      <c r="T32" s="7">
        <f t="shared" si="1"/>
        <v>-8998.9599999999991</v>
      </c>
    </row>
    <row r="33" spans="2:20" ht="13.5" customHeight="1" x14ac:dyDescent="0.3">
      <c r="B33" s="11">
        <v>29</v>
      </c>
      <c r="C33" s="14" t="s">
        <v>50</v>
      </c>
      <c r="D33" s="7">
        <v>1141915.25</v>
      </c>
      <c r="E33" s="7">
        <v>0</v>
      </c>
      <c r="F33" s="7">
        <f t="shared" si="2"/>
        <v>1141915.25</v>
      </c>
      <c r="G33" s="8">
        <v>416153.51</v>
      </c>
      <c r="H33" s="8">
        <v>10489.08</v>
      </c>
      <c r="I33" s="8">
        <v>14786.13</v>
      </c>
      <c r="J33" s="8">
        <v>2148.48</v>
      </c>
      <c r="K33" s="8">
        <v>6417.77</v>
      </c>
      <c r="L33" s="8">
        <v>9767.69</v>
      </c>
      <c r="M33" s="8">
        <v>2705.47</v>
      </c>
      <c r="N33" s="8">
        <v>0</v>
      </c>
      <c r="O33" s="8">
        <v>953.5</v>
      </c>
      <c r="P33" s="8">
        <v>13878</v>
      </c>
      <c r="Q33" s="8">
        <f t="shared" si="0"/>
        <v>1619214.88</v>
      </c>
      <c r="R33" s="9"/>
      <c r="S33" s="13">
        <v>-8654.52</v>
      </c>
      <c r="T33" s="7">
        <f t="shared" si="1"/>
        <v>-8654.52</v>
      </c>
    </row>
    <row r="34" spans="2:20" ht="13.5" customHeight="1" x14ac:dyDescent="0.3">
      <c r="B34" s="11">
        <v>30</v>
      </c>
      <c r="C34" s="14" t="s">
        <v>51</v>
      </c>
      <c r="D34" s="7">
        <v>2491715.2000000002</v>
      </c>
      <c r="E34" s="7">
        <v>0</v>
      </c>
      <c r="F34" s="7">
        <f t="shared" si="2"/>
        <v>2491715.2000000002</v>
      </c>
      <c r="G34" s="8">
        <v>378407.94</v>
      </c>
      <c r="H34" s="8">
        <v>13742.16</v>
      </c>
      <c r="I34" s="8">
        <v>19371.89</v>
      </c>
      <c r="J34" s="8">
        <v>14929.34</v>
      </c>
      <c r="K34" s="8">
        <v>48804.38</v>
      </c>
      <c r="L34" s="8">
        <v>74279.13</v>
      </c>
      <c r="M34" s="8">
        <v>3544.54</v>
      </c>
      <c r="N34" s="8">
        <v>0</v>
      </c>
      <c r="O34" s="8">
        <v>1249.22</v>
      </c>
      <c r="P34" s="8">
        <v>0</v>
      </c>
      <c r="Q34" s="8">
        <f t="shared" si="0"/>
        <v>3046043.8000000003</v>
      </c>
      <c r="R34" s="9"/>
      <c r="S34" s="13">
        <v>-11338.63</v>
      </c>
      <c r="T34" s="7">
        <f t="shared" si="1"/>
        <v>-11338.63</v>
      </c>
    </row>
    <row r="35" spans="2:20" ht="13.5" customHeight="1" x14ac:dyDescent="0.3">
      <c r="B35" s="11">
        <v>31</v>
      </c>
      <c r="C35" s="14" t="s">
        <v>52</v>
      </c>
      <c r="D35" s="7">
        <v>5545864.1699999999</v>
      </c>
      <c r="E35" s="7">
        <v>0</v>
      </c>
      <c r="F35" s="7">
        <f t="shared" si="2"/>
        <v>5545864.1699999999</v>
      </c>
      <c r="G35" s="8">
        <v>1926021.56</v>
      </c>
      <c r="H35" s="8">
        <v>33614.589999999997</v>
      </c>
      <c r="I35" s="8">
        <v>47385.43</v>
      </c>
      <c r="J35" s="8">
        <v>1442056.67</v>
      </c>
      <c r="K35" s="8">
        <v>207362.51</v>
      </c>
      <c r="L35" s="8">
        <v>315600.88</v>
      </c>
      <c r="M35" s="8">
        <v>8670.27</v>
      </c>
      <c r="N35" s="8">
        <v>0</v>
      </c>
      <c r="O35" s="8">
        <v>3055.72</v>
      </c>
      <c r="P35" s="8">
        <v>0</v>
      </c>
      <c r="Q35" s="8">
        <f t="shared" si="0"/>
        <v>9529631.8000000007</v>
      </c>
      <c r="R35" s="9"/>
      <c r="S35" s="13">
        <v>-27735.34</v>
      </c>
      <c r="T35" s="7">
        <f t="shared" si="1"/>
        <v>-27735.34</v>
      </c>
    </row>
    <row r="36" spans="2:20" ht="13.5" customHeight="1" x14ac:dyDescent="0.3">
      <c r="B36" s="11">
        <v>32</v>
      </c>
      <c r="C36" s="12" t="s">
        <v>53</v>
      </c>
      <c r="D36" s="7">
        <v>2495254.4299999997</v>
      </c>
      <c r="E36" s="7">
        <v>0</v>
      </c>
      <c r="F36" s="7">
        <f t="shared" si="2"/>
        <v>2495254.4299999997</v>
      </c>
      <c r="G36" s="8">
        <v>394669.72</v>
      </c>
      <c r="H36" s="8">
        <v>13659.89</v>
      </c>
      <c r="I36" s="8">
        <v>19255.919999999998</v>
      </c>
      <c r="J36" s="8">
        <v>13673.77</v>
      </c>
      <c r="K36" s="8">
        <v>42442.239999999998</v>
      </c>
      <c r="L36" s="8">
        <v>64596.1</v>
      </c>
      <c r="M36" s="8">
        <v>3523.32</v>
      </c>
      <c r="N36" s="8">
        <v>0</v>
      </c>
      <c r="O36" s="8">
        <v>1241.74</v>
      </c>
      <c r="P36" s="8">
        <v>0</v>
      </c>
      <c r="Q36" s="8">
        <f t="shared" si="0"/>
        <v>3048317.13</v>
      </c>
      <c r="R36" s="9"/>
      <c r="S36" s="13">
        <v>-11270.75</v>
      </c>
      <c r="T36" s="7">
        <f t="shared" si="1"/>
        <v>-11270.75</v>
      </c>
    </row>
    <row r="37" spans="2:20" ht="13.5" customHeight="1" x14ac:dyDescent="0.3">
      <c r="B37" s="11">
        <v>33</v>
      </c>
      <c r="C37" s="14" t="s">
        <v>54</v>
      </c>
      <c r="D37" s="7">
        <v>1049842.18</v>
      </c>
      <c r="E37" s="7">
        <v>0</v>
      </c>
      <c r="F37" s="7">
        <f t="shared" si="2"/>
        <v>1049842.18</v>
      </c>
      <c r="G37" s="8">
        <v>298974.40000000002</v>
      </c>
      <c r="H37" s="8">
        <v>7950.2</v>
      </c>
      <c r="I37" s="8">
        <v>11207.15</v>
      </c>
      <c r="J37" s="8">
        <v>3192.64</v>
      </c>
      <c r="K37" s="8">
        <v>10793.04</v>
      </c>
      <c r="L37" s="8">
        <v>16426.759999999998</v>
      </c>
      <c r="M37" s="8">
        <v>2050.61</v>
      </c>
      <c r="N37" s="8">
        <v>0</v>
      </c>
      <c r="O37" s="8">
        <v>722.71</v>
      </c>
      <c r="P37" s="8">
        <v>0</v>
      </c>
      <c r="Q37" s="8">
        <f t="shared" si="0"/>
        <v>1401159.69</v>
      </c>
      <c r="R37" s="9"/>
      <c r="S37" s="13">
        <v>-6559.7</v>
      </c>
      <c r="T37" s="7">
        <f t="shared" si="1"/>
        <v>-6559.7</v>
      </c>
    </row>
    <row r="38" spans="2:20" ht="13.5" customHeight="1" x14ac:dyDescent="0.3">
      <c r="B38" s="11">
        <v>34</v>
      </c>
      <c r="C38" s="14" t="s">
        <v>55</v>
      </c>
      <c r="D38" s="7">
        <v>3928408.9000000004</v>
      </c>
      <c r="E38" s="7">
        <v>0</v>
      </c>
      <c r="F38" s="7">
        <f t="shared" si="2"/>
        <v>3928408.9000000004</v>
      </c>
      <c r="G38" s="8">
        <v>730336.85</v>
      </c>
      <c r="H38" s="8">
        <v>24231.22</v>
      </c>
      <c r="I38" s="8">
        <v>34157.99</v>
      </c>
      <c r="J38" s="8">
        <v>31555.11</v>
      </c>
      <c r="K38" s="8">
        <v>98185.76</v>
      </c>
      <c r="L38" s="8">
        <v>149436.43</v>
      </c>
      <c r="M38" s="8">
        <v>6250</v>
      </c>
      <c r="N38" s="8">
        <v>0</v>
      </c>
      <c r="O38" s="8">
        <v>2202.73</v>
      </c>
      <c r="P38" s="8">
        <v>0</v>
      </c>
      <c r="Q38" s="8">
        <f t="shared" si="0"/>
        <v>5004764.99</v>
      </c>
      <c r="R38" s="9"/>
      <c r="S38" s="13">
        <v>-19993.14</v>
      </c>
      <c r="T38" s="7">
        <f t="shared" si="1"/>
        <v>-19993.14</v>
      </c>
    </row>
    <row r="39" spans="2:20" ht="13.5" customHeight="1" x14ac:dyDescent="0.3">
      <c r="B39" s="11">
        <v>35</v>
      </c>
      <c r="C39" s="14" t="s">
        <v>56</v>
      </c>
      <c r="D39" s="7">
        <v>1471030.87</v>
      </c>
      <c r="E39" s="7">
        <v>0</v>
      </c>
      <c r="F39" s="7">
        <f t="shared" si="2"/>
        <v>1471030.87</v>
      </c>
      <c r="G39" s="8">
        <v>241280.37</v>
      </c>
      <c r="H39" s="8">
        <v>9178.32</v>
      </c>
      <c r="I39" s="8">
        <v>12938.39</v>
      </c>
      <c r="J39" s="8">
        <v>6194.49</v>
      </c>
      <c r="K39" s="8">
        <v>19797.77</v>
      </c>
      <c r="L39" s="8">
        <v>30131.75</v>
      </c>
      <c r="M39" s="8">
        <v>2367.38</v>
      </c>
      <c r="N39" s="8">
        <v>0</v>
      </c>
      <c r="O39" s="8">
        <v>834.35</v>
      </c>
      <c r="P39" s="8">
        <v>56240</v>
      </c>
      <c r="Q39" s="8">
        <f t="shared" si="0"/>
        <v>1849993.6900000002</v>
      </c>
      <c r="R39" s="9"/>
      <c r="S39" s="13">
        <v>-7573.02</v>
      </c>
      <c r="T39" s="7">
        <f t="shared" si="1"/>
        <v>-7573.02</v>
      </c>
    </row>
    <row r="40" spans="2:20" ht="13.5" customHeight="1" x14ac:dyDescent="0.3">
      <c r="B40" s="11">
        <v>36</v>
      </c>
      <c r="C40" s="14" t="s">
        <v>57</v>
      </c>
      <c r="D40" s="7">
        <v>1181484.29</v>
      </c>
      <c r="E40" s="7">
        <v>0</v>
      </c>
      <c r="F40" s="7">
        <f t="shared" si="2"/>
        <v>1181484.29</v>
      </c>
      <c r="G40" s="8">
        <v>119618.72</v>
      </c>
      <c r="H40" s="8">
        <v>7552.28</v>
      </c>
      <c r="I40" s="8">
        <v>10646.22</v>
      </c>
      <c r="J40" s="8">
        <v>3032.36</v>
      </c>
      <c r="K40" s="8">
        <v>9589.27</v>
      </c>
      <c r="L40" s="8">
        <v>14594.65</v>
      </c>
      <c r="M40" s="8">
        <v>1947.97</v>
      </c>
      <c r="N40" s="8">
        <v>0</v>
      </c>
      <c r="O40" s="8">
        <v>686.54</v>
      </c>
      <c r="P40" s="8">
        <v>8640</v>
      </c>
      <c r="Q40" s="8">
        <f t="shared" si="0"/>
        <v>1357792.3</v>
      </c>
      <c r="R40" s="9"/>
      <c r="S40" s="13">
        <v>-6231.37</v>
      </c>
      <c r="T40" s="7">
        <f t="shared" si="1"/>
        <v>-6231.37</v>
      </c>
    </row>
    <row r="41" spans="2:20" ht="13.5" customHeight="1" x14ac:dyDescent="0.3">
      <c r="B41" s="11">
        <v>37</v>
      </c>
      <c r="C41" s="14" t="s">
        <v>58</v>
      </c>
      <c r="D41" s="7">
        <v>2570940.65</v>
      </c>
      <c r="E41" s="7">
        <v>0</v>
      </c>
      <c r="F41" s="7">
        <f t="shared" si="2"/>
        <v>2570940.65</v>
      </c>
      <c r="G41" s="8">
        <v>377254.8</v>
      </c>
      <c r="H41" s="8">
        <v>14432.5</v>
      </c>
      <c r="I41" s="8">
        <v>20345.05</v>
      </c>
      <c r="J41" s="8">
        <v>15046.65</v>
      </c>
      <c r="K41" s="8">
        <v>47744.34</v>
      </c>
      <c r="L41" s="8">
        <v>72665.77</v>
      </c>
      <c r="M41" s="8">
        <v>3722.6</v>
      </c>
      <c r="N41" s="8">
        <v>0</v>
      </c>
      <c r="O41" s="8">
        <v>1311.98</v>
      </c>
      <c r="P41" s="8">
        <v>149626</v>
      </c>
      <c r="Q41" s="8">
        <f t="shared" si="0"/>
        <v>3273090.3399999994</v>
      </c>
      <c r="R41" s="9"/>
      <c r="S41" s="13">
        <v>-11908.23</v>
      </c>
      <c r="T41" s="7">
        <f t="shared" si="1"/>
        <v>-11908.23</v>
      </c>
    </row>
    <row r="42" spans="2:20" ht="13.5" customHeight="1" x14ac:dyDescent="0.3">
      <c r="B42" s="11">
        <v>38</v>
      </c>
      <c r="C42" s="14" t="s">
        <v>59</v>
      </c>
      <c r="D42" s="7">
        <v>1879638.5</v>
      </c>
      <c r="E42" s="7">
        <v>0</v>
      </c>
      <c r="F42" s="7">
        <f t="shared" si="2"/>
        <v>1879638.5</v>
      </c>
      <c r="G42" s="8">
        <v>286471.76</v>
      </c>
      <c r="H42" s="8">
        <v>11269.57</v>
      </c>
      <c r="I42" s="8">
        <v>15886.36</v>
      </c>
      <c r="J42" s="8">
        <v>10151.549999999999</v>
      </c>
      <c r="K42" s="8">
        <v>34014.92</v>
      </c>
      <c r="L42" s="8">
        <v>51769.91</v>
      </c>
      <c r="M42" s="8">
        <v>2906.78</v>
      </c>
      <c r="N42" s="8">
        <v>0</v>
      </c>
      <c r="O42" s="8">
        <v>1024.45</v>
      </c>
      <c r="P42" s="8">
        <v>496610</v>
      </c>
      <c r="Q42" s="8">
        <f t="shared" si="0"/>
        <v>2789743.7999999993</v>
      </c>
      <c r="R42" s="9"/>
      <c r="S42" s="13">
        <v>-9298.5</v>
      </c>
      <c r="T42" s="7">
        <f t="shared" si="1"/>
        <v>-9298.5</v>
      </c>
    </row>
    <row r="43" spans="2:20" ht="13.5" customHeight="1" x14ac:dyDescent="0.3">
      <c r="B43" s="11">
        <v>39</v>
      </c>
      <c r="C43" s="14" t="s">
        <v>60</v>
      </c>
      <c r="D43" s="7">
        <v>1873624.42</v>
      </c>
      <c r="E43" s="7">
        <v>0</v>
      </c>
      <c r="F43" s="7">
        <f t="shared" si="2"/>
        <v>1873624.42</v>
      </c>
      <c r="G43" s="8">
        <v>421271.43</v>
      </c>
      <c r="H43" s="8">
        <v>10574.38</v>
      </c>
      <c r="I43" s="8">
        <v>14906.38</v>
      </c>
      <c r="J43" s="8">
        <v>206349.47</v>
      </c>
      <c r="K43" s="8">
        <v>34141.42</v>
      </c>
      <c r="L43" s="8">
        <v>51962.44</v>
      </c>
      <c r="M43" s="8">
        <v>2727.47</v>
      </c>
      <c r="N43" s="8">
        <v>0</v>
      </c>
      <c r="O43" s="8">
        <v>961.26</v>
      </c>
      <c r="P43" s="8">
        <v>0</v>
      </c>
      <c r="Q43" s="8">
        <f t="shared" si="0"/>
        <v>2616518.67</v>
      </c>
      <c r="R43" s="9"/>
      <c r="S43" s="13">
        <v>-8724.9</v>
      </c>
      <c r="T43" s="7">
        <f t="shared" si="1"/>
        <v>-8724.9</v>
      </c>
    </row>
    <row r="44" spans="2:20" ht="13.5" customHeight="1" x14ac:dyDescent="0.3">
      <c r="B44" s="11">
        <v>40</v>
      </c>
      <c r="C44" s="14" t="s">
        <v>61</v>
      </c>
      <c r="D44" s="7">
        <v>4448881.8100000005</v>
      </c>
      <c r="E44" s="7">
        <v>0</v>
      </c>
      <c r="F44" s="7">
        <f t="shared" si="2"/>
        <v>4448881.8100000005</v>
      </c>
      <c r="G44" s="8">
        <v>691870.76</v>
      </c>
      <c r="H44" s="8">
        <v>27768.33</v>
      </c>
      <c r="I44" s="8">
        <v>39144.14</v>
      </c>
      <c r="J44" s="8">
        <v>23346.21</v>
      </c>
      <c r="K44" s="8">
        <v>71060.800000000003</v>
      </c>
      <c r="L44" s="8">
        <v>108152.88</v>
      </c>
      <c r="M44" s="8">
        <v>7162.34</v>
      </c>
      <c r="N44" s="8">
        <v>0</v>
      </c>
      <c r="O44" s="8">
        <v>2524.27</v>
      </c>
      <c r="P44" s="8">
        <v>0</v>
      </c>
      <c r="Q44" s="8">
        <f t="shared" si="0"/>
        <v>5419911.5399999991</v>
      </c>
      <c r="R44" s="9"/>
      <c r="S44" s="13">
        <v>-22911.599999999999</v>
      </c>
      <c r="T44" s="7">
        <f t="shared" si="1"/>
        <v>-22911.599999999999</v>
      </c>
    </row>
    <row r="45" spans="2:20" ht="13.5" customHeight="1" x14ac:dyDescent="0.3">
      <c r="B45" s="11">
        <v>41</v>
      </c>
      <c r="C45" s="14" t="s">
        <v>62</v>
      </c>
      <c r="D45" s="7">
        <v>2950635.42</v>
      </c>
      <c r="E45" s="7">
        <v>0</v>
      </c>
      <c r="F45" s="7">
        <f t="shared" si="2"/>
        <v>2950635.42</v>
      </c>
      <c r="G45" s="8">
        <v>457654.43</v>
      </c>
      <c r="H45" s="8">
        <v>15104.47</v>
      </c>
      <c r="I45" s="8">
        <v>21292.3</v>
      </c>
      <c r="J45" s="8">
        <v>19289.46</v>
      </c>
      <c r="K45" s="8">
        <v>61220.57</v>
      </c>
      <c r="L45" s="8">
        <v>93176.28</v>
      </c>
      <c r="M45" s="8">
        <v>3895.92</v>
      </c>
      <c r="N45" s="8">
        <v>0</v>
      </c>
      <c r="O45" s="8">
        <v>1373.06</v>
      </c>
      <c r="P45" s="8">
        <v>2933</v>
      </c>
      <c r="Q45" s="8">
        <f t="shared" si="0"/>
        <v>3626574.9099999997</v>
      </c>
      <c r="R45" s="9"/>
      <c r="S45" s="13">
        <v>-12462.67</v>
      </c>
      <c r="T45" s="7">
        <f t="shared" si="1"/>
        <v>-12462.67</v>
      </c>
    </row>
    <row r="46" spans="2:20" ht="13.5" customHeight="1" x14ac:dyDescent="0.3">
      <c r="B46" s="11">
        <v>42</v>
      </c>
      <c r="C46" s="14" t="s">
        <v>63</v>
      </c>
      <c r="D46" s="7">
        <v>1210295.1800000002</v>
      </c>
      <c r="E46" s="7">
        <v>0</v>
      </c>
      <c r="F46" s="7">
        <f t="shared" si="2"/>
        <v>1210295.1800000002</v>
      </c>
      <c r="G46" s="8">
        <v>135144.03</v>
      </c>
      <c r="H46" s="8">
        <v>8532.14</v>
      </c>
      <c r="I46" s="8">
        <v>12027.49</v>
      </c>
      <c r="J46" s="8">
        <v>4873.6099999999997</v>
      </c>
      <c r="K46" s="8">
        <v>15425.42</v>
      </c>
      <c r="L46" s="8">
        <v>23477.13</v>
      </c>
      <c r="M46" s="8">
        <v>2200.71</v>
      </c>
      <c r="N46" s="8">
        <v>0</v>
      </c>
      <c r="O46" s="8">
        <v>775.61</v>
      </c>
      <c r="P46" s="8">
        <v>78185</v>
      </c>
      <c r="Q46" s="8">
        <f t="shared" si="0"/>
        <v>1490936.32</v>
      </c>
      <c r="R46" s="9"/>
      <c r="S46" s="13">
        <v>-7039.85</v>
      </c>
      <c r="T46" s="7">
        <f t="shared" si="1"/>
        <v>-7039.85</v>
      </c>
    </row>
    <row r="47" spans="2:20" ht="13.5" customHeight="1" x14ac:dyDescent="0.3">
      <c r="B47" s="11">
        <v>43</v>
      </c>
      <c r="C47" s="14" t="s">
        <v>64</v>
      </c>
      <c r="D47" s="7">
        <v>1239383.8</v>
      </c>
      <c r="E47" s="7">
        <v>0</v>
      </c>
      <c r="F47" s="7">
        <f t="shared" si="2"/>
        <v>1239383.8</v>
      </c>
      <c r="G47" s="8">
        <v>148472.04999999999</v>
      </c>
      <c r="H47" s="8">
        <v>8224.2199999999993</v>
      </c>
      <c r="I47" s="8">
        <v>11593.43</v>
      </c>
      <c r="J47" s="8">
        <v>4628.68</v>
      </c>
      <c r="K47" s="8">
        <v>14820.75</v>
      </c>
      <c r="L47" s="8">
        <v>22556.83</v>
      </c>
      <c r="M47" s="8">
        <v>2121.29</v>
      </c>
      <c r="N47" s="8">
        <v>107955.81</v>
      </c>
      <c r="O47" s="8">
        <v>747.62</v>
      </c>
      <c r="P47" s="8">
        <v>0</v>
      </c>
      <c r="Q47" s="8">
        <f t="shared" si="0"/>
        <v>1560504.4800000002</v>
      </c>
      <c r="R47" s="9"/>
      <c r="S47" s="13">
        <v>-6785.79</v>
      </c>
      <c r="T47" s="7">
        <f t="shared" si="1"/>
        <v>-6785.79</v>
      </c>
    </row>
    <row r="48" spans="2:20" ht="13.5" customHeight="1" x14ac:dyDescent="0.3">
      <c r="B48" s="11">
        <v>44</v>
      </c>
      <c r="C48" s="14" t="s">
        <v>65</v>
      </c>
      <c r="D48" s="7">
        <v>1914892.65</v>
      </c>
      <c r="E48" s="7">
        <v>0</v>
      </c>
      <c r="F48" s="7">
        <f t="shared" si="2"/>
        <v>1914892.65</v>
      </c>
      <c r="G48" s="8">
        <v>571014.59</v>
      </c>
      <c r="H48" s="8">
        <v>12456.17</v>
      </c>
      <c r="I48" s="8">
        <v>17559.07</v>
      </c>
      <c r="J48" s="8">
        <v>11686.86</v>
      </c>
      <c r="K48" s="8">
        <v>36961.56</v>
      </c>
      <c r="L48" s="8">
        <v>56254.63</v>
      </c>
      <c r="M48" s="8">
        <v>3212.84</v>
      </c>
      <c r="N48" s="8">
        <v>0</v>
      </c>
      <c r="O48" s="8">
        <v>1132.32</v>
      </c>
      <c r="P48" s="8">
        <v>38990</v>
      </c>
      <c r="Q48" s="8">
        <f t="shared" si="0"/>
        <v>2664160.689999999</v>
      </c>
      <c r="R48" s="9"/>
      <c r="S48" s="13">
        <v>-10277.56</v>
      </c>
      <c r="T48" s="7">
        <f t="shared" si="1"/>
        <v>-10277.56</v>
      </c>
    </row>
    <row r="49" spans="2:20" ht="13.5" customHeight="1" x14ac:dyDescent="0.3">
      <c r="B49" s="11">
        <v>45</v>
      </c>
      <c r="C49" s="14" t="s">
        <v>66</v>
      </c>
      <c r="D49" s="7">
        <v>1598852.54</v>
      </c>
      <c r="E49" s="7">
        <v>0</v>
      </c>
      <c r="F49" s="7">
        <f t="shared" si="2"/>
        <v>1598852.54</v>
      </c>
      <c r="G49" s="8">
        <v>147729.85999999999</v>
      </c>
      <c r="H49" s="8">
        <v>8677.51</v>
      </c>
      <c r="I49" s="8">
        <v>12232.41</v>
      </c>
      <c r="J49" s="8">
        <v>2313.48</v>
      </c>
      <c r="K49" s="8">
        <v>7607.86</v>
      </c>
      <c r="L49" s="8">
        <v>11578.98</v>
      </c>
      <c r="M49" s="8">
        <v>2238.21</v>
      </c>
      <c r="N49" s="8">
        <v>53957.86</v>
      </c>
      <c r="O49" s="8">
        <v>788.82</v>
      </c>
      <c r="P49" s="8">
        <v>0</v>
      </c>
      <c r="Q49" s="8">
        <f t="shared" si="0"/>
        <v>1845977.53</v>
      </c>
      <c r="R49" s="9"/>
      <c r="S49" s="13">
        <v>-7159.8</v>
      </c>
      <c r="T49" s="7">
        <f t="shared" si="1"/>
        <v>-7159.8</v>
      </c>
    </row>
    <row r="50" spans="2:20" ht="13.5" customHeight="1" x14ac:dyDescent="0.3">
      <c r="B50" s="11">
        <v>46</v>
      </c>
      <c r="C50" s="14" t="s">
        <v>67</v>
      </c>
      <c r="D50" s="7">
        <v>3055301.55</v>
      </c>
      <c r="E50" s="7">
        <v>0</v>
      </c>
      <c r="F50" s="7">
        <f t="shared" si="2"/>
        <v>3055301.55</v>
      </c>
      <c r="G50" s="8">
        <v>481400.02</v>
      </c>
      <c r="H50" s="8">
        <v>13583.89</v>
      </c>
      <c r="I50" s="8">
        <v>19148.79</v>
      </c>
      <c r="J50" s="8">
        <v>16804.96</v>
      </c>
      <c r="K50" s="8">
        <v>51962.59</v>
      </c>
      <c r="L50" s="8">
        <v>79085.850000000006</v>
      </c>
      <c r="M50" s="8">
        <v>3503.72</v>
      </c>
      <c r="N50" s="8">
        <v>0</v>
      </c>
      <c r="O50" s="8">
        <v>1234.8399999999999</v>
      </c>
      <c r="P50" s="8">
        <v>21091</v>
      </c>
      <c r="Q50" s="8">
        <f t="shared" si="0"/>
        <v>3743117.21</v>
      </c>
      <c r="R50" s="9"/>
      <c r="S50" s="13">
        <v>-11208.05</v>
      </c>
      <c r="T50" s="7">
        <f t="shared" si="1"/>
        <v>-11208.05</v>
      </c>
    </row>
    <row r="51" spans="2:20" ht="13.5" customHeight="1" x14ac:dyDescent="0.3">
      <c r="B51" s="11">
        <v>47</v>
      </c>
      <c r="C51" s="14" t="s">
        <v>68</v>
      </c>
      <c r="D51" s="7">
        <v>1701051.7000000002</v>
      </c>
      <c r="E51" s="7">
        <v>0</v>
      </c>
      <c r="F51" s="7">
        <f t="shared" si="2"/>
        <v>1701051.7000000002</v>
      </c>
      <c r="G51" s="8">
        <v>324679.15999999997</v>
      </c>
      <c r="H51" s="8">
        <v>10111.799999999999</v>
      </c>
      <c r="I51" s="8">
        <v>14254.29</v>
      </c>
      <c r="J51" s="8">
        <v>8854.2999999999993</v>
      </c>
      <c r="K51" s="8">
        <v>28904.93</v>
      </c>
      <c r="L51" s="8">
        <v>43992.63</v>
      </c>
      <c r="M51" s="8">
        <v>2608.16</v>
      </c>
      <c r="N51" s="8">
        <v>0</v>
      </c>
      <c r="O51" s="8">
        <v>919.21</v>
      </c>
      <c r="P51" s="8">
        <v>0</v>
      </c>
      <c r="Q51" s="8">
        <f t="shared" si="0"/>
        <v>2135376.1800000002</v>
      </c>
      <c r="R51" s="9"/>
      <c r="S51" s="13">
        <v>-8343.23</v>
      </c>
      <c r="T51" s="7">
        <f t="shared" si="1"/>
        <v>-8343.23</v>
      </c>
    </row>
    <row r="52" spans="2:20" ht="13.5" customHeight="1" x14ac:dyDescent="0.3">
      <c r="B52" s="11">
        <v>48</v>
      </c>
      <c r="C52" s="14" t="s">
        <v>69</v>
      </c>
      <c r="D52" s="7">
        <v>2565438.39</v>
      </c>
      <c r="E52" s="7">
        <v>0</v>
      </c>
      <c r="F52" s="7">
        <f t="shared" si="2"/>
        <v>2565438.39</v>
      </c>
      <c r="G52" s="8">
        <v>322446.33</v>
      </c>
      <c r="H52" s="8">
        <v>14511.18</v>
      </c>
      <c r="I52" s="8">
        <v>20455.96</v>
      </c>
      <c r="J52" s="8">
        <v>9119</v>
      </c>
      <c r="K52" s="8">
        <v>27347.35</v>
      </c>
      <c r="L52" s="8">
        <v>41622.03</v>
      </c>
      <c r="M52" s="8">
        <v>3742.9</v>
      </c>
      <c r="N52" s="8">
        <v>212684.56</v>
      </c>
      <c r="O52" s="8">
        <v>1319.13</v>
      </c>
      <c r="P52" s="8">
        <v>0</v>
      </c>
      <c r="Q52" s="8">
        <f t="shared" si="0"/>
        <v>3218686.83</v>
      </c>
      <c r="R52" s="9"/>
      <c r="S52" s="13">
        <v>-11973.15</v>
      </c>
      <c r="T52" s="7">
        <f t="shared" si="1"/>
        <v>-11973.15</v>
      </c>
    </row>
    <row r="53" spans="2:20" ht="13.5" customHeight="1" x14ac:dyDescent="0.3">
      <c r="B53" s="11">
        <v>49</v>
      </c>
      <c r="C53" s="14" t="s">
        <v>70</v>
      </c>
      <c r="D53" s="7">
        <v>2140330.46</v>
      </c>
      <c r="E53" s="7">
        <v>0</v>
      </c>
      <c r="F53" s="7">
        <f t="shared" si="2"/>
        <v>2140330.46</v>
      </c>
      <c r="G53" s="8">
        <v>209115.82</v>
      </c>
      <c r="H53" s="8">
        <v>10403.4</v>
      </c>
      <c r="I53" s="8">
        <v>14665.35</v>
      </c>
      <c r="J53" s="8">
        <v>10264.99</v>
      </c>
      <c r="K53" s="8">
        <v>35044.410000000003</v>
      </c>
      <c r="L53" s="8">
        <v>53336.78</v>
      </c>
      <c r="M53" s="8">
        <v>2683.37</v>
      </c>
      <c r="N53" s="8">
        <v>0</v>
      </c>
      <c r="O53" s="8">
        <v>945.72</v>
      </c>
      <c r="P53" s="8">
        <v>122239</v>
      </c>
      <c r="Q53" s="8">
        <f t="shared" si="0"/>
        <v>2599029.3000000003</v>
      </c>
      <c r="R53" s="9"/>
      <c r="S53" s="13">
        <v>-8583.83</v>
      </c>
      <c r="T53" s="7">
        <f t="shared" si="1"/>
        <v>-8583.83</v>
      </c>
    </row>
    <row r="54" spans="2:20" ht="13.5" customHeight="1" x14ac:dyDescent="0.3">
      <c r="B54" s="11">
        <v>50</v>
      </c>
      <c r="C54" s="14" t="s">
        <v>71</v>
      </c>
      <c r="D54" s="7">
        <v>1629133.13</v>
      </c>
      <c r="E54" s="7">
        <v>0</v>
      </c>
      <c r="F54" s="7">
        <f t="shared" si="2"/>
        <v>1629133.13</v>
      </c>
      <c r="G54" s="8">
        <v>105467.71</v>
      </c>
      <c r="H54" s="8">
        <v>6729.09</v>
      </c>
      <c r="I54" s="8">
        <v>9485.7900000000009</v>
      </c>
      <c r="J54" s="8">
        <v>2111.9499999999998</v>
      </c>
      <c r="K54" s="8">
        <v>6561.93</v>
      </c>
      <c r="L54" s="8">
        <v>9987.11</v>
      </c>
      <c r="M54" s="8">
        <v>1735.65</v>
      </c>
      <c r="N54" s="8">
        <v>0</v>
      </c>
      <c r="O54" s="8">
        <v>611.70000000000005</v>
      </c>
      <c r="P54" s="8">
        <v>0</v>
      </c>
      <c r="Q54" s="8">
        <f t="shared" si="0"/>
        <v>1771824.0599999998</v>
      </c>
      <c r="R54" s="9"/>
      <c r="S54" s="13">
        <v>-5552.16</v>
      </c>
      <c r="T54" s="7">
        <f t="shared" si="1"/>
        <v>-5552.16</v>
      </c>
    </row>
    <row r="55" spans="2:20" ht="13.5" customHeight="1" x14ac:dyDescent="0.3">
      <c r="B55" s="11">
        <v>51</v>
      </c>
      <c r="C55" s="14" t="s">
        <v>72</v>
      </c>
      <c r="D55" s="7">
        <v>3306036.1100000003</v>
      </c>
      <c r="E55" s="7">
        <v>0</v>
      </c>
      <c r="F55" s="7">
        <f t="shared" si="2"/>
        <v>3306036.1100000003</v>
      </c>
      <c r="G55" s="8">
        <v>483454.21</v>
      </c>
      <c r="H55" s="8">
        <v>18455.36</v>
      </c>
      <c r="I55" s="8">
        <v>26015.94</v>
      </c>
      <c r="J55" s="8">
        <v>20596.16</v>
      </c>
      <c r="K55" s="8">
        <v>63463.43</v>
      </c>
      <c r="L55" s="8">
        <v>96589.86</v>
      </c>
      <c r="M55" s="8">
        <v>4760.22</v>
      </c>
      <c r="N55" s="8">
        <v>0</v>
      </c>
      <c r="O55" s="8">
        <v>1677.67</v>
      </c>
      <c r="P55" s="8">
        <v>148980</v>
      </c>
      <c r="Q55" s="8">
        <f t="shared" si="0"/>
        <v>4170028.9600000004</v>
      </c>
      <c r="R55" s="9"/>
      <c r="S55" s="13">
        <v>-15227.48</v>
      </c>
      <c r="T55" s="7">
        <f t="shared" si="1"/>
        <v>-15227.48</v>
      </c>
    </row>
    <row r="56" spans="2:20" ht="13.5" customHeight="1" x14ac:dyDescent="0.3">
      <c r="B56" s="11">
        <v>52</v>
      </c>
      <c r="C56" s="14" t="s">
        <v>73</v>
      </c>
      <c r="D56" s="7">
        <v>5941996.4499999993</v>
      </c>
      <c r="E56" s="7">
        <v>0</v>
      </c>
      <c r="F56" s="7">
        <f t="shared" si="2"/>
        <v>5941996.4499999993</v>
      </c>
      <c r="G56" s="8">
        <v>1200428.32</v>
      </c>
      <c r="H56" s="8">
        <v>33406.57</v>
      </c>
      <c r="I56" s="8">
        <v>47092.2</v>
      </c>
      <c r="J56" s="8">
        <v>1136092</v>
      </c>
      <c r="K56" s="8">
        <v>183605</v>
      </c>
      <c r="L56" s="8">
        <v>279442.51</v>
      </c>
      <c r="M56" s="8">
        <v>8616.6200000000008</v>
      </c>
      <c r="N56" s="8">
        <v>0</v>
      </c>
      <c r="O56" s="8">
        <v>3036.81</v>
      </c>
      <c r="P56" s="8">
        <v>139367</v>
      </c>
      <c r="Q56" s="8">
        <f t="shared" si="0"/>
        <v>8973083.4799999986</v>
      </c>
      <c r="R56" s="9"/>
      <c r="S56" s="13">
        <v>-27563.7</v>
      </c>
      <c r="T56" s="7">
        <f t="shared" si="1"/>
        <v>-27563.7</v>
      </c>
    </row>
    <row r="57" spans="2:20" ht="13.5" customHeight="1" x14ac:dyDescent="0.3">
      <c r="B57" s="11">
        <v>53</v>
      </c>
      <c r="C57" s="14" t="s">
        <v>74</v>
      </c>
      <c r="D57" s="7">
        <v>1011135.18</v>
      </c>
      <c r="E57" s="7">
        <v>0</v>
      </c>
      <c r="F57" s="7">
        <f t="shared" si="2"/>
        <v>1011135.18</v>
      </c>
      <c r="G57" s="8">
        <v>139332.91</v>
      </c>
      <c r="H57" s="8">
        <v>5489.9</v>
      </c>
      <c r="I57" s="8">
        <v>7738.95</v>
      </c>
      <c r="J57" s="8">
        <v>3338.3</v>
      </c>
      <c r="K57" s="8">
        <v>10401.27</v>
      </c>
      <c r="L57" s="8">
        <v>15830.49</v>
      </c>
      <c r="M57" s="8">
        <v>1416.02</v>
      </c>
      <c r="N57" s="8">
        <v>0</v>
      </c>
      <c r="O57" s="8">
        <v>499.06</v>
      </c>
      <c r="P57" s="8">
        <v>0</v>
      </c>
      <c r="Q57" s="8">
        <f t="shared" si="0"/>
        <v>1195182.0800000001</v>
      </c>
      <c r="R57" s="9"/>
      <c r="S57" s="13">
        <v>-4529.71</v>
      </c>
      <c r="T57" s="7">
        <f t="shared" si="1"/>
        <v>-4529.71</v>
      </c>
    </row>
    <row r="58" spans="2:20" ht="13.5" customHeight="1" x14ac:dyDescent="0.3">
      <c r="B58" s="11">
        <v>54</v>
      </c>
      <c r="C58" s="14" t="s">
        <v>75</v>
      </c>
      <c r="D58" s="7">
        <v>2273232.42</v>
      </c>
      <c r="E58" s="7">
        <v>0</v>
      </c>
      <c r="F58" s="7">
        <f t="shared" si="2"/>
        <v>2273232.42</v>
      </c>
      <c r="G58" s="8">
        <v>368101.95</v>
      </c>
      <c r="H58" s="8">
        <v>12689.21</v>
      </c>
      <c r="I58" s="8">
        <v>17887.580000000002</v>
      </c>
      <c r="J58" s="8">
        <v>12563.86</v>
      </c>
      <c r="K58" s="8">
        <v>41215.71</v>
      </c>
      <c r="L58" s="8">
        <v>62729.34</v>
      </c>
      <c r="M58" s="8">
        <v>3272.95</v>
      </c>
      <c r="N58" s="8">
        <v>0</v>
      </c>
      <c r="O58" s="8">
        <v>1153.51</v>
      </c>
      <c r="P58" s="8">
        <v>0</v>
      </c>
      <c r="Q58" s="8">
        <f t="shared" si="0"/>
        <v>2792846.53</v>
      </c>
      <c r="R58" s="9"/>
      <c r="S58" s="13">
        <v>-10469.84</v>
      </c>
      <c r="T58" s="7">
        <f t="shared" si="1"/>
        <v>-10469.84</v>
      </c>
    </row>
    <row r="59" spans="2:20" ht="13.5" customHeight="1" x14ac:dyDescent="0.3">
      <c r="B59" s="11">
        <v>55</v>
      </c>
      <c r="C59" s="14" t="s">
        <v>76</v>
      </c>
      <c r="D59" s="7">
        <v>1050097.4100000001</v>
      </c>
      <c r="E59" s="7">
        <v>0</v>
      </c>
      <c r="F59" s="7">
        <f t="shared" si="2"/>
        <v>1050097.4100000001</v>
      </c>
      <c r="G59" s="8">
        <v>88226.5</v>
      </c>
      <c r="H59" s="8">
        <v>7521.77</v>
      </c>
      <c r="I59" s="8">
        <v>10603.2</v>
      </c>
      <c r="J59" s="8">
        <v>2467.7399999999998</v>
      </c>
      <c r="K59" s="8">
        <v>7392.04</v>
      </c>
      <c r="L59" s="8">
        <v>11250.51</v>
      </c>
      <c r="M59" s="8">
        <v>1940.1</v>
      </c>
      <c r="N59" s="8">
        <v>0</v>
      </c>
      <c r="O59" s="8">
        <v>683.76</v>
      </c>
      <c r="P59" s="8">
        <v>0</v>
      </c>
      <c r="Q59" s="8">
        <f t="shared" si="0"/>
        <v>1180183.0300000003</v>
      </c>
      <c r="R59" s="9"/>
      <c r="S59" s="13">
        <v>-6206.2</v>
      </c>
      <c r="T59" s="7">
        <f t="shared" si="1"/>
        <v>-6206.2</v>
      </c>
    </row>
    <row r="60" spans="2:20" ht="13.5" customHeight="1" x14ac:dyDescent="0.3">
      <c r="B60" s="11">
        <v>56</v>
      </c>
      <c r="C60" s="14" t="s">
        <v>77</v>
      </c>
      <c r="D60" s="7">
        <v>913195.96</v>
      </c>
      <c r="E60" s="7">
        <v>0</v>
      </c>
      <c r="F60" s="7">
        <f t="shared" si="2"/>
        <v>913195.96</v>
      </c>
      <c r="G60" s="8">
        <v>76926.67</v>
      </c>
      <c r="H60" s="8">
        <v>5475.17</v>
      </c>
      <c r="I60" s="8">
        <v>7718.17</v>
      </c>
      <c r="J60" s="8">
        <v>130887.93</v>
      </c>
      <c r="K60" s="8">
        <v>19092.86</v>
      </c>
      <c r="L60" s="8">
        <v>29058.89</v>
      </c>
      <c r="M60" s="8">
        <v>1412.22</v>
      </c>
      <c r="N60" s="8">
        <v>0</v>
      </c>
      <c r="O60" s="8">
        <v>497.72</v>
      </c>
      <c r="P60" s="8">
        <v>0</v>
      </c>
      <c r="Q60" s="8">
        <f t="shared" si="0"/>
        <v>1184265.5900000001</v>
      </c>
      <c r="R60" s="9"/>
      <c r="S60" s="13">
        <v>-4517.55</v>
      </c>
      <c r="T60" s="7">
        <f t="shared" si="1"/>
        <v>-4517.55</v>
      </c>
    </row>
    <row r="61" spans="2:20" ht="13.5" customHeight="1" x14ac:dyDescent="0.3">
      <c r="B61" s="11">
        <v>57</v>
      </c>
      <c r="C61" s="14" t="s">
        <v>78</v>
      </c>
      <c r="D61" s="7">
        <v>4206484.3599999994</v>
      </c>
      <c r="E61" s="7">
        <v>0</v>
      </c>
      <c r="F61" s="7">
        <f t="shared" si="2"/>
        <v>4206484.3599999994</v>
      </c>
      <c r="G61" s="8">
        <v>817434.54</v>
      </c>
      <c r="H61" s="8">
        <v>23567.68</v>
      </c>
      <c r="I61" s="8">
        <v>33222.620000000003</v>
      </c>
      <c r="J61" s="8">
        <v>31353.59</v>
      </c>
      <c r="K61" s="8">
        <v>96708.62</v>
      </c>
      <c r="L61" s="8">
        <v>147188.26</v>
      </c>
      <c r="M61" s="8">
        <v>6078.86</v>
      </c>
      <c r="N61" s="8">
        <v>0</v>
      </c>
      <c r="O61" s="8">
        <v>2142.41</v>
      </c>
      <c r="P61" s="8">
        <v>152589</v>
      </c>
      <c r="Q61" s="8">
        <f t="shared" si="0"/>
        <v>5516769.9399999995</v>
      </c>
      <c r="R61" s="9"/>
      <c r="S61" s="13">
        <v>-19445.650000000001</v>
      </c>
      <c r="T61" s="7">
        <f t="shared" si="1"/>
        <v>-19445.650000000001</v>
      </c>
    </row>
    <row r="62" spans="2:20" ht="13.5" customHeight="1" x14ac:dyDescent="0.3">
      <c r="B62" s="11">
        <v>58</v>
      </c>
      <c r="C62" s="14" t="s">
        <v>79</v>
      </c>
      <c r="D62" s="7">
        <v>914840.35</v>
      </c>
      <c r="E62" s="7">
        <v>0</v>
      </c>
      <c r="F62" s="7">
        <f t="shared" si="2"/>
        <v>914840.35</v>
      </c>
      <c r="G62" s="8">
        <v>71219.05</v>
      </c>
      <c r="H62" s="8">
        <v>7029.45</v>
      </c>
      <c r="I62" s="8">
        <v>9909.2000000000007</v>
      </c>
      <c r="J62" s="8">
        <v>38055.699999999997</v>
      </c>
      <c r="K62" s="8">
        <v>6285.96</v>
      </c>
      <c r="L62" s="8">
        <v>9567.08</v>
      </c>
      <c r="M62" s="8">
        <v>1813.12</v>
      </c>
      <c r="N62" s="8">
        <v>0</v>
      </c>
      <c r="O62" s="8">
        <v>639.01</v>
      </c>
      <c r="P62" s="8">
        <v>0</v>
      </c>
      <c r="Q62" s="8">
        <f t="shared" si="0"/>
        <v>1059358.92</v>
      </c>
      <c r="R62" s="9"/>
      <c r="S62" s="13">
        <v>-5799.99</v>
      </c>
      <c r="T62" s="7">
        <f t="shared" si="1"/>
        <v>-5799.99</v>
      </c>
    </row>
    <row r="63" spans="2:20" ht="13.5" customHeight="1" x14ac:dyDescent="0.3">
      <c r="B63" s="11">
        <v>59</v>
      </c>
      <c r="C63" s="14" t="s">
        <v>80</v>
      </c>
      <c r="D63" s="7">
        <v>9992669.5800000001</v>
      </c>
      <c r="E63" s="7">
        <v>0</v>
      </c>
      <c r="F63" s="7">
        <f t="shared" si="2"/>
        <v>9992669.5800000001</v>
      </c>
      <c r="G63" s="8">
        <v>2289652.7000000002</v>
      </c>
      <c r="H63" s="8">
        <v>63076.61</v>
      </c>
      <c r="I63" s="8">
        <v>88917.13</v>
      </c>
      <c r="J63" s="8">
        <v>2037337.5</v>
      </c>
      <c r="K63" s="8">
        <v>328007.59999999998</v>
      </c>
      <c r="L63" s="8">
        <v>499219.89</v>
      </c>
      <c r="M63" s="8">
        <v>16269.47</v>
      </c>
      <c r="N63" s="8">
        <v>0</v>
      </c>
      <c r="O63" s="8">
        <v>5733.95</v>
      </c>
      <c r="P63" s="8">
        <v>95678</v>
      </c>
      <c r="Q63" s="8">
        <f t="shared" si="0"/>
        <v>15416562.430000002</v>
      </c>
      <c r="R63" s="9"/>
      <c r="S63" s="13">
        <v>-52044.4</v>
      </c>
      <c r="T63" s="7">
        <f t="shared" si="1"/>
        <v>-52044.4</v>
      </c>
    </row>
    <row r="64" spans="2:20" ht="13.5" customHeight="1" x14ac:dyDescent="0.3">
      <c r="B64" s="11">
        <v>60</v>
      </c>
      <c r="C64" s="14" t="s">
        <v>81</v>
      </c>
      <c r="D64" s="7">
        <v>1278401.6499999999</v>
      </c>
      <c r="E64" s="7">
        <v>0</v>
      </c>
      <c r="F64" s="7">
        <f t="shared" si="2"/>
        <v>1278401.6499999999</v>
      </c>
      <c r="G64" s="8">
        <v>180177.9</v>
      </c>
      <c r="H64" s="8">
        <v>8713.74</v>
      </c>
      <c r="I64" s="8">
        <v>12283.49</v>
      </c>
      <c r="J64" s="8">
        <v>129268.37</v>
      </c>
      <c r="K64" s="8">
        <v>19544.490000000002</v>
      </c>
      <c r="L64" s="8">
        <v>29746.26</v>
      </c>
      <c r="M64" s="8">
        <v>2247.5500000000002</v>
      </c>
      <c r="N64" s="8">
        <v>0</v>
      </c>
      <c r="O64" s="8">
        <v>792.12</v>
      </c>
      <c r="P64" s="8">
        <v>0</v>
      </c>
      <c r="Q64" s="8">
        <f t="shared" si="0"/>
        <v>1661175.57</v>
      </c>
      <c r="R64" s="9"/>
      <c r="S64" s="13">
        <v>-7189.69</v>
      </c>
      <c r="T64" s="7">
        <f t="shared" si="1"/>
        <v>-7189.69</v>
      </c>
    </row>
    <row r="65" spans="2:20" ht="13.5" customHeight="1" x14ac:dyDescent="0.3">
      <c r="B65" s="11">
        <v>61</v>
      </c>
      <c r="C65" s="15" t="s">
        <v>82</v>
      </c>
      <c r="D65" s="7">
        <v>4819825.42</v>
      </c>
      <c r="E65" s="7">
        <v>0</v>
      </c>
      <c r="F65" s="7">
        <f t="shared" si="2"/>
        <v>4819825.42</v>
      </c>
      <c r="G65" s="8">
        <v>836687.12</v>
      </c>
      <c r="H65" s="8">
        <v>32749.3</v>
      </c>
      <c r="I65" s="8">
        <v>46165.66</v>
      </c>
      <c r="J65" s="8">
        <v>39576.239999999998</v>
      </c>
      <c r="K65" s="8">
        <v>123735.54</v>
      </c>
      <c r="L65" s="8">
        <v>188322.59</v>
      </c>
      <c r="M65" s="8">
        <v>8447.09</v>
      </c>
      <c r="N65" s="8">
        <v>0</v>
      </c>
      <c r="O65" s="8">
        <v>2977.06</v>
      </c>
      <c r="P65" s="8">
        <v>0</v>
      </c>
      <c r="Q65" s="8">
        <f t="shared" si="0"/>
        <v>6098486.0199999996</v>
      </c>
      <c r="R65" s="9"/>
      <c r="S65" s="13">
        <v>-27021.39</v>
      </c>
      <c r="T65" s="7">
        <f t="shared" si="1"/>
        <v>-27021.39</v>
      </c>
    </row>
    <row r="66" spans="2:20" ht="13.5" customHeight="1" x14ac:dyDescent="0.3">
      <c r="B66" s="11">
        <v>62</v>
      </c>
      <c r="C66" s="14" t="s">
        <v>83</v>
      </c>
      <c r="D66" s="7">
        <v>1925582.04</v>
      </c>
      <c r="E66" s="7">
        <v>0</v>
      </c>
      <c r="F66" s="7">
        <f t="shared" si="2"/>
        <v>1925582.04</v>
      </c>
      <c r="G66" s="8">
        <v>279590.15999999997</v>
      </c>
      <c r="H66" s="8">
        <v>9874.02</v>
      </c>
      <c r="I66" s="8">
        <v>13919.1</v>
      </c>
      <c r="J66" s="8">
        <v>7789.52</v>
      </c>
      <c r="K66" s="8">
        <v>25277.31</v>
      </c>
      <c r="L66" s="8">
        <v>38471.47</v>
      </c>
      <c r="M66" s="8">
        <v>2546.8200000000002</v>
      </c>
      <c r="N66" s="8">
        <v>181676.83</v>
      </c>
      <c r="O66" s="8">
        <v>897.59</v>
      </c>
      <c r="P66" s="8">
        <v>85203</v>
      </c>
      <c r="Q66" s="8">
        <f t="shared" si="0"/>
        <v>2570827.8600000003</v>
      </c>
      <c r="R66" s="9"/>
      <c r="S66" s="13">
        <v>-8147.04</v>
      </c>
      <c r="T66" s="7">
        <f t="shared" si="1"/>
        <v>-8147.04</v>
      </c>
    </row>
    <row r="67" spans="2:20" ht="13.5" customHeight="1" x14ac:dyDescent="0.3">
      <c r="B67" s="11">
        <v>63</v>
      </c>
      <c r="C67" s="14" t="s">
        <v>84</v>
      </c>
      <c r="D67" s="7">
        <v>870919.53</v>
      </c>
      <c r="E67" s="7">
        <v>0</v>
      </c>
      <c r="F67" s="7">
        <f t="shared" si="2"/>
        <v>870919.53</v>
      </c>
      <c r="G67" s="8">
        <v>162701.03</v>
      </c>
      <c r="H67" s="8">
        <v>6892.13</v>
      </c>
      <c r="I67" s="8">
        <v>9715.6200000000008</v>
      </c>
      <c r="J67" s="8">
        <v>1582.14</v>
      </c>
      <c r="K67" s="8">
        <v>4748.59</v>
      </c>
      <c r="L67" s="8">
        <v>7227.25</v>
      </c>
      <c r="M67" s="8">
        <v>1777.7</v>
      </c>
      <c r="N67" s="8">
        <v>0</v>
      </c>
      <c r="O67" s="8">
        <v>626.53</v>
      </c>
      <c r="P67" s="8">
        <v>28188</v>
      </c>
      <c r="Q67" s="8">
        <f t="shared" si="0"/>
        <v>1094378.52</v>
      </c>
      <c r="R67" s="9"/>
      <c r="S67" s="13">
        <v>-5686.68</v>
      </c>
      <c r="T67" s="7">
        <f t="shared" si="1"/>
        <v>-5686.68</v>
      </c>
    </row>
    <row r="68" spans="2:20" ht="13.5" customHeight="1" x14ac:dyDescent="0.3">
      <c r="B68" s="11">
        <v>64</v>
      </c>
      <c r="C68" s="14" t="s">
        <v>85</v>
      </c>
      <c r="D68" s="7">
        <v>2840520.32</v>
      </c>
      <c r="E68" s="7">
        <v>0</v>
      </c>
      <c r="F68" s="7">
        <f t="shared" si="2"/>
        <v>2840520.32</v>
      </c>
      <c r="G68" s="8">
        <v>467173.57</v>
      </c>
      <c r="H68" s="8">
        <v>19748.099999999999</v>
      </c>
      <c r="I68" s="8">
        <v>27838.28</v>
      </c>
      <c r="J68" s="8">
        <v>524114.47</v>
      </c>
      <c r="K68" s="8">
        <v>76867.38</v>
      </c>
      <c r="L68" s="8">
        <v>116990.35</v>
      </c>
      <c r="M68" s="8">
        <v>5093.67</v>
      </c>
      <c r="N68" s="8">
        <v>0</v>
      </c>
      <c r="O68" s="8">
        <v>1795.19</v>
      </c>
      <c r="P68" s="8">
        <v>150161</v>
      </c>
      <c r="Q68" s="8">
        <f t="shared" si="0"/>
        <v>4230302.3299999991</v>
      </c>
      <c r="R68" s="9"/>
      <c r="S68" s="13">
        <v>-16294.13</v>
      </c>
      <c r="T68" s="7">
        <f t="shared" si="1"/>
        <v>-16294.13</v>
      </c>
    </row>
    <row r="69" spans="2:20" ht="13.5" customHeight="1" x14ac:dyDescent="0.3">
      <c r="B69" s="11">
        <v>65</v>
      </c>
      <c r="C69" s="14" t="s">
        <v>86</v>
      </c>
      <c r="D69" s="7">
        <v>8390503.0199999996</v>
      </c>
      <c r="E69" s="7">
        <v>0</v>
      </c>
      <c r="F69" s="7">
        <f t="shared" si="2"/>
        <v>8390503.0199999996</v>
      </c>
      <c r="G69" s="8">
        <v>1144766.78</v>
      </c>
      <c r="H69" s="8">
        <v>47400.13</v>
      </c>
      <c r="I69" s="8">
        <v>66818.48</v>
      </c>
      <c r="J69" s="8">
        <v>51488.69</v>
      </c>
      <c r="K69" s="8">
        <v>162698.07</v>
      </c>
      <c r="L69" s="8">
        <v>247622.66</v>
      </c>
      <c r="M69" s="8">
        <v>12226</v>
      </c>
      <c r="N69" s="8">
        <v>0</v>
      </c>
      <c r="O69" s="8">
        <v>4308.88</v>
      </c>
      <c r="P69" s="8">
        <v>32432</v>
      </c>
      <c r="Q69" s="8">
        <f t="shared" si="0"/>
        <v>10160264.710000001</v>
      </c>
      <c r="R69" s="9"/>
      <c r="S69" s="13">
        <v>-39109.760000000002</v>
      </c>
      <c r="T69" s="7">
        <f t="shared" si="1"/>
        <v>-39109.760000000002</v>
      </c>
    </row>
    <row r="70" spans="2:20" ht="13.5" customHeight="1" x14ac:dyDescent="0.3">
      <c r="B70" s="11">
        <v>66</v>
      </c>
      <c r="C70" s="14" t="s">
        <v>87</v>
      </c>
      <c r="D70" s="7">
        <v>1571471.96</v>
      </c>
      <c r="E70" s="7">
        <v>0</v>
      </c>
      <c r="F70" s="7">
        <f t="shared" si="2"/>
        <v>1571471.96</v>
      </c>
      <c r="G70" s="8">
        <v>315460.07</v>
      </c>
      <c r="H70" s="8">
        <v>10097.82</v>
      </c>
      <c r="I70" s="8">
        <v>14234.58</v>
      </c>
      <c r="J70" s="8">
        <v>260848.06</v>
      </c>
      <c r="K70" s="8">
        <v>36474.53</v>
      </c>
      <c r="L70" s="8">
        <v>55513.38</v>
      </c>
      <c r="M70" s="8">
        <v>2604.5500000000002</v>
      </c>
      <c r="N70" s="8">
        <v>0</v>
      </c>
      <c r="O70" s="8">
        <v>917.94</v>
      </c>
      <c r="P70" s="8">
        <v>0</v>
      </c>
      <c r="Q70" s="8">
        <f t="shared" ref="Q70:Q129" si="3">F70+G70+H70+I70+J70+K70+L70+M70+N70+O70+P70</f>
        <v>2267622.8899999997</v>
      </c>
      <c r="R70" s="9"/>
      <c r="S70" s="13">
        <v>-8331.69</v>
      </c>
      <c r="T70" s="7">
        <f t="shared" ref="T70:T129" si="4">S70</f>
        <v>-8331.69</v>
      </c>
    </row>
    <row r="71" spans="2:20" ht="13.5" customHeight="1" x14ac:dyDescent="0.3">
      <c r="B71" s="11">
        <v>67</v>
      </c>
      <c r="C71" s="14" t="s">
        <v>88</v>
      </c>
      <c r="D71" s="7">
        <v>1420693.21</v>
      </c>
      <c r="E71" s="7">
        <v>0</v>
      </c>
      <c r="F71" s="7">
        <f t="shared" ref="F71:F129" si="5">D71-E71</f>
        <v>1420693.21</v>
      </c>
      <c r="G71" s="8">
        <v>231931.49</v>
      </c>
      <c r="H71" s="8">
        <v>5779.49</v>
      </c>
      <c r="I71" s="8">
        <v>8147.17</v>
      </c>
      <c r="J71" s="8">
        <v>109612.95</v>
      </c>
      <c r="K71" s="8">
        <v>17977.14</v>
      </c>
      <c r="L71" s="8">
        <v>27360.79</v>
      </c>
      <c r="M71" s="8">
        <v>1490.72</v>
      </c>
      <c r="N71" s="8">
        <v>0</v>
      </c>
      <c r="O71" s="8">
        <v>525.38</v>
      </c>
      <c r="P71" s="8">
        <v>0</v>
      </c>
      <c r="Q71" s="8">
        <f t="shared" si="3"/>
        <v>1823518.3399999996</v>
      </c>
      <c r="R71" s="9"/>
      <c r="S71" s="13">
        <v>-4768.6499999999996</v>
      </c>
      <c r="T71" s="7">
        <f t="shared" si="4"/>
        <v>-4768.6499999999996</v>
      </c>
    </row>
    <row r="72" spans="2:20" ht="13.5" customHeight="1" x14ac:dyDescent="0.3">
      <c r="B72" s="11">
        <v>68</v>
      </c>
      <c r="C72" s="14" t="s">
        <v>89</v>
      </c>
      <c r="D72" s="7">
        <v>3248712.2199999997</v>
      </c>
      <c r="E72" s="7">
        <v>0</v>
      </c>
      <c r="F72" s="7">
        <f t="shared" si="5"/>
        <v>3248712.2199999997</v>
      </c>
      <c r="G72" s="8">
        <v>414224.37</v>
      </c>
      <c r="H72" s="8">
        <v>18111.54</v>
      </c>
      <c r="I72" s="8">
        <v>25531.27</v>
      </c>
      <c r="J72" s="8">
        <v>13366.54</v>
      </c>
      <c r="K72" s="8">
        <v>40601.199999999997</v>
      </c>
      <c r="L72" s="8">
        <v>61794.080000000002</v>
      </c>
      <c r="M72" s="8">
        <v>4671.54</v>
      </c>
      <c r="N72" s="8">
        <v>311750.95</v>
      </c>
      <c r="O72" s="8">
        <v>1646.42</v>
      </c>
      <c r="P72" s="8">
        <v>0</v>
      </c>
      <c r="Q72" s="8">
        <f t="shared" si="3"/>
        <v>4140410.1300000004</v>
      </c>
      <c r="R72" s="9"/>
      <c r="S72" s="13">
        <v>-14943.8</v>
      </c>
      <c r="T72" s="7">
        <f t="shared" si="4"/>
        <v>-14943.8</v>
      </c>
    </row>
    <row r="73" spans="2:20" ht="13.5" customHeight="1" x14ac:dyDescent="0.3">
      <c r="B73" s="11">
        <v>69</v>
      </c>
      <c r="C73" s="14" t="s">
        <v>90</v>
      </c>
      <c r="D73" s="7">
        <v>3718118.24</v>
      </c>
      <c r="E73" s="7">
        <v>0</v>
      </c>
      <c r="F73" s="7">
        <f t="shared" si="5"/>
        <v>3718118.24</v>
      </c>
      <c r="G73" s="8">
        <v>648063.09</v>
      </c>
      <c r="H73" s="8">
        <v>19529.71</v>
      </c>
      <c r="I73" s="8">
        <v>27530.42</v>
      </c>
      <c r="J73" s="8">
        <v>22999.45</v>
      </c>
      <c r="K73" s="8">
        <v>72955.31</v>
      </c>
      <c r="L73" s="8">
        <v>111036.27</v>
      </c>
      <c r="M73" s="8">
        <v>5037.33</v>
      </c>
      <c r="N73" s="8">
        <v>0</v>
      </c>
      <c r="O73" s="8">
        <v>1775.34</v>
      </c>
      <c r="P73" s="8">
        <v>0</v>
      </c>
      <c r="Q73" s="8">
        <f t="shared" si="3"/>
        <v>4627045.1599999992</v>
      </c>
      <c r="R73" s="9"/>
      <c r="S73" s="13">
        <v>-16113.93</v>
      </c>
      <c r="T73" s="7">
        <f t="shared" si="4"/>
        <v>-16113.93</v>
      </c>
    </row>
    <row r="74" spans="2:20" ht="13.5" customHeight="1" x14ac:dyDescent="0.3">
      <c r="B74" s="11">
        <v>70</v>
      </c>
      <c r="C74" s="14" t="s">
        <v>91</v>
      </c>
      <c r="D74" s="7">
        <v>1417842.48</v>
      </c>
      <c r="E74" s="7">
        <v>0</v>
      </c>
      <c r="F74" s="7">
        <f t="shared" si="5"/>
        <v>1417842.48</v>
      </c>
      <c r="G74" s="8">
        <v>154860.01</v>
      </c>
      <c r="H74" s="8">
        <v>5937.75</v>
      </c>
      <c r="I74" s="8">
        <v>8370.26</v>
      </c>
      <c r="J74" s="8">
        <v>6067.73</v>
      </c>
      <c r="K74" s="8">
        <v>19192.28</v>
      </c>
      <c r="L74" s="8">
        <v>29210.2</v>
      </c>
      <c r="M74" s="8">
        <v>1531.53</v>
      </c>
      <c r="N74" s="8">
        <v>0</v>
      </c>
      <c r="O74" s="8">
        <v>539.77</v>
      </c>
      <c r="P74" s="8">
        <v>0</v>
      </c>
      <c r="Q74" s="8">
        <f t="shared" si="3"/>
        <v>1643552.01</v>
      </c>
      <c r="R74" s="9"/>
      <c r="S74" s="13">
        <v>-4899.2299999999996</v>
      </c>
      <c r="T74" s="7">
        <f t="shared" si="4"/>
        <v>-4899.2299999999996</v>
      </c>
    </row>
    <row r="75" spans="2:20" ht="13.5" customHeight="1" x14ac:dyDescent="0.3">
      <c r="B75" s="11">
        <v>71</v>
      </c>
      <c r="C75" s="14" t="s">
        <v>92</v>
      </c>
      <c r="D75" s="7">
        <v>2958462.67</v>
      </c>
      <c r="E75" s="7">
        <v>0</v>
      </c>
      <c r="F75" s="7">
        <f t="shared" si="5"/>
        <v>2958462.67</v>
      </c>
      <c r="G75" s="8">
        <v>413411.2</v>
      </c>
      <c r="H75" s="8">
        <v>13027.69</v>
      </c>
      <c r="I75" s="8">
        <v>18364.73</v>
      </c>
      <c r="J75" s="8">
        <v>12444.41</v>
      </c>
      <c r="K75" s="8">
        <v>40425.879999999997</v>
      </c>
      <c r="L75" s="8">
        <v>61527.24</v>
      </c>
      <c r="M75" s="8">
        <v>3360.26</v>
      </c>
      <c r="N75" s="8">
        <v>0</v>
      </c>
      <c r="O75" s="8">
        <v>1184.28</v>
      </c>
      <c r="P75" s="8">
        <v>111063</v>
      </c>
      <c r="Q75" s="8">
        <f t="shared" si="3"/>
        <v>3633271.36</v>
      </c>
      <c r="R75" s="9"/>
      <c r="S75" s="13">
        <v>-10749.13</v>
      </c>
      <c r="T75" s="7">
        <f t="shared" si="4"/>
        <v>-10749.13</v>
      </c>
    </row>
    <row r="76" spans="2:20" ht="13.5" customHeight="1" x14ac:dyDescent="0.3">
      <c r="B76" s="11">
        <v>72</v>
      </c>
      <c r="C76" s="14" t="s">
        <v>93</v>
      </c>
      <c r="D76" s="7">
        <v>1645971.98</v>
      </c>
      <c r="E76" s="7">
        <v>0</v>
      </c>
      <c r="F76" s="7">
        <f t="shared" si="5"/>
        <v>1645971.98</v>
      </c>
      <c r="G76" s="8">
        <v>612973.26</v>
      </c>
      <c r="H76" s="8">
        <v>11062.87</v>
      </c>
      <c r="I76" s="8">
        <v>15594.98</v>
      </c>
      <c r="J76" s="8">
        <v>10650</v>
      </c>
      <c r="K76" s="8">
        <v>35037.24</v>
      </c>
      <c r="L76" s="8">
        <v>53325.86</v>
      </c>
      <c r="M76" s="8">
        <v>2853.47</v>
      </c>
      <c r="N76" s="8">
        <v>0</v>
      </c>
      <c r="O76" s="8">
        <v>1005.66</v>
      </c>
      <c r="P76" s="8">
        <v>0</v>
      </c>
      <c r="Q76" s="8">
        <f t="shared" si="3"/>
        <v>2388475.3200000008</v>
      </c>
      <c r="R76" s="9"/>
      <c r="S76" s="13">
        <v>-9127.9599999999991</v>
      </c>
      <c r="T76" s="7">
        <f t="shared" si="4"/>
        <v>-9127.9599999999991</v>
      </c>
    </row>
    <row r="77" spans="2:20" ht="13.5" customHeight="1" x14ac:dyDescent="0.3">
      <c r="B77" s="11">
        <v>73</v>
      </c>
      <c r="C77" s="14" t="s">
        <v>94</v>
      </c>
      <c r="D77" s="7">
        <v>1195032.51</v>
      </c>
      <c r="E77" s="7">
        <v>0</v>
      </c>
      <c r="F77" s="7">
        <f t="shared" si="5"/>
        <v>1195032.51</v>
      </c>
      <c r="G77" s="8">
        <v>131854.60999999999</v>
      </c>
      <c r="H77" s="8">
        <v>7924.84</v>
      </c>
      <c r="I77" s="8">
        <v>11171.39</v>
      </c>
      <c r="J77" s="8">
        <v>4115.62</v>
      </c>
      <c r="K77" s="8">
        <v>13053.51</v>
      </c>
      <c r="L77" s="8">
        <v>19867.14</v>
      </c>
      <c r="M77" s="8">
        <v>2044.07</v>
      </c>
      <c r="N77" s="8">
        <v>0</v>
      </c>
      <c r="O77" s="8">
        <v>720.4</v>
      </c>
      <c r="P77" s="8">
        <v>0</v>
      </c>
      <c r="Q77" s="8">
        <f t="shared" si="3"/>
        <v>1385784.09</v>
      </c>
      <c r="R77" s="9"/>
      <c r="S77" s="13">
        <v>-6538.77</v>
      </c>
      <c r="T77" s="7">
        <f t="shared" si="4"/>
        <v>-6538.77</v>
      </c>
    </row>
    <row r="78" spans="2:20" ht="13.5" customHeight="1" x14ac:dyDescent="0.3">
      <c r="B78" s="11">
        <v>74</v>
      </c>
      <c r="C78" s="14" t="s">
        <v>95</v>
      </c>
      <c r="D78" s="7">
        <v>3800468.96</v>
      </c>
      <c r="E78" s="7">
        <v>0</v>
      </c>
      <c r="F78" s="7">
        <f t="shared" si="5"/>
        <v>3800468.96</v>
      </c>
      <c r="G78" s="8">
        <v>487563.4</v>
      </c>
      <c r="H78" s="8">
        <v>19976.3</v>
      </c>
      <c r="I78" s="8">
        <v>28159.97</v>
      </c>
      <c r="J78" s="8">
        <v>19380.98</v>
      </c>
      <c r="K78" s="8">
        <v>51971.8</v>
      </c>
      <c r="L78" s="8">
        <v>79099.86</v>
      </c>
      <c r="M78" s="8">
        <v>5152.5200000000004</v>
      </c>
      <c r="N78" s="8">
        <v>452027.35</v>
      </c>
      <c r="O78" s="8">
        <v>1815.94</v>
      </c>
      <c r="P78" s="8">
        <v>0</v>
      </c>
      <c r="Q78" s="8">
        <f t="shared" si="3"/>
        <v>4945617.08</v>
      </c>
      <c r="R78" s="9"/>
      <c r="S78" s="13">
        <v>-16482.41</v>
      </c>
      <c r="T78" s="7">
        <f t="shared" si="4"/>
        <v>-16482.41</v>
      </c>
    </row>
    <row r="79" spans="2:20" ht="13.5" customHeight="1" x14ac:dyDescent="0.3">
      <c r="B79" s="11">
        <v>75</v>
      </c>
      <c r="C79" s="14" t="s">
        <v>96</v>
      </c>
      <c r="D79" s="7">
        <v>2107789.9500000002</v>
      </c>
      <c r="E79" s="7">
        <v>0</v>
      </c>
      <c r="F79" s="7">
        <f t="shared" si="5"/>
        <v>2107789.9500000002</v>
      </c>
      <c r="G79" s="8">
        <v>266324.61</v>
      </c>
      <c r="H79" s="8">
        <v>13669.55</v>
      </c>
      <c r="I79" s="8">
        <v>19269.54</v>
      </c>
      <c r="J79" s="8">
        <v>261481.41</v>
      </c>
      <c r="K79" s="8">
        <v>42251.56</v>
      </c>
      <c r="L79" s="8">
        <v>64305.89</v>
      </c>
      <c r="M79" s="8">
        <v>3525.81</v>
      </c>
      <c r="N79" s="8">
        <v>0</v>
      </c>
      <c r="O79" s="8">
        <v>1242.6199999999999</v>
      </c>
      <c r="P79" s="8">
        <v>124526</v>
      </c>
      <c r="Q79" s="8">
        <f t="shared" si="3"/>
        <v>2904386.9400000004</v>
      </c>
      <c r="R79" s="9"/>
      <c r="S79" s="13">
        <v>-11278.72</v>
      </c>
      <c r="T79" s="7">
        <f t="shared" si="4"/>
        <v>-11278.72</v>
      </c>
    </row>
    <row r="80" spans="2:20" ht="13.5" customHeight="1" x14ac:dyDescent="0.3">
      <c r="B80" s="11">
        <v>76</v>
      </c>
      <c r="C80" s="14" t="s">
        <v>97</v>
      </c>
      <c r="D80" s="7">
        <v>1950636.67</v>
      </c>
      <c r="E80" s="7">
        <v>0</v>
      </c>
      <c r="F80" s="7">
        <f t="shared" si="5"/>
        <v>1950636.67</v>
      </c>
      <c r="G80" s="8">
        <v>512927.11</v>
      </c>
      <c r="H80" s="8">
        <v>11313.9</v>
      </c>
      <c r="I80" s="8">
        <v>15948.85</v>
      </c>
      <c r="J80" s="8">
        <v>279900.92</v>
      </c>
      <c r="K80" s="8">
        <v>42170.21</v>
      </c>
      <c r="L80" s="8">
        <v>64182.07</v>
      </c>
      <c r="M80" s="8">
        <v>2918.22</v>
      </c>
      <c r="N80" s="8">
        <v>0</v>
      </c>
      <c r="O80" s="8">
        <v>1028.48</v>
      </c>
      <c r="P80" s="8">
        <v>0</v>
      </c>
      <c r="Q80" s="8">
        <f t="shared" si="3"/>
        <v>2881026.4299999997</v>
      </c>
      <c r="R80" s="9"/>
      <c r="S80" s="13">
        <v>-9335.08</v>
      </c>
      <c r="T80" s="7">
        <f t="shared" si="4"/>
        <v>-9335.08</v>
      </c>
    </row>
    <row r="81" spans="2:20" ht="13.5" customHeight="1" x14ac:dyDescent="0.3">
      <c r="B81" s="11">
        <v>77</v>
      </c>
      <c r="C81" s="14" t="s">
        <v>98</v>
      </c>
      <c r="D81" s="7">
        <v>3636343.44</v>
      </c>
      <c r="E81" s="7">
        <v>0</v>
      </c>
      <c r="F81" s="7">
        <f t="shared" si="5"/>
        <v>3636343.44</v>
      </c>
      <c r="G81" s="8">
        <v>581087.11</v>
      </c>
      <c r="H81" s="8">
        <v>20478.68</v>
      </c>
      <c r="I81" s="8">
        <v>28868.15</v>
      </c>
      <c r="J81" s="8">
        <v>600701.29</v>
      </c>
      <c r="K81" s="8">
        <v>95707.71</v>
      </c>
      <c r="L81" s="8">
        <v>145664.9</v>
      </c>
      <c r="M81" s="8">
        <v>5282.1</v>
      </c>
      <c r="N81" s="8">
        <v>0</v>
      </c>
      <c r="O81" s="8">
        <v>1861.6</v>
      </c>
      <c r="P81" s="8">
        <v>0</v>
      </c>
      <c r="Q81" s="8">
        <f t="shared" si="3"/>
        <v>5115994.9799999995</v>
      </c>
      <c r="R81" s="9"/>
      <c r="S81" s="13">
        <v>-16896.919999999998</v>
      </c>
      <c r="T81" s="7">
        <f t="shared" si="4"/>
        <v>-16896.919999999998</v>
      </c>
    </row>
    <row r="82" spans="2:20" ht="13.5" customHeight="1" x14ac:dyDescent="0.3">
      <c r="B82" s="11">
        <v>78</v>
      </c>
      <c r="C82" s="14" t="s">
        <v>99</v>
      </c>
      <c r="D82" s="7">
        <v>15220257.280000001</v>
      </c>
      <c r="E82" s="7">
        <v>2324901</v>
      </c>
      <c r="F82" s="7">
        <f t="shared" si="5"/>
        <v>12895356.280000001</v>
      </c>
      <c r="G82" s="8">
        <v>2459184.61</v>
      </c>
      <c r="H82" s="8">
        <v>133167.29999999999</v>
      </c>
      <c r="I82" s="8">
        <v>187721.79</v>
      </c>
      <c r="J82" s="8">
        <v>90060.3</v>
      </c>
      <c r="K82" s="8">
        <v>246888.95</v>
      </c>
      <c r="L82" s="8">
        <v>375759.21</v>
      </c>
      <c r="M82" s="8">
        <v>34348.089999999997</v>
      </c>
      <c r="N82" s="8">
        <v>0</v>
      </c>
      <c r="O82" s="8">
        <v>12105.5</v>
      </c>
      <c r="P82" s="8">
        <v>371987</v>
      </c>
      <c r="Q82" s="8">
        <f t="shared" si="3"/>
        <v>16806579.030000001</v>
      </c>
      <c r="R82" s="9"/>
      <c r="S82" s="13">
        <v>-109876.11</v>
      </c>
      <c r="T82" s="7">
        <f t="shared" si="4"/>
        <v>-109876.11</v>
      </c>
    </row>
    <row r="83" spans="2:20" ht="13.5" customHeight="1" x14ac:dyDescent="0.3">
      <c r="B83" s="11">
        <v>79</v>
      </c>
      <c r="C83" s="14" t="s">
        <v>100</v>
      </c>
      <c r="D83" s="7">
        <v>2647504.6399999997</v>
      </c>
      <c r="E83" s="7">
        <v>0</v>
      </c>
      <c r="F83" s="7">
        <f t="shared" si="5"/>
        <v>2647504.6399999997</v>
      </c>
      <c r="G83" s="8">
        <v>467277.98</v>
      </c>
      <c r="H83" s="8">
        <v>17220.740000000002</v>
      </c>
      <c r="I83" s="8">
        <v>24275.54</v>
      </c>
      <c r="J83" s="8">
        <v>16845.78</v>
      </c>
      <c r="K83" s="8">
        <v>51737.48</v>
      </c>
      <c r="L83" s="8">
        <v>78743.240000000005</v>
      </c>
      <c r="M83" s="8">
        <v>4441.78</v>
      </c>
      <c r="N83" s="8">
        <v>0</v>
      </c>
      <c r="O83" s="8">
        <v>1565.44</v>
      </c>
      <c r="P83" s="8">
        <v>0</v>
      </c>
      <c r="Q83" s="8">
        <f t="shared" si="3"/>
        <v>3309612.6199999996</v>
      </c>
      <c r="R83" s="9"/>
      <c r="S83" s="13">
        <v>-14208.81</v>
      </c>
      <c r="T83" s="7">
        <f t="shared" si="4"/>
        <v>-14208.81</v>
      </c>
    </row>
    <row r="84" spans="2:20" ht="13.5" customHeight="1" x14ac:dyDescent="0.3">
      <c r="B84" s="11">
        <v>80</v>
      </c>
      <c r="C84" s="14" t="s">
        <v>101</v>
      </c>
      <c r="D84" s="7">
        <v>1723165.63</v>
      </c>
      <c r="E84" s="7">
        <v>0</v>
      </c>
      <c r="F84" s="7">
        <f t="shared" si="5"/>
        <v>1723165.63</v>
      </c>
      <c r="G84" s="8">
        <v>300653.28999999998</v>
      </c>
      <c r="H84" s="8">
        <v>13931.76</v>
      </c>
      <c r="I84" s="8">
        <v>19639.16</v>
      </c>
      <c r="J84" s="8">
        <v>8858.17</v>
      </c>
      <c r="K84" s="8">
        <v>29582.639999999999</v>
      </c>
      <c r="L84" s="8">
        <v>45024.08</v>
      </c>
      <c r="M84" s="8">
        <v>3593.44</v>
      </c>
      <c r="N84" s="8">
        <v>0</v>
      </c>
      <c r="O84" s="8">
        <v>1266.46</v>
      </c>
      <c r="P84" s="8">
        <v>0</v>
      </c>
      <c r="Q84" s="8">
        <f t="shared" si="3"/>
        <v>2145714.6299999994</v>
      </c>
      <c r="R84" s="9"/>
      <c r="S84" s="13">
        <v>-11495.07</v>
      </c>
      <c r="T84" s="7">
        <f t="shared" si="4"/>
        <v>-11495.07</v>
      </c>
    </row>
    <row r="85" spans="2:20" ht="13.5" customHeight="1" x14ac:dyDescent="0.3">
      <c r="B85" s="11">
        <v>81</v>
      </c>
      <c r="C85" s="14" t="s">
        <v>102</v>
      </c>
      <c r="D85" s="7">
        <v>2770918.4</v>
      </c>
      <c r="E85" s="7">
        <v>0</v>
      </c>
      <c r="F85" s="7">
        <f t="shared" si="5"/>
        <v>2770918.4</v>
      </c>
      <c r="G85" s="8">
        <v>944692.21</v>
      </c>
      <c r="H85" s="8">
        <v>15319.67</v>
      </c>
      <c r="I85" s="8">
        <v>21595.65</v>
      </c>
      <c r="J85" s="8">
        <v>427867.71</v>
      </c>
      <c r="K85" s="8">
        <v>67347.88</v>
      </c>
      <c r="L85" s="8">
        <v>102501.89</v>
      </c>
      <c r="M85" s="8">
        <v>3951.43</v>
      </c>
      <c r="N85" s="8">
        <v>0</v>
      </c>
      <c r="O85" s="8">
        <v>1392.63</v>
      </c>
      <c r="P85" s="8">
        <v>0</v>
      </c>
      <c r="Q85" s="8">
        <f t="shared" si="3"/>
        <v>4355587.4699999988</v>
      </c>
      <c r="R85" s="9"/>
      <c r="S85" s="13">
        <v>-12640.23</v>
      </c>
      <c r="T85" s="7">
        <f t="shared" si="4"/>
        <v>-12640.23</v>
      </c>
    </row>
    <row r="86" spans="2:20" ht="13.5" customHeight="1" x14ac:dyDescent="0.3">
      <c r="B86" s="11">
        <v>82</v>
      </c>
      <c r="C86" s="14" t="s">
        <v>103</v>
      </c>
      <c r="D86" s="7">
        <v>1448432.26</v>
      </c>
      <c r="E86" s="7">
        <v>0</v>
      </c>
      <c r="F86" s="7">
        <f t="shared" si="5"/>
        <v>1448432.26</v>
      </c>
      <c r="G86" s="8">
        <v>147176.29</v>
      </c>
      <c r="H86" s="8">
        <v>8137.6</v>
      </c>
      <c r="I86" s="8">
        <v>11471.32</v>
      </c>
      <c r="J86" s="8">
        <v>212733.35</v>
      </c>
      <c r="K86" s="8">
        <v>25976.41</v>
      </c>
      <c r="L86" s="8">
        <v>39535.49</v>
      </c>
      <c r="M86" s="8">
        <v>2098.9499999999998</v>
      </c>
      <c r="N86" s="8">
        <v>0</v>
      </c>
      <c r="O86" s="8">
        <v>739.74</v>
      </c>
      <c r="P86" s="8">
        <v>0</v>
      </c>
      <c r="Q86" s="8">
        <f t="shared" si="3"/>
        <v>1896301.4100000001</v>
      </c>
      <c r="R86" s="9"/>
      <c r="S86" s="13">
        <v>-6714.32</v>
      </c>
      <c r="T86" s="7">
        <f t="shared" si="4"/>
        <v>-6714.32</v>
      </c>
    </row>
    <row r="87" spans="2:20" ht="13.5" customHeight="1" x14ac:dyDescent="0.3">
      <c r="B87" s="11">
        <v>83</v>
      </c>
      <c r="C87" s="14" t="s">
        <v>104</v>
      </c>
      <c r="D87" s="7">
        <v>1565382.22</v>
      </c>
      <c r="E87" s="7">
        <v>0</v>
      </c>
      <c r="F87" s="7">
        <f t="shared" si="5"/>
        <v>1565382.22</v>
      </c>
      <c r="G87" s="8">
        <v>178531.04</v>
      </c>
      <c r="H87" s="8">
        <v>9777.35</v>
      </c>
      <c r="I87" s="8">
        <v>13782.83</v>
      </c>
      <c r="J87" s="8">
        <v>7966.12</v>
      </c>
      <c r="K87" s="8">
        <v>26243.599999999999</v>
      </c>
      <c r="L87" s="8">
        <v>39942.14</v>
      </c>
      <c r="M87" s="8">
        <v>2521.89</v>
      </c>
      <c r="N87" s="8">
        <v>0</v>
      </c>
      <c r="O87" s="8">
        <v>888.81</v>
      </c>
      <c r="P87" s="8">
        <v>43061</v>
      </c>
      <c r="Q87" s="8">
        <f t="shared" si="3"/>
        <v>1888097.0000000002</v>
      </c>
      <c r="R87" s="9"/>
      <c r="S87" s="13">
        <v>-8067.28</v>
      </c>
      <c r="T87" s="7">
        <f t="shared" si="4"/>
        <v>-8067.28</v>
      </c>
    </row>
    <row r="88" spans="2:20" ht="13.5" customHeight="1" x14ac:dyDescent="0.3">
      <c r="B88" s="11">
        <v>84</v>
      </c>
      <c r="C88" s="14" t="s">
        <v>105</v>
      </c>
      <c r="D88" s="7">
        <v>1765438.16</v>
      </c>
      <c r="E88" s="7">
        <v>0</v>
      </c>
      <c r="F88" s="7">
        <f t="shared" si="5"/>
        <v>1765438.16</v>
      </c>
      <c r="G88" s="8">
        <v>258027.86</v>
      </c>
      <c r="H88" s="8">
        <v>7666.17</v>
      </c>
      <c r="I88" s="8">
        <v>10806.76</v>
      </c>
      <c r="J88" s="8">
        <v>3472.8</v>
      </c>
      <c r="K88" s="8">
        <v>11441.99</v>
      </c>
      <c r="L88" s="8">
        <v>17414.45</v>
      </c>
      <c r="M88" s="8">
        <v>1977.35</v>
      </c>
      <c r="N88" s="8">
        <v>80996.92</v>
      </c>
      <c r="O88" s="8">
        <v>696.89</v>
      </c>
      <c r="P88" s="8">
        <v>32333</v>
      </c>
      <c r="Q88" s="8">
        <f t="shared" si="3"/>
        <v>2190272.35</v>
      </c>
      <c r="R88" s="9"/>
      <c r="S88" s="13">
        <v>-6325.34</v>
      </c>
      <c r="T88" s="7">
        <f t="shared" si="4"/>
        <v>-6325.34</v>
      </c>
    </row>
    <row r="89" spans="2:20" ht="13.5" customHeight="1" x14ac:dyDescent="0.3">
      <c r="B89" s="11">
        <v>85</v>
      </c>
      <c r="C89" s="14" t="s">
        <v>106</v>
      </c>
      <c r="D89" s="7">
        <v>1347111.5</v>
      </c>
      <c r="E89" s="7">
        <v>0</v>
      </c>
      <c r="F89" s="7">
        <f t="shared" si="5"/>
        <v>1347111.5</v>
      </c>
      <c r="G89" s="8">
        <v>213781.1</v>
      </c>
      <c r="H89" s="8">
        <v>10384.290000000001</v>
      </c>
      <c r="I89" s="8">
        <v>14638.41</v>
      </c>
      <c r="J89" s="8">
        <v>4600.75</v>
      </c>
      <c r="K89" s="8">
        <v>14245.16</v>
      </c>
      <c r="L89" s="8">
        <v>21680.799999999999</v>
      </c>
      <c r="M89" s="8">
        <v>2678.44</v>
      </c>
      <c r="N89" s="8">
        <v>0</v>
      </c>
      <c r="O89" s="8">
        <v>943.98</v>
      </c>
      <c r="P89" s="8">
        <v>0</v>
      </c>
      <c r="Q89" s="8">
        <f t="shared" si="3"/>
        <v>1630064.43</v>
      </c>
      <c r="R89" s="9"/>
      <c r="S89" s="13">
        <v>-8568.06</v>
      </c>
      <c r="T89" s="7">
        <f t="shared" si="4"/>
        <v>-8568.06</v>
      </c>
    </row>
    <row r="90" spans="2:20" ht="13.5" customHeight="1" x14ac:dyDescent="0.3">
      <c r="B90" s="11">
        <v>86</v>
      </c>
      <c r="C90" s="14" t="s">
        <v>107</v>
      </c>
      <c r="D90" s="7">
        <v>1743024.92</v>
      </c>
      <c r="E90" s="7">
        <v>0</v>
      </c>
      <c r="F90" s="7">
        <f t="shared" si="5"/>
        <v>1743024.92</v>
      </c>
      <c r="G90" s="8">
        <v>296905.55</v>
      </c>
      <c r="H90" s="8">
        <v>11440.6</v>
      </c>
      <c r="I90" s="8">
        <v>16127.45</v>
      </c>
      <c r="J90" s="8">
        <v>10333.75</v>
      </c>
      <c r="K90" s="8">
        <v>31040.6</v>
      </c>
      <c r="L90" s="8">
        <v>47243.07</v>
      </c>
      <c r="M90" s="8">
        <v>2950.89</v>
      </c>
      <c r="N90" s="8">
        <v>0</v>
      </c>
      <c r="O90" s="8">
        <v>1040</v>
      </c>
      <c r="P90" s="8">
        <v>0</v>
      </c>
      <c r="Q90" s="8">
        <f t="shared" si="3"/>
        <v>2160106.83</v>
      </c>
      <c r="R90" s="9"/>
      <c r="S90" s="13">
        <v>-9439.6200000000008</v>
      </c>
      <c r="T90" s="7">
        <f t="shared" si="4"/>
        <v>-9439.6200000000008</v>
      </c>
    </row>
    <row r="91" spans="2:20" ht="13.5" customHeight="1" x14ac:dyDescent="0.3">
      <c r="B91" s="11">
        <v>87</v>
      </c>
      <c r="C91" s="14" t="s">
        <v>108</v>
      </c>
      <c r="D91" s="7">
        <v>2879408.5</v>
      </c>
      <c r="E91" s="7">
        <v>0</v>
      </c>
      <c r="F91" s="7">
        <f t="shared" si="5"/>
        <v>2879408.5</v>
      </c>
      <c r="G91" s="8">
        <v>449316.01</v>
      </c>
      <c r="H91" s="8">
        <v>16036.81</v>
      </c>
      <c r="I91" s="8">
        <v>22606.58</v>
      </c>
      <c r="J91" s="8">
        <v>16670.89</v>
      </c>
      <c r="K91" s="8">
        <v>53292.27</v>
      </c>
      <c r="L91" s="8">
        <v>81109.58</v>
      </c>
      <c r="M91" s="8">
        <v>4136.3999999999996</v>
      </c>
      <c r="N91" s="8">
        <v>0</v>
      </c>
      <c r="O91" s="8">
        <v>1457.82</v>
      </c>
      <c r="P91" s="8">
        <v>0</v>
      </c>
      <c r="Q91" s="8">
        <f t="shared" si="3"/>
        <v>3524034.86</v>
      </c>
      <c r="R91" s="9"/>
      <c r="S91" s="13">
        <v>-13231.94</v>
      </c>
      <c r="T91" s="7">
        <f t="shared" si="4"/>
        <v>-13231.94</v>
      </c>
    </row>
    <row r="92" spans="2:20" ht="13.5" customHeight="1" x14ac:dyDescent="0.3">
      <c r="B92" s="11">
        <v>88</v>
      </c>
      <c r="C92" s="14" t="s">
        <v>109</v>
      </c>
      <c r="D92" s="7">
        <v>1250546.8900000001</v>
      </c>
      <c r="E92" s="7">
        <v>0</v>
      </c>
      <c r="F92" s="7">
        <f t="shared" si="5"/>
        <v>1250546.8900000001</v>
      </c>
      <c r="G92" s="8">
        <v>76545.86</v>
      </c>
      <c r="H92" s="8">
        <v>6583.95</v>
      </c>
      <c r="I92" s="8">
        <v>9281.19</v>
      </c>
      <c r="J92" s="8">
        <v>980.99</v>
      </c>
      <c r="K92" s="8">
        <v>3154.72</v>
      </c>
      <c r="L92" s="8">
        <v>4801.42</v>
      </c>
      <c r="M92" s="8">
        <v>1698.21</v>
      </c>
      <c r="N92" s="8">
        <v>22879.98</v>
      </c>
      <c r="O92" s="8">
        <v>598.51</v>
      </c>
      <c r="P92" s="8">
        <v>21181</v>
      </c>
      <c r="Q92" s="8">
        <f t="shared" si="3"/>
        <v>1398252.72</v>
      </c>
      <c r="R92" s="9"/>
      <c r="S92" s="13">
        <v>-5432.4</v>
      </c>
      <c r="T92" s="7">
        <f t="shared" si="4"/>
        <v>-5432.4</v>
      </c>
    </row>
    <row r="93" spans="2:20" ht="13.5" customHeight="1" x14ac:dyDescent="0.3">
      <c r="B93" s="11">
        <v>89</v>
      </c>
      <c r="C93" s="14" t="s">
        <v>110</v>
      </c>
      <c r="D93" s="7">
        <v>32341599.259999998</v>
      </c>
      <c r="E93" s="7">
        <v>0</v>
      </c>
      <c r="F93" s="7">
        <f t="shared" si="5"/>
        <v>32341599.259999998</v>
      </c>
      <c r="G93" s="8">
        <v>4444458.8600000003</v>
      </c>
      <c r="H93" s="8">
        <v>236839.74</v>
      </c>
      <c r="I93" s="8">
        <v>333865.58</v>
      </c>
      <c r="J93" s="8">
        <v>149601.04</v>
      </c>
      <c r="K93" s="8">
        <v>418016.53</v>
      </c>
      <c r="L93" s="8">
        <v>636211.38</v>
      </c>
      <c r="M93" s="8">
        <v>61088.52</v>
      </c>
      <c r="N93" s="8">
        <v>0</v>
      </c>
      <c r="O93" s="8">
        <v>21529.79</v>
      </c>
      <c r="P93" s="8">
        <v>996586</v>
      </c>
      <c r="Q93" s="8">
        <f t="shared" si="3"/>
        <v>39639796.700000003</v>
      </c>
      <c r="R93" s="9"/>
      <c r="S93" s="13">
        <v>-195416.06</v>
      </c>
      <c r="T93" s="7">
        <f t="shared" si="4"/>
        <v>-195416.06</v>
      </c>
    </row>
    <row r="94" spans="2:20" ht="13.5" customHeight="1" x14ac:dyDescent="0.3">
      <c r="B94" s="11">
        <v>90</v>
      </c>
      <c r="C94" s="14" t="s">
        <v>111</v>
      </c>
      <c r="D94" s="7">
        <v>1054388.6400000001</v>
      </c>
      <c r="E94" s="7">
        <v>0</v>
      </c>
      <c r="F94" s="7">
        <f t="shared" si="5"/>
        <v>1054388.6400000001</v>
      </c>
      <c r="G94" s="8">
        <v>90216.86</v>
      </c>
      <c r="H94" s="8">
        <v>6510.16</v>
      </c>
      <c r="I94" s="8">
        <v>9177.17</v>
      </c>
      <c r="J94" s="8">
        <v>1649.6</v>
      </c>
      <c r="K94" s="8">
        <v>5194.7700000000004</v>
      </c>
      <c r="L94" s="8">
        <v>7906.31</v>
      </c>
      <c r="M94" s="8">
        <v>1679.18</v>
      </c>
      <c r="N94" s="8">
        <v>0</v>
      </c>
      <c r="O94" s="8">
        <v>591.79999999999995</v>
      </c>
      <c r="P94" s="8">
        <v>0</v>
      </c>
      <c r="Q94" s="8">
        <f t="shared" si="3"/>
        <v>1177314.4900000002</v>
      </c>
      <c r="R94" s="9"/>
      <c r="S94" s="13">
        <v>-5371.52</v>
      </c>
      <c r="T94" s="7">
        <f t="shared" si="4"/>
        <v>-5371.52</v>
      </c>
    </row>
    <row r="95" spans="2:20" ht="13.5" customHeight="1" x14ac:dyDescent="0.3">
      <c r="B95" s="11">
        <v>91</v>
      </c>
      <c r="C95" s="14" t="s">
        <v>112</v>
      </c>
      <c r="D95" s="7">
        <v>1123308.6599999999</v>
      </c>
      <c r="E95" s="7">
        <v>0</v>
      </c>
      <c r="F95" s="7">
        <f t="shared" si="5"/>
        <v>1123308.6599999999</v>
      </c>
      <c r="G95" s="8">
        <v>200696.5</v>
      </c>
      <c r="H95" s="8">
        <v>8260.34</v>
      </c>
      <c r="I95" s="8">
        <v>11644.34</v>
      </c>
      <c r="J95" s="8">
        <v>5537.49</v>
      </c>
      <c r="K95" s="8">
        <v>16548.86</v>
      </c>
      <c r="L95" s="8">
        <v>25186.97</v>
      </c>
      <c r="M95" s="8">
        <v>2130.61</v>
      </c>
      <c r="N95" s="8">
        <v>0</v>
      </c>
      <c r="O95" s="8">
        <v>750.9</v>
      </c>
      <c r="P95" s="8">
        <v>0</v>
      </c>
      <c r="Q95" s="8">
        <f t="shared" si="3"/>
        <v>1394064.6700000002</v>
      </c>
      <c r="R95" s="9"/>
      <c r="S95" s="13">
        <v>-6815.59</v>
      </c>
      <c r="T95" s="7">
        <f t="shared" si="4"/>
        <v>-6815.59</v>
      </c>
    </row>
    <row r="96" spans="2:20" ht="13.5" customHeight="1" x14ac:dyDescent="0.3">
      <c r="B96" s="11">
        <v>92</v>
      </c>
      <c r="C96" s="14" t="s">
        <v>113</v>
      </c>
      <c r="D96" s="7">
        <v>1548746.18</v>
      </c>
      <c r="E96" s="7">
        <v>0</v>
      </c>
      <c r="F96" s="7">
        <f t="shared" si="5"/>
        <v>1548746.18</v>
      </c>
      <c r="G96" s="8">
        <v>310217.12</v>
      </c>
      <c r="H96" s="8">
        <v>11273.12</v>
      </c>
      <c r="I96" s="8">
        <v>15891.36</v>
      </c>
      <c r="J96" s="8">
        <v>9840.8799999999992</v>
      </c>
      <c r="K96" s="8">
        <v>32166.68</v>
      </c>
      <c r="L96" s="8">
        <v>48956.94</v>
      </c>
      <c r="M96" s="8">
        <v>2907.7</v>
      </c>
      <c r="N96" s="8">
        <v>0</v>
      </c>
      <c r="O96" s="8">
        <v>1024.78</v>
      </c>
      <c r="P96" s="8">
        <v>79770</v>
      </c>
      <c r="Q96" s="8">
        <f t="shared" si="3"/>
        <v>2060794.7599999998</v>
      </c>
      <c r="R96" s="9"/>
      <c r="S96" s="13">
        <v>-9301.43</v>
      </c>
      <c r="T96" s="7">
        <f t="shared" si="4"/>
        <v>-9301.43</v>
      </c>
    </row>
    <row r="97" spans="2:20" ht="13.5" customHeight="1" x14ac:dyDescent="0.3">
      <c r="B97" s="11">
        <v>93</v>
      </c>
      <c r="C97" s="14" t="s">
        <v>114</v>
      </c>
      <c r="D97" s="7">
        <v>2495471.62</v>
      </c>
      <c r="E97" s="7">
        <v>0</v>
      </c>
      <c r="F97" s="7">
        <f t="shared" si="5"/>
        <v>2495471.62</v>
      </c>
      <c r="G97" s="8">
        <v>544117.43999999994</v>
      </c>
      <c r="H97" s="8">
        <v>14592.83</v>
      </c>
      <c r="I97" s="8">
        <v>20571.060000000001</v>
      </c>
      <c r="J97" s="8">
        <v>389975.74</v>
      </c>
      <c r="K97" s="8">
        <v>64340.23</v>
      </c>
      <c r="L97" s="8">
        <v>97924.32</v>
      </c>
      <c r="M97" s="8">
        <v>3763.96</v>
      </c>
      <c r="N97" s="8">
        <v>0</v>
      </c>
      <c r="O97" s="8">
        <v>1326.55</v>
      </c>
      <c r="P97" s="8">
        <v>0</v>
      </c>
      <c r="Q97" s="8">
        <f t="shared" si="3"/>
        <v>3632083.75</v>
      </c>
      <c r="R97" s="9"/>
      <c r="S97" s="13">
        <v>-12040.52</v>
      </c>
      <c r="T97" s="7">
        <f t="shared" si="4"/>
        <v>-12040.52</v>
      </c>
    </row>
    <row r="98" spans="2:20" ht="13.5" customHeight="1" x14ac:dyDescent="0.3">
      <c r="B98" s="11">
        <v>94</v>
      </c>
      <c r="C98" s="14" t="s">
        <v>115</v>
      </c>
      <c r="D98" s="7">
        <v>2706133.97</v>
      </c>
      <c r="E98" s="7">
        <v>0</v>
      </c>
      <c r="F98" s="7">
        <f t="shared" si="5"/>
        <v>2706133.97</v>
      </c>
      <c r="G98" s="8">
        <v>460074.16</v>
      </c>
      <c r="H98" s="8">
        <v>16246.17</v>
      </c>
      <c r="I98" s="8">
        <v>22901.72</v>
      </c>
      <c r="J98" s="8">
        <v>18552.099999999999</v>
      </c>
      <c r="K98" s="8">
        <v>62633.47</v>
      </c>
      <c r="L98" s="8">
        <v>95326.67</v>
      </c>
      <c r="M98" s="8">
        <v>4190.3999999999996</v>
      </c>
      <c r="N98" s="8">
        <v>0</v>
      </c>
      <c r="O98" s="8">
        <v>1476.85</v>
      </c>
      <c r="P98" s="8">
        <v>0</v>
      </c>
      <c r="Q98" s="8">
        <f t="shared" si="3"/>
        <v>3387535.5100000007</v>
      </c>
      <c r="R98" s="9"/>
      <c r="S98" s="13">
        <v>-13404.69</v>
      </c>
      <c r="T98" s="7">
        <f t="shared" si="4"/>
        <v>-13404.69</v>
      </c>
    </row>
    <row r="99" spans="2:20" ht="13.5" customHeight="1" x14ac:dyDescent="0.3">
      <c r="B99" s="11">
        <v>96</v>
      </c>
      <c r="C99" s="14" t="s">
        <v>116</v>
      </c>
      <c r="D99" s="7">
        <v>3722533.1</v>
      </c>
      <c r="E99" s="7">
        <v>0</v>
      </c>
      <c r="F99" s="7">
        <f t="shared" si="5"/>
        <v>3722533.1</v>
      </c>
      <c r="G99" s="8">
        <v>1129560.8700000001</v>
      </c>
      <c r="H99" s="8">
        <v>22475.05</v>
      </c>
      <c r="I99" s="8">
        <v>31682.37</v>
      </c>
      <c r="J99" s="8">
        <v>753776.42</v>
      </c>
      <c r="K99" s="8">
        <v>118205.77</v>
      </c>
      <c r="L99" s="8">
        <v>179906.42</v>
      </c>
      <c r="M99" s="8">
        <v>5797.03</v>
      </c>
      <c r="N99" s="8">
        <v>0</v>
      </c>
      <c r="O99" s="8">
        <v>2043.08</v>
      </c>
      <c r="P99" s="8">
        <v>0</v>
      </c>
      <c r="Q99" s="8">
        <f t="shared" si="3"/>
        <v>5965980.1100000003</v>
      </c>
      <c r="R99" s="9"/>
      <c r="S99" s="13">
        <v>-18544.12</v>
      </c>
      <c r="T99" s="7">
        <f t="shared" si="4"/>
        <v>-18544.12</v>
      </c>
    </row>
    <row r="100" spans="2:20" ht="13.5" customHeight="1" x14ac:dyDescent="0.3">
      <c r="B100" s="11">
        <v>97</v>
      </c>
      <c r="C100" s="14" t="s">
        <v>117</v>
      </c>
      <c r="D100" s="7">
        <v>6213244.7400000002</v>
      </c>
      <c r="E100" s="7">
        <v>0</v>
      </c>
      <c r="F100" s="7">
        <f t="shared" si="5"/>
        <v>6213244.7400000002</v>
      </c>
      <c r="G100" s="8">
        <v>908132.59</v>
      </c>
      <c r="H100" s="8">
        <v>35562.65</v>
      </c>
      <c r="I100" s="8">
        <v>50131.56</v>
      </c>
      <c r="J100" s="8">
        <v>38319.379999999997</v>
      </c>
      <c r="K100" s="8">
        <v>114384.84</v>
      </c>
      <c r="L100" s="8">
        <v>174091.06</v>
      </c>
      <c r="M100" s="8">
        <v>9172.74</v>
      </c>
      <c r="N100" s="8">
        <v>0</v>
      </c>
      <c r="O100" s="8">
        <v>3232.8</v>
      </c>
      <c r="P100" s="8">
        <v>2828</v>
      </c>
      <c r="Q100" s="8">
        <f t="shared" si="3"/>
        <v>7549100.3599999994</v>
      </c>
      <c r="R100" s="9"/>
      <c r="S100" s="13">
        <v>-29342.68</v>
      </c>
      <c r="T100" s="7">
        <f t="shared" si="4"/>
        <v>-29342.68</v>
      </c>
    </row>
    <row r="101" spans="2:20" ht="13.5" customHeight="1" x14ac:dyDescent="0.3">
      <c r="B101" s="11">
        <v>98</v>
      </c>
      <c r="C101" s="14" t="s">
        <v>118</v>
      </c>
      <c r="D101" s="7">
        <v>1341516.24</v>
      </c>
      <c r="E101" s="7">
        <v>0</v>
      </c>
      <c r="F101" s="7">
        <f t="shared" si="5"/>
        <v>1341516.24</v>
      </c>
      <c r="G101" s="8">
        <v>106811.22</v>
      </c>
      <c r="H101" s="8">
        <v>11144.29</v>
      </c>
      <c r="I101" s="8">
        <v>15709.75</v>
      </c>
      <c r="J101" s="8">
        <v>68109.52</v>
      </c>
      <c r="K101" s="8">
        <v>10934.54</v>
      </c>
      <c r="L101" s="8">
        <v>16642.11</v>
      </c>
      <c r="M101" s="8">
        <v>2874.47</v>
      </c>
      <c r="N101" s="8">
        <v>0</v>
      </c>
      <c r="O101" s="8">
        <v>1013.07</v>
      </c>
      <c r="P101" s="8">
        <v>7441</v>
      </c>
      <c r="Q101" s="8">
        <f t="shared" si="3"/>
        <v>1582196.2100000002</v>
      </c>
      <c r="R101" s="9"/>
      <c r="S101" s="13">
        <v>-9195.1299999999992</v>
      </c>
      <c r="T101" s="7">
        <f t="shared" si="4"/>
        <v>-9195.1299999999992</v>
      </c>
    </row>
    <row r="102" spans="2:20" ht="13.5" customHeight="1" x14ac:dyDescent="0.3">
      <c r="B102" s="11">
        <v>99</v>
      </c>
      <c r="C102" s="14" t="s">
        <v>119</v>
      </c>
      <c r="D102" s="7">
        <v>4376417.54</v>
      </c>
      <c r="E102" s="7">
        <v>0</v>
      </c>
      <c r="F102" s="7">
        <f t="shared" si="5"/>
        <v>4376417.54</v>
      </c>
      <c r="G102" s="8">
        <v>797337.92</v>
      </c>
      <c r="H102" s="8">
        <v>23104.06</v>
      </c>
      <c r="I102" s="8">
        <v>32569.08</v>
      </c>
      <c r="J102" s="8">
        <v>33050.879999999997</v>
      </c>
      <c r="K102" s="8">
        <v>106803.43</v>
      </c>
      <c r="L102" s="8">
        <v>162552.32999999999</v>
      </c>
      <c r="M102" s="8">
        <v>5959.27</v>
      </c>
      <c r="N102" s="8">
        <v>0</v>
      </c>
      <c r="O102" s="8">
        <v>2100.2600000000002</v>
      </c>
      <c r="P102" s="8">
        <v>175982</v>
      </c>
      <c r="Q102" s="8">
        <f t="shared" si="3"/>
        <v>5715876.7699999986</v>
      </c>
      <c r="R102" s="9"/>
      <c r="S102" s="13">
        <v>-19063.12</v>
      </c>
      <c r="T102" s="7">
        <f t="shared" si="4"/>
        <v>-19063.12</v>
      </c>
    </row>
    <row r="103" spans="2:20" ht="13.5" customHeight="1" x14ac:dyDescent="0.3">
      <c r="B103" s="11">
        <v>100</v>
      </c>
      <c r="C103" s="14" t="s">
        <v>120</v>
      </c>
      <c r="D103" s="7">
        <v>2209060.04</v>
      </c>
      <c r="E103" s="7">
        <v>0</v>
      </c>
      <c r="F103" s="7">
        <f t="shared" si="5"/>
        <v>2209060.04</v>
      </c>
      <c r="G103" s="8">
        <v>865149.22</v>
      </c>
      <c r="H103" s="8">
        <v>13628.92</v>
      </c>
      <c r="I103" s="8">
        <v>19212.27</v>
      </c>
      <c r="J103" s="8">
        <v>330794.18</v>
      </c>
      <c r="K103" s="8">
        <v>52122.82</v>
      </c>
      <c r="L103" s="8">
        <v>79329.710000000006</v>
      </c>
      <c r="M103" s="8">
        <v>3515.33</v>
      </c>
      <c r="N103" s="8">
        <v>0</v>
      </c>
      <c r="O103" s="8">
        <v>1238.93</v>
      </c>
      <c r="P103" s="8">
        <v>21543</v>
      </c>
      <c r="Q103" s="8">
        <f t="shared" si="3"/>
        <v>3595594.42</v>
      </c>
      <c r="R103" s="9"/>
      <c r="S103" s="13">
        <v>-11245.2</v>
      </c>
      <c r="T103" s="7">
        <f t="shared" si="4"/>
        <v>-11245.2</v>
      </c>
    </row>
    <row r="104" spans="2:20" ht="13.5" customHeight="1" x14ac:dyDescent="0.3">
      <c r="B104" s="11">
        <v>101</v>
      </c>
      <c r="C104" s="14" t="s">
        <v>121</v>
      </c>
      <c r="D104" s="7">
        <v>86279596.039999992</v>
      </c>
      <c r="E104" s="7">
        <v>0</v>
      </c>
      <c r="F104" s="7">
        <f t="shared" si="5"/>
        <v>86279596.039999992</v>
      </c>
      <c r="G104" s="8">
        <v>9416014.4399999995</v>
      </c>
      <c r="H104" s="8">
        <v>667127.91</v>
      </c>
      <c r="I104" s="8">
        <v>940429.46</v>
      </c>
      <c r="J104" s="8">
        <v>257262.96</v>
      </c>
      <c r="K104" s="8">
        <v>655087.29</v>
      </c>
      <c r="L104" s="8">
        <v>997027.56</v>
      </c>
      <c r="M104" s="8">
        <v>172073.56</v>
      </c>
      <c r="N104" s="8">
        <v>0</v>
      </c>
      <c r="O104" s="8">
        <v>60644.93</v>
      </c>
      <c r="P104" s="8">
        <v>7648026</v>
      </c>
      <c r="Q104" s="8">
        <f t="shared" si="3"/>
        <v>107093290.14999999</v>
      </c>
      <c r="R104" s="9"/>
      <c r="S104" s="13">
        <v>-550446.16</v>
      </c>
      <c r="T104" s="7">
        <f t="shared" si="4"/>
        <v>-550446.16</v>
      </c>
    </row>
    <row r="105" spans="2:20" ht="13.5" customHeight="1" x14ac:dyDescent="0.3">
      <c r="B105" s="11">
        <v>102</v>
      </c>
      <c r="C105" s="14" t="s">
        <v>122</v>
      </c>
      <c r="D105" s="7">
        <v>2833202.04</v>
      </c>
      <c r="E105" s="7">
        <v>0</v>
      </c>
      <c r="F105" s="7">
        <f t="shared" si="5"/>
        <v>2833202.04</v>
      </c>
      <c r="G105" s="8">
        <v>464479.43</v>
      </c>
      <c r="H105" s="8">
        <v>17091.73</v>
      </c>
      <c r="I105" s="8">
        <v>24093.68</v>
      </c>
      <c r="J105" s="8">
        <v>17971.150000000001</v>
      </c>
      <c r="K105" s="8">
        <v>55681.02</v>
      </c>
      <c r="L105" s="8">
        <v>84745.21</v>
      </c>
      <c r="M105" s="8">
        <v>4408.5</v>
      </c>
      <c r="N105" s="8">
        <v>0</v>
      </c>
      <c r="O105" s="8">
        <v>1553.72</v>
      </c>
      <c r="P105" s="8">
        <v>0</v>
      </c>
      <c r="Q105" s="8">
        <f t="shared" si="3"/>
        <v>3503226.4800000004</v>
      </c>
      <c r="R105" s="9"/>
      <c r="S105" s="13">
        <v>-14102.36</v>
      </c>
      <c r="T105" s="7">
        <f t="shared" si="4"/>
        <v>-14102.36</v>
      </c>
    </row>
    <row r="106" spans="2:20" ht="13.5" customHeight="1" x14ac:dyDescent="0.3">
      <c r="B106" s="11">
        <v>103</v>
      </c>
      <c r="C106" s="14" t="s">
        <v>123</v>
      </c>
      <c r="D106" s="7">
        <v>2131434.4500000002</v>
      </c>
      <c r="E106" s="7">
        <v>0</v>
      </c>
      <c r="F106" s="7">
        <f t="shared" si="5"/>
        <v>2131434.4500000002</v>
      </c>
      <c r="G106" s="8">
        <v>278239.21000000002</v>
      </c>
      <c r="H106" s="8">
        <v>12855.8</v>
      </c>
      <c r="I106" s="8">
        <v>18122.419999999998</v>
      </c>
      <c r="J106" s="8">
        <v>13644.98</v>
      </c>
      <c r="K106" s="8">
        <v>43785.25</v>
      </c>
      <c r="L106" s="8">
        <v>66640.13</v>
      </c>
      <c r="M106" s="8">
        <v>3315.92</v>
      </c>
      <c r="N106" s="8">
        <v>0</v>
      </c>
      <c r="O106" s="8">
        <v>1168.6500000000001</v>
      </c>
      <c r="P106" s="8">
        <v>148840</v>
      </c>
      <c r="Q106" s="8">
        <f t="shared" si="3"/>
        <v>2718046.8099999996</v>
      </c>
      <c r="R106" s="9"/>
      <c r="S106" s="13">
        <v>-10607.3</v>
      </c>
      <c r="T106" s="7">
        <f t="shared" si="4"/>
        <v>-10607.3</v>
      </c>
    </row>
    <row r="107" spans="2:20" ht="13.5" customHeight="1" x14ac:dyDescent="0.3">
      <c r="B107" s="11">
        <v>104</v>
      </c>
      <c r="C107" s="14" t="s">
        <v>124</v>
      </c>
      <c r="D107" s="7">
        <v>1577680.55</v>
      </c>
      <c r="E107" s="7">
        <v>0</v>
      </c>
      <c r="F107" s="7">
        <f t="shared" si="5"/>
        <v>1577680.55</v>
      </c>
      <c r="G107" s="8">
        <v>222285.03</v>
      </c>
      <c r="H107" s="8">
        <v>9489.35</v>
      </c>
      <c r="I107" s="8">
        <v>13376.84</v>
      </c>
      <c r="J107" s="8">
        <v>6581.22</v>
      </c>
      <c r="K107" s="8">
        <v>20933.11</v>
      </c>
      <c r="L107" s="8">
        <v>31859.7</v>
      </c>
      <c r="M107" s="8">
        <v>2447.61</v>
      </c>
      <c r="N107" s="8">
        <v>0</v>
      </c>
      <c r="O107" s="8">
        <v>862.62</v>
      </c>
      <c r="P107" s="8">
        <v>36000</v>
      </c>
      <c r="Q107" s="8">
        <f t="shared" si="3"/>
        <v>1921516.0300000005</v>
      </c>
      <c r="R107" s="9"/>
      <c r="S107" s="13">
        <v>-7829.65</v>
      </c>
      <c r="T107" s="7">
        <f t="shared" si="4"/>
        <v>-7829.65</v>
      </c>
    </row>
    <row r="108" spans="2:20" ht="13.5" customHeight="1" x14ac:dyDescent="0.3">
      <c r="B108" s="11">
        <v>105</v>
      </c>
      <c r="C108" s="14" t="s">
        <v>125</v>
      </c>
      <c r="D108" s="7">
        <v>1381182.83</v>
      </c>
      <c r="E108" s="7">
        <v>0</v>
      </c>
      <c r="F108" s="7">
        <f t="shared" si="5"/>
        <v>1381182.83</v>
      </c>
      <c r="G108" s="8">
        <v>176393.02</v>
      </c>
      <c r="H108" s="8">
        <v>9129.91</v>
      </c>
      <c r="I108" s="8">
        <v>12870.14</v>
      </c>
      <c r="J108" s="8">
        <v>6595.82</v>
      </c>
      <c r="K108" s="8">
        <v>20706.75</v>
      </c>
      <c r="L108" s="8">
        <v>31515.19</v>
      </c>
      <c r="M108" s="8">
        <v>2354.89</v>
      </c>
      <c r="N108" s="8">
        <v>0</v>
      </c>
      <c r="O108" s="8">
        <v>829.95</v>
      </c>
      <c r="P108" s="8">
        <v>0</v>
      </c>
      <c r="Q108" s="8">
        <f t="shared" si="3"/>
        <v>1641578.4999999998</v>
      </c>
      <c r="R108" s="9"/>
      <c r="S108" s="13">
        <v>-7533.07</v>
      </c>
      <c r="T108" s="7">
        <f t="shared" si="4"/>
        <v>-7533.07</v>
      </c>
    </row>
    <row r="109" spans="2:20" ht="13.5" customHeight="1" x14ac:dyDescent="0.3">
      <c r="B109" s="11">
        <v>106</v>
      </c>
      <c r="C109" s="14" t="s">
        <v>126</v>
      </c>
      <c r="D109" s="7">
        <v>3960137.76</v>
      </c>
      <c r="E109" s="7">
        <v>0</v>
      </c>
      <c r="F109" s="7">
        <f t="shared" si="5"/>
        <v>3960137.76</v>
      </c>
      <c r="G109" s="8">
        <v>690733.98</v>
      </c>
      <c r="H109" s="8">
        <v>20743.04</v>
      </c>
      <c r="I109" s="8">
        <v>29240.81</v>
      </c>
      <c r="J109" s="8">
        <v>27934.07</v>
      </c>
      <c r="K109" s="8">
        <v>91919.19</v>
      </c>
      <c r="L109" s="8">
        <v>139898.85999999999</v>
      </c>
      <c r="M109" s="8">
        <v>5350.29</v>
      </c>
      <c r="N109" s="8">
        <v>0</v>
      </c>
      <c r="O109" s="8">
        <v>1885.63</v>
      </c>
      <c r="P109" s="8">
        <v>32082</v>
      </c>
      <c r="Q109" s="8">
        <f t="shared" si="3"/>
        <v>4999925.6300000008</v>
      </c>
      <c r="R109" s="9"/>
      <c r="S109" s="13">
        <v>-17115.04</v>
      </c>
      <c r="T109" s="7">
        <f t="shared" si="4"/>
        <v>-17115.04</v>
      </c>
    </row>
    <row r="110" spans="2:20" ht="13.5" customHeight="1" x14ac:dyDescent="0.3">
      <c r="B110" s="11">
        <v>107</v>
      </c>
      <c r="C110" s="14" t="s">
        <v>127</v>
      </c>
      <c r="D110" s="7">
        <v>4135229.15</v>
      </c>
      <c r="E110" s="7">
        <v>0</v>
      </c>
      <c r="F110" s="7">
        <f t="shared" si="5"/>
        <v>4135229.15</v>
      </c>
      <c r="G110" s="8">
        <v>707259.83</v>
      </c>
      <c r="H110" s="8">
        <v>21484.29</v>
      </c>
      <c r="I110" s="8">
        <v>30285.73</v>
      </c>
      <c r="J110" s="8">
        <v>29194.799999999999</v>
      </c>
      <c r="K110" s="8">
        <v>95266.01</v>
      </c>
      <c r="L110" s="8">
        <v>144992.65</v>
      </c>
      <c r="M110" s="8">
        <v>5541.48</v>
      </c>
      <c r="N110" s="8">
        <v>0</v>
      </c>
      <c r="O110" s="8">
        <v>1953.02</v>
      </c>
      <c r="P110" s="8">
        <v>21244</v>
      </c>
      <c r="Q110" s="8">
        <f t="shared" si="3"/>
        <v>5192450.96</v>
      </c>
      <c r="R110" s="9"/>
      <c r="S110" s="13">
        <v>-17726.650000000001</v>
      </c>
      <c r="T110" s="7">
        <f t="shared" si="4"/>
        <v>-17726.650000000001</v>
      </c>
    </row>
    <row r="111" spans="2:20" ht="13.5" customHeight="1" x14ac:dyDescent="0.3">
      <c r="B111" s="11">
        <v>108</v>
      </c>
      <c r="C111" s="14" t="s">
        <v>128</v>
      </c>
      <c r="D111" s="7">
        <v>6506093.3899999997</v>
      </c>
      <c r="E111" s="7">
        <v>0</v>
      </c>
      <c r="F111" s="7">
        <f t="shared" si="5"/>
        <v>6506093.3899999997</v>
      </c>
      <c r="G111" s="8">
        <v>1132253.8899999999</v>
      </c>
      <c r="H111" s="8">
        <v>38910.33</v>
      </c>
      <c r="I111" s="8">
        <v>54850.68</v>
      </c>
      <c r="J111" s="8">
        <v>45046.26</v>
      </c>
      <c r="K111" s="8">
        <v>138113.15</v>
      </c>
      <c r="L111" s="8">
        <v>210204.98</v>
      </c>
      <c r="M111" s="8">
        <v>10036.209999999999</v>
      </c>
      <c r="N111" s="8">
        <v>0</v>
      </c>
      <c r="O111" s="8">
        <v>3537.12</v>
      </c>
      <c r="P111" s="8">
        <v>0</v>
      </c>
      <c r="Q111" s="8">
        <f t="shared" si="3"/>
        <v>8139046.0099999998</v>
      </c>
      <c r="R111" s="9"/>
      <c r="S111" s="13">
        <v>-32104.85</v>
      </c>
      <c r="T111" s="7">
        <f t="shared" si="4"/>
        <v>-32104.85</v>
      </c>
    </row>
    <row r="112" spans="2:20" ht="13.5" customHeight="1" x14ac:dyDescent="0.3">
      <c r="B112" s="11">
        <v>109</v>
      </c>
      <c r="C112" s="14" t="s">
        <v>129</v>
      </c>
      <c r="D112" s="7">
        <v>2724868.23</v>
      </c>
      <c r="E112" s="7">
        <v>0</v>
      </c>
      <c r="F112" s="7">
        <f t="shared" si="5"/>
        <v>2724868.23</v>
      </c>
      <c r="G112" s="8">
        <v>387239.65</v>
      </c>
      <c r="H112" s="8">
        <v>15418.94</v>
      </c>
      <c r="I112" s="8">
        <v>21735.61</v>
      </c>
      <c r="J112" s="8">
        <v>345786.73</v>
      </c>
      <c r="K112" s="8">
        <v>56296.58</v>
      </c>
      <c r="L112" s="8">
        <v>85682.08</v>
      </c>
      <c r="M112" s="8">
        <v>3977.04</v>
      </c>
      <c r="N112" s="8">
        <v>0</v>
      </c>
      <c r="O112" s="8">
        <v>1401.65</v>
      </c>
      <c r="P112" s="8">
        <v>508780</v>
      </c>
      <c r="Q112" s="8">
        <f t="shared" si="3"/>
        <v>4151186.51</v>
      </c>
      <c r="R112" s="9"/>
      <c r="S112" s="13">
        <v>-12722.14</v>
      </c>
      <c r="T112" s="7">
        <f t="shared" si="4"/>
        <v>-12722.14</v>
      </c>
    </row>
    <row r="113" spans="2:20" ht="13.5" customHeight="1" x14ac:dyDescent="0.3">
      <c r="B113" s="11">
        <v>110</v>
      </c>
      <c r="C113" s="14" t="s">
        <v>130</v>
      </c>
      <c r="D113" s="7">
        <v>1577620.22</v>
      </c>
      <c r="E113" s="7">
        <v>0</v>
      </c>
      <c r="F113" s="7">
        <f t="shared" si="5"/>
        <v>1577620.22</v>
      </c>
      <c r="G113" s="8">
        <v>117357.46</v>
      </c>
      <c r="H113" s="8">
        <v>11135.38</v>
      </c>
      <c r="I113" s="8">
        <v>15697.19</v>
      </c>
      <c r="J113" s="8">
        <v>65186.8</v>
      </c>
      <c r="K113" s="8">
        <v>10676.98</v>
      </c>
      <c r="L113" s="8">
        <v>16250.11</v>
      </c>
      <c r="M113" s="8">
        <v>2872.17</v>
      </c>
      <c r="N113" s="8">
        <v>0</v>
      </c>
      <c r="O113" s="8">
        <v>1012.26</v>
      </c>
      <c r="P113" s="8">
        <v>63325</v>
      </c>
      <c r="Q113" s="8">
        <f t="shared" si="3"/>
        <v>1881133.5699999998</v>
      </c>
      <c r="R113" s="9"/>
      <c r="S113" s="13">
        <v>-9187.7800000000007</v>
      </c>
      <c r="T113" s="7">
        <f t="shared" si="4"/>
        <v>-9187.7800000000007</v>
      </c>
    </row>
    <row r="114" spans="2:20" ht="13.5" customHeight="1" x14ac:dyDescent="0.3">
      <c r="B114" s="11">
        <v>111</v>
      </c>
      <c r="C114" s="14" t="s">
        <v>131</v>
      </c>
      <c r="D114" s="7">
        <v>2216671.69</v>
      </c>
      <c r="E114" s="7">
        <v>0</v>
      </c>
      <c r="F114" s="7">
        <f t="shared" si="5"/>
        <v>2216671.69</v>
      </c>
      <c r="G114" s="8">
        <v>482115.94</v>
      </c>
      <c r="H114" s="8">
        <v>16574.38</v>
      </c>
      <c r="I114" s="8">
        <v>23364.39</v>
      </c>
      <c r="J114" s="8">
        <v>409724.09</v>
      </c>
      <c r="K114" s="8">
        <v>63294.3</v>
      </c>
      <c r="L114" s="8">
        <v>96332.45</v>
      </c>
      <c r="M114" s="8">
        <v>4275.0600000000004</v>
      </c>
      <c r="N114" s="8">
        <v>0</v>
      </c>
      <c r="O114" s="8">
        <v>1506.69</v>
      </c>
      <c r="P114" s="8">
        <v>193325</v>
      </c>
      <c r="Q114" s="8">
        <f t="shared" si="3"/>
        <v>3507183.9899999998</v>
      </c>
      <c r="R114" s="9"/>
      <c r="S114" s="13">
        <v>-13675.49</v>
      </c>
      <c r="T114" s="7">
        <f t="shared" si="4"/>
        <v>-13675.49</v>
      </c>
    </row>
    <row r="115" spans="2:20" ht="13.5" customHeight="1" x14ac:dyDescent="0.3">
      <c r="B115" s="11">
        <v>112</v>
      </c>
      <c r="C115" s="14" t="s">
        <v>132</v>
      </c>
      <c r="D115" s="7">
        <v>1715887.38</v>
      </c>
      <c r="E115" s="7">
        <v>0</v>
      </c>
      <c r="F115" s="7">
        <f t="shared" si="5"/>
        <v>1715887.38</v>
      </c>
      <c r="G115" s="8">
        <v>156802.39000000001</v>
      </c>
      <c r="H115" s="8">
        <v>12887.82</v>
      </c>
      <c r="I115" s="8">
        <v>18167.560000000001</v>
      </c>
      <c r="J115" s="8">
        <v>422844.37</v>
      </c>
      <c r="K115" s="8">
        <v>58344.75</v>
      </c>
      <c r="L115" s="8">
        <v>88799.34</v>
      </c>
      <c r="M115" s="8">
        <v>3324.18</v>
      </c>
      <c r="N115" s="8">
        <v>0</v>
      </c>
      <c r="O115" s="8">
        <v>1171.56</v>
      </c>
      <c r="P115" s="8">
        <v>0</v>
      </c>
      <c r="Q115" s="8">
        <f t="shared" si="3"/>
        <v>2478229.35</v>
      </c>
      <c r="R115" s="9"/>
      <c r="S115" s="13">
        <v>-10633.72</v>
      </c>
      <c r="T115" s="7">
        <f t="shared" si="4"/>
        <v>-10633.72</v>
      </c>
    </row>
    <row r="116" spans="2:20" ht="13.5" customHeight="1" x14ac:dyDescent="0.3">
      <c r="B116" s="11">
        <v>113</v>
      </c>
      <c r="C116" s="14" t="s">
        <v>133</v>
      </c>
      <c r="D116" s="7">
        <v>538653.41</v>
      </c>
      <c r="E116" s="7">
        <v>0</v>
      </c>
      <c r="F116" s="7">
        <f t="shared" si="5"/>
        <v>538653.41</v>
      </c>
      <c r="G116" s="8">
        <v>41254.589999999997</v>
      </c>
      <c r="H116" s="8">
        <v>6550.28</v>
      </c>
      <c r="I116" s="8">
        <v>9233.73</v>
      </c>
      <c r="J116" s="8">
        <v>2884.12</v>
      </c>
      <c r="K116" s="8">
        <v>9813.2099999999991</v>
      </c>
      <c r="L116" s="8">
        <v>14935.48</v>
      </c>
      <c r="M116" s="8">
        <v>1689.53</v>
      </c>
      <c r="N116" s="8">
        <v>0</v>
      </c>
      <c r="O116" s="8">
        <v>595.45000000000005</v>
      </c>
      <c r="P116" s="8">
        <v>0</v>
      </c>
      <c r="Q116" s="8">
        <f t="shared" si="3"/>
        <v>625609.79999999993</v>
      </c>
      <c r="R116" s="9"/>
      <c r="S116" s="13">
        <v>-5404.62</v>
      </c>
      <c r="T116" s="7">
        <f t="shared" si="4"/>
        <v>-5404.62</v>
      </c>
    </row>
    <row r="117" spans="2:20" ht="13.5" customHeight="1" x14ac:dyDescent="0.3">
      <c r="B117" s="11">
        <v>114</v>
      </c>
      <c r="C117" s="14" t="s">
        <v>134</v>
      </c>
      <c r="D117" s="7">
        <v>1249599.3799999999</v>
      </c>
      <c r="E117" s="7">
        <v>0</v>
      </c>
      <c r="F117" s="7">
        <f t="shared" si="5"/>
        <v>1249599.3799999999</v>
      </c>
      <c r="G117" s="8">
        <v>209686.58</v>
      </c>
      <c r="H117" s="8">
        <v>9741.73</v>
      </c>
      <c r="I117" s="8">
        <v>13732.62</v>
      </c>
      <c r="J117" s="8">
        <v>8676.84</v>
      </c>
      <c r="K117" s="8">
        <v>28778.01</v>
      </c>
      <c r="L117" s="8">
        <v>43799.45</v>
      </c>
      <c r="M117" s="8">
        <v>2512.6999999999998</v>
      </c>
      <c r="N117" s="8">
        <v>0</v>
      </c>
      <c r="O117" s="8">
        <v>885.57</v>
      </c>
      <c r="P117" s="8">
        <v>0</v>
      </c>
      <c r="Q117" s="8">
        <f t="shared" si="3"/>
        <v>1567412.8800000001</v>
      </c>
      <c r="R117" s="9"/>
      <c r="S117" s="13">
        <v>-8037.89</v>
      </c>
      <c r="T117" s="7">
        <f t="shared" si="4"/>
        <v>-8037.89</v>
      </c>
    </row>
    <row r="118" spans="2:20" ht="13.5" customHeight="1" x14ac:dyDescent="0.3">
      <c r="B118" s="11">
        <v>115</v>
      </c>
      <c r="C118" s="14" t="s">
        <v>135</v>
      </c>
      <c r="D118" s="7">
        <v>1085905.54</v>
      </c>
      <c r="E118" s="7">
        <v>0</v>
      </c>
      <c r="F118" s="7">
        <f t="shared" si="5"/>
        <v>1085905.54</v>
      </c>
      <c r="G118" s="8">
        <v>142920.29</v>
      </c>
      <c r="H118" s="8">
        <v>8812.56</v>
      </c>
      <c r="I118" s="8">
        <v>12422.8</v>
      </c>
      <c r="J118" s="8">
        <v>128917.46</v>
      </c>
      <c r="K118" s="8">
        <v>19923.78</v>
      </c>
      <c r="L118" s="8">
        <v>30323.52</v>
      </c>
      <c r="M118" s="8">
        <v>2273.04</v>
      </c>
      <c r="N118" s="8">
        <v>0</v>
      </c>
      <c r="O118" s="8">
        <v>801.1</v>
      </c>
      <c r="P118" s="8">
        <v>95806</v>
      </c>
      <c r="Q118" s="8">
        <f t="shared" si="3"/>
        <v>1528106.0900000003</v>
      </c>
      <c r="R118" s="9"/>
      <c r="S118" s="13">
        <v>-7271.23</v>
      </c>
      <c r="T118" s="7">
        <f t="shared" si="4"/>
        <v>-7271.23</v>
      </c>
    </row>
    <row r="119" spans="2:20" ht="13.5" customHeight="1" x14ac:dyDescent="0.3">
      <c r="B119" s="11">
        <v>116</v>
      </c>
      <c r="C119" s="14" t="s">
        <v>136</v>
      </c>
      <c r="D119" s="7">
        <v>933691.45</v>
      </c>
      <c r="E119" s="7">
        <v>0</v>
      </c>
      <c r="F119" s="7">
        <f t="shared" si="5"/>
        <v>933691.45</v>
      </c>
      <c r="G119" s="8">
        <v>144694.57</v>
      </c>
      <c r="H119" s="8">
        <v>8930.17</v>
      </c>
      <c r="I119" s="8">
        <v>12588.59</v>
      </c>
      <c r="J119" s="8">
        <v>4917.43</v>
      </c>
      <c r="K119" s="8">
        <v>16746.97</v>
      </c>
      <c r="L119" s="8">
        <v>25488.49</v>
      </c>
      <c r="M119" s="8">
        <v>2303.38</v>
      </c>
      <c r="N119" s="8">
        <v>0</v>
      </c>
      <c r="O119" s="8">
        <v>811.79</v>
      </c>
      <c r="P119" s="8">
        <v>15933</v>
      </c>
      <c r="Q119" s="8">
        <f t="shared" si="3"/>
        <v>1166105.8399999999</v>
      </c>
      <c r="R119" s="9"/>
      <c r="S119" s="13">
        <v>-7368.27</v>
      </c>
      <c r="T119" s="7">
        <f t="shared" si="4"/>
        <v>-7368.27</v>
      </c>
    </row>
    <row r="120" spans="2:20" ht="13.5" customHeight="1" x14ac:dyDescent="0.3">
      <c r="B120" s="11">
        <v>117</v>
      </c>
      <c r="C120" s="14" t="s">
        <v>137</v>
      </c>
      <c r="D120" s="7">
        <v>872156.54</v>
      </c>
      <c r="E120" s="7">
        <v>0</v>
      </c>
      <c r="F120" s="7">
        <f t="shared" si="5"/>
        <v>872156.54</v>
      </c>
      <c r="G120" s="8">
        <v>96542.91</v>
      </c>
      <c r="H120" s="8">
        <v>7640.02</v>
      </c>
      <c r="I120" s="8">
        <v>10769.9</v>
      </c>
      <c r="J120" s="8">
        <v>3300.92</v>
      </c>
      <c r="K120" s="8">
        <v>11044.36</v>
      </c>
      <c r="L120" s="8">
        <v>16809.27</v>
      </c>
      <c r="M120" s="8">
        <v>1970.6</v>
      </c>
      <c r="N120" s="8">
        <v>0</v>
      </c>
      <c r="O120" s="8">
        <v>694.51</v>
      </c>
      <c r="P120" s="8">
        <v>0</v>
      </c>
      <c r="Q120" s="8">
        <f t="shared" si="3"/>
        <v>1020929.0300000001</v>
      </c>
      <c r="R120" s="9"/>
      <c r="S120" s="13">
        <v>-6303.77</v>
      </c>
      <c r="T120" s="7">
        <f t="shared" si="4"/>
        <v>-6303.77</v>
      </c>
    </row>
    <row r="121" spans="2:20" ht="13.5" customHeight="1" x14ac:dyDescent="0.3">
      <c r="B121" s="11">
        <v>118</v>
      </c>
      <c r="C121" s="14" t="s">
        <v>138</v>
      </c>
      <c r="D121" s="7">
        <v>564801.94999999995</v>
      </c>
      <c r="E121" s="7">
        <v>0</v>
      </c>
      <c r="F121" s="7">
        <f t="shared" si="5"/>
        <v>564801.94999999995</v>
      </c>
      <c r="G121" s="8">
        <v>78456.44</v>
      </c>
      <c r="H121" s="8">
        <v>7733.63</v>
      </c>
      <c r="I121" s="8">
        <v>10901.85</v>
      </c>
      <c r="J121" s="8">
        <v>47052.87</v>
      </c>
      <c r="K121" s="8">
        <v>7674.21</v>
      </c>
      <c r="L121" s="8">
        <v>11679.97</v>
      </c>
      <c r="M121" s="8">
        <v>1994.75</v>
      </c>
      <c r="N121" s="8">
        <v>0</v>
      </c>
      <c r="O121" s="8">
        <v>703.02</v>
      </c>
      <c r="P121" s="8">
        <v>0</v>
      </c>
      <c r="Q121" s="8">
        <f t="shared" si="3"/>
        <v>730998.68999999983</v>
      </c>
      <c r="R121" s="9"/>
      <c r="S121" s="13">
        <v>-6381</v>
      </c>
      <c r="T121" s="7">
        <f t="shared" si="4"/>
        <v>-6381</v>
      </c>
    </row>
    <row r="122" spans="2:20" ht="13.5" customHeight="1" x14ac:dyDescent="0.3">
      <c r="B122" s="11">
        <v>119</v>
      </c>
      <c r="C122" s="14" t="s">
        <v>139</v>
      </c>
      <c r="D122" s="7">
        <v>590354.87</v>
      </c>
      <c r="E122" s="7">
        <v>0</v>
      </c>
      <c r="F122" s="7">
        <f t="shared" si="5"/>
        <v>590354.87</v>
      </c>
      <c r="G122" s="8">
        <v>35268.14</v>
      </c>
      <c r="H122" s="8">
        <v>10058.959999999999</v>
      </c>
      <c r="I122" s="8">
        <v>14179.8</v>
      </c>
      <c r="J122" s="8">
        <v>35603.26</v>
      </c>
      <c r="K122" s="8">
        <v>5602.4</v>
      </c>
      <c r="L122" s="8">
        <v>8526.7199999999993</v>
      </c>
      <c r="M122" s="8">
        <v>2594.5300000000002</v>
      </c>
      <c r="N122" s="8">
        <v>0</v>
      </c>
      <c r="O122" s="8">
        <v>914.4</v>
      </c>
      <c r="P122" s="8">
        <v>0</v>
      </c>
      <c r="Q122" s="8">
        <f t="shared" si="3"/>
        <v>703103.08000000007</v>
      </c>
      <c r="R122" s="9"/>
      <c r="S122" s="13">
        <v>-8299.6299999999992</v>
      </c>
      <c r="T122" s="7">
        <f t="shared" si="4"/>
        <v>-8299.6299999999992</v>
      </c>
    </row>
    <row r="123" spans="2:20" ht="13.5" customHeight="1" x14ac:dyDescent="0.3">
      <c r="B123" s="11">
        <v>120</v>
      </c>
      <c r="C123" s="14" t="s">
        <v>140</v>
      </c>
      <c r="D123" s="7">
        <v>513534</v>
      </c>
      <c r="E123" s="7">
        <v>0</v>
      </c>
      <c r="F123" s="7">
        <f t="shared" si="5"/>
        <v>513534</v>
      </c>
      <c r="G123" s="8">
        <v>45693.760000000002</v>
      </c>
      <c r="H123" s="8">
        <v>9191.17</v>
      </c>
      <c r="I123" s="8">
        <v>12956.51</v>
      </c>
      <c r="J123" s="8">
        <v>1541.75</v>
      </c>
      <c r="K123" s="8">
        <v>5148.8</v>
      </c>
      <c r="L123" s="8">
        <v>7836.35</v>
      </c>
      <c r="M123" s="8">
        <v>2370.6999999999998</v>
      </c>
      <c r="N123" s="8">
        <v>0</v>
      </c>
      <c r="O123" s="8">
        <v>835.52</v>
      </c>
      <c r="P123" s="8">
        <v>0</v>
      </c>
      <c r="Q123" s="8">
        <f t="shared" si="3"/>
        <v>599108.56000000006</v>
      </c>
      <c r="R123" s="9"/>
      <c r="S123" s="13">
        <v>-7583.62</v>
      </c>
      <c r="T123" s="7">
        <f t="shared" si="4"/>
        <v>-7583.62</v>
      </c>
    </row>
    <row r="124" spans="2:20" ht="13.5" customHeight="1" x14ac:dyDescent="0.3">
      <c r="B124" s="11">
        <v>121</v>
      </c>
      <c r="C124" s="14" t="s">
        <v>141</v>
      </c>
      <c r="D124" s="7">
        <v>574885.07000000007</v>
      </c>
      <c r="E124" s="7">
        <v>0</v>
      </c>
      <c r="F124" s="7">
        <f t="shared" si="5"/>
        <v>574885.07000000007</v>
      </c>
      <c r="G124" s="8">
        <v>90794.44</v>
      </c>
      <c r="H124" s="8">
        <v>6332.25</v>
      </c>
      <c r="I124" s="8">
        <v>8926.3700000000008</v>
      </c>
      <c r="J124" s="8">
        <v>3075.33</v>
      </c>
      <c r="K124" s="8">
        <v>10117.469999999999</v>
      </c>
      <c r="L124" s="8">
        <v>15398.55</v>
      </c>
      <c r="M124" s="8">
        <v>1633.29</v>
      </c>
      <c r="N124" s="8">
        <v>0</v>
      </c>
      <c r="O124" s="8">
        <v>575.63</v>
      </c>
      <c r="P124" s="8">
        <v>0</v>
      </c>
      <c r="Q124" s="8">
        <f t="shared" si="3"/>
        <v>711738.4</v>
      </c>
      <c r="R124" s="9"/>
      <c r="S124" s="13">
        <v>-5224.7299999999996</v>
      </c>
      <c r="T124" s="7">
        <f t="shared" si="4"/>
        <v>-5224.7299999999996</v>
      </c>
    </row>
    <row r="125" spans="2:20" ht="13.5" customHeight="1" x14ac:dyDescent="0.3">
      <c r="B125" s="11">
        <v>122</v>
      </c>
      <c r="C125" s="14" t="s">
        <v>142</v>
      </c>
      <c r="D125" s="7">
        <v>1051212.49</v>
      </c>
      <c r="E125" s="7">
        <v>0</v>
      </c>
      <c r="F125" s="7">
        <f t="shared" si="5"/>
        <v>1051212.49</v>
      </c>
      <c r="G125" s="8">
        <v>170526.27</v>
      </c>
      <c r="H125" s="8">
        <v>7883.87</v>
      </c>
      <c r="I125" s="8">
        <v>11113.65</v>
      </c>
      <c r="J125" s="8">
        <v>4752.43</v>
      </c>
      <c r="K125" s="8">
        <v>15507.74</v>
      </c>
      <c r="L125" s="8">
        <v>23602.41</v>
      </c>
      <c r="M125" s="8">
        <v>2033.5</v>
      </c>
      <c r="N125" s="8">
        <v>0</v>
      </c>
      <c r="O125" s="8">
        <v>716.68</v>
      </c>
      <c r="P125" s="8">
        <v>0</v>
      </c>
      <c r="Q125" s="8">
        <f t="shared" si="3"/>
        <v>1287349.0399999998</v>
      </c>
      <c r="R125" s="9"/>
      <c r="S125" s="13">
        <v>-6504.97</v>
      </c>
      <c r="T125" s="7">
        <f t="shared" si="4"/>
        <v>-6504.97</v>
      </c>
    </row>
    <row r="126" spans="2:20" ht="13.5" customHeight="1" x14ac:dyDescent="0.3">
      <c r="B126" s="11">
        <v>123</v>
      </c>
      <c r="C126" s="14" t="s">
        <v>143</v>
      </c>
      <c r="D126" s="7">
        <v>775520.26</v>
      </c>
      <c r="E126" s="7">
        <v>0</v>
      </c>
      <c r="F126" s="7">
        <f t="shared" si="5"/>
        <v>775520.26</v>
      </c>
      <c r="G126" s="8">
        <v>102268.85</v>
      </c>
      <c r="H126" s="8">
        <v>7777.31</v>
      </c>
      <c r="I126" s="8">
        <v>10963.44</v>
      </c>
      <c r="J126" s="8">
        <v>4163.75</v>
      </c>
      <c r="K126" s="8">
        <v>12868.93</v>
      </c>
      <c r="L126" s="8">
        <v>19586.22</v>
      </c>
      <c r="M126" s="8">
        <v>2006.02</v>
      </c>
      <c r="N126" s="8">
        <v>0</v>
      </c>
      <c r="O126" s="8">
        <v>706.99</v>
      </c>
      <c r="P126" s="8">
        <v>40874</v>
      </c>
      <c r="Q126" s="8">
        <f t="shared" si="3"/>
        <v>976735.77</v>
      </c>
      <c r="R126" s="9"/>
      <c r="S126" s="13">
        <v>-6417.05</v>
      </c>
      <c r="T126" s="7">
        <f t="shared" si="4"/>
        <v>-6417.05</v>
      </c>
    </row>
    <row r="127" spans="2:20" ht="13.5" customHeight="1" x14ac:dyDescent="0.3">
      <c r="B127" s="11">
        <v>124</v>
      </c>
      <c r="C127" s="14" t="s">
        <v>144</v>
      </c>
      <c r="D127" s="7">
        <v>1257376.56</v>
      </c>
      <c r="E127" s="7">
        <v>0</v>
      </c>
      <c r="F127" s="7">
        <f t="shared" si="5"/>
        <v>1257376.56</v>
      </c>
      <c r="G127" s="8">
        <v>171967.35999999999</v>
      </c>
      <c r="H127" s="8">
        <v>10512.6</v>
      </c>
      <c r="I127" s="8">
        <v>14819.29</v>
      </c>
      <c r="J127" s="8">
        <v>7907.69</v>
      </c>
      <c r="K127" s="8">
        <v>25847.67</v>
      </c>
      <c r="L127" s="8">
        <v>39339.56</v>
      </c>
      <c r="M127" s="8">
        <v>2711.54</v>
      </c>
      <c r="N127" s="8">
        <v>0</v>
      </c>
      <c r="O127" s="8">
        <v>955.64</v>
      </c>
      <c r="P127" s="8">
        <v>0</v>
      </c>
      <c r="Q127" s="8">
        <f t="shared" si="3"/>
        <v>1531437.91</v>
      </c>
      <c r="R127" s="9"/>
      <c r="S127" s="13">
        <v>-8673.93</v>
      </c>
      <c r="T127" s="7">
        <f t="shared" si="4"/>
        <v>-8673.93</v>
      </c>
    </row>
    <row r="128" spans="2:20" ht="13.5" customHeight="1" x14ac:dyDescent="0.3">
      <c r="B128" s="11">
        <v>125</v>
      </c>
      <c r="C128" s="14" t="s">
        <v>145</v>
      </c>
      <c r="D128" s="7">
        <v>847763.32000000007</v>
      </c>
      <c r="E128" s="7">
        <v>0</v>
      </c>
      <c r="F128" s="7">
        <f t="shared" si="5"/>
        <v>847763.32000000007</v>
      </c>
      <c r="G128" s="8">
        <v>137573.71</v>
      </c>
      <c r="H128" s="8">
        <v>5512.78</v>
      </c>
      <c r="I128" s="8">
        <v>7771.19</v>
      </c>
      <c r="J128" s="8">
        <v>4721.92</v>
      </c>
      <c r="K128" s="8">
        <v>15769.28</v>
      </c>
      <c r="L128" s="8">
        <v>24000.47</v>
      </c>
      <c r="M128" s="8">
        <v>1421.92</v>
      </c>
      <c r="N128" s="8">
        <v>0</v>
      </c>
      <c r="O128" s="8">
        <v>501.14</v>
      </c>
      <c r="P128" s="8">
        <v>0</v>
      </c>
      <c r="Q128" s="8">
        <f t="shared" si="3"/>
        <v>1045035.7300000001</v>
      </c>
      <c r="R128" s="9"/>
      <c r="S128" s="13">
        <v>-4548.58</v>
      </c>
      <c r="T128" s="7">
        <f t="shared" si="4"/>
        <v>-4548.58</v>
      </c>
    </row>
    <row r="129" spans="2:23" ht="13.5" customHeight="1" x14ac:dyDescent="0.3">
      <c r="B129" s="16" t="s">
        <v>146</v>
      </c>
      <c r="C129" s="17" t="s">
        <v>147</v>
      </c>
      <c r="D129" s="7">
        <v>748485.47</v>
      </c>
      <c r="E129" s="7">
        <v>0</v>
      </c>
      <c r="F129" s="7">
        <f t="shared" si="5"/>
        <v>748485.47</v>
      </c>
      <c r="G129" s="8">
        <v>41523.910000000003</v>
      </c>
      <c r="H129" s="8">
        <v>21139.64</v>
      </c>
      <c r="I129" s="8">
        <v>29799.9</v>
      </c>
      <c r="J129" s="8">
        <v>704.7</v>
      </c>
      <c r="K129" s="8">
        <v>2111.4</v>
      </c>
      <c r="L129" s="8">
        <v>3213.5</v>
      </c>
      <c r="M129" s="8">
        <v>5452.59</v>
      </c>
      <c r="N129" s="8">
        <v>0</v>
      </c>
      <c r="O129" s="8">
        <v>1921.69</v>
      </c>
      <c r="P129" s="8">
        <v>0</v>
      </c>
      <c r="Q129" s="8">
        <f t="shared" si="3"/>
        <v>854352.79999999993</v>
      </c>
      <c r="R129" s="9"/>
      <c r="S129" s="13">
        <v>-17442.28</v>
      </c>
      <c r="T129" s="18">
        <f t="shared" si="4"/>
        <v>-17442.28</v>
      </c>
    </row>
    <row r="130" spans="2:23" ht="13.5" customHeight="1" thickBot="1" x14ac:dyDescent="0.35">
      <c r="B130" s="19"/>
      <c r="C130" s="20" t="s">
        <v>20</v>
      </c>
      <c r="D130" s="21">
        <f t="shared" ref="D130:T130" si="6">SUM(D5:D129)</f>
        <v>425875871.80000013</v>
      </c>
      <c r="E130" s="21">
        <f t="shared" si="6"/>
        <v>2324901</v>
      </c>
      <c r="F130" s="21">
        <f t="shared" si="6"/>
        <v>423550970.80000013</v>
      </c>
      <c r="G130" s="21">
        <f t="shared" si="6"/>
        <v>66735678.999999978</v>
      </c>
      <c r="H130" s="22">
        <f t="shared" si="6"/>
        <v>2862756.6</v>
      </c>
      <c r="I130" s="22">
        <f t="shared" si="6"/>
        <v>4035538.5999999996</v>
      </c>
      <c r="J130" s="22">
        <f t="shared" si="6"/>
        <v>14947408.400000002</v>
      </c>
      <c r="K130" s="22">
        <f t="shared" si="6"/>
        <v>7042714.7999999998</v>
      </c>
      <c r="L130" s="22">
        <f t="shared" si="6"/>
        <v>10718847.200000001</v>
      </c>
      <c r="M130" s="22">
        <f t="shared" si="6"/>
        <v>738396.2000000003</v>
      </c>
      <c r="N130" s="22">
        <f t="shared" si="6"/>
        <v>1617833.7999999998</v>
      </c>
      <c r="O130" s="22">
        <f t="shared" si="6"/>
        <v>260237.4</v>
      </c>
      <c r="P130" s="22">
        <f t="shared" si="6"/>
        <v>13731853</v>
      </c>
      <c r="Q130" s="22">
        <f t="shared" si="6"/>
        <v>546242235.79999995</v>
      </c>
      <c r="R130" s="9"/>
      <c r="S130" s="22">
        <f t="shared" si="6"/>
        <v>-2362055.5400000005</v>
      </c>
      <c r="T130" s="21">
        <f t="shared" si="6"/>
        <v>-2362055.5400000005</v>
      </c>
      <c r="W130" s="18"/>
    </row>
    <row r="131" spans="2:23" ht="13.5" customHeight="1" x14ac:dyDescent="0.3">
      <c r="C131" s="39" t="s">
        <v>148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23" s="25" customFormat="1" ht="13.5" customHeight="1" x14ac:dyDescent="0.3">
      <c r="B132" s="24"/>
      <c r="K132" s="24"/>
    </row>
    <row r="133" spans="2:23" ht="13.5" customHeight="1" x14ac:dyDescent="0.3">
      <c r="C133" s="34" t="s">
        <v>149</v>
      </c>
      <c r="D133" s="34"/>
      <c r="E133" s="26"/>
      <c r="F133" s="26"/>
      <c r="G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3" ht="13.5" customHeight="1" x14ac:dyDescent="0.3">
      <c r="C134" s="40" t="s">
        <v>150</v>
      </c>
      <c r="D134" s="40"/>
      <c r="E134" s="40"/>
      <c r="F134" s="40"/>
      <c r="G134" s="40"/>
      <c r="H134" s="27"/>
      <c r="J134" s="28"/>
      <c r="K134" s="28"/>
      <c r="L134" s="28"/>
      <c r="M134" s="28"/>
      <c r="N134" s="28"/>
      <c r="O134" s="28"/>
    </row>
    <row r="135" spans="2:23" ht="13.5" customHeight="1" x14ac:dyDescent="0.3">
      <c r="C135" s="34" t="s">
        <v>151</v>
      </c>
      <c r="D135" s="34"/>
      <c r="E135" s="34"/>
      <c r="F135" s="34"/>
      <c r="G135" s="34"/>
      <c r="H135" s="29"/>
      <c r="J135" s="28"/>
      <c r="K135" s="28"/>
      <c r="L135" s="28"/>
      <c r="M135" s="28"/>
      <c r="N135" s="28"/>
      <c r="O135" s="28"/>
    </row>
    <row r="136" spans="2:23" ht="13.5" customHeight="1" x14ac:dyDescent="0.3">
      <c r="C136" s="34" t="s">
        <v>152</v>
      </c>
      <c r="D136" s="34"/>
      <c r="E136" s="34"/>
      <c r="F136" s="34"/>
      <c r="G136" s="34"/>
      <c r="H136" s="28"/>
      <c r="J136" s="28"/>
      <c r="K136" s="28"/>
      <c r="L136" s="28"/>
      <c r="M136" s="28"/>
      <c r="N136" s="28"/>
      <c r="O136" s="28"/>
    </row>
    <row r="137" spans="2:23" ht="13.5" customHeight="1" x14ac:dyDescent="0.3">
      <c r="C137" s="34" t="s">
        <v>153</v>
      </c>
      <c r="D137" s="34"/>
      <c r="E137" s="34"/>
      <c r="F137" s="34"/>
      <c r="G137" s="34"/>
      <c r="J137" s="28"/>
      <c r="K137" s="28"/>
      <c r="L137" s="28"/>
      <c r="M137" s="28"/>
      <c r="N137" s="28"/>
      <c r="O137" s="28"/>
    </row>
    <row r="138" spans="2:23" ht="13.5" customHeight="1" x14ac:dyDescent="0.3">
      <c r="C138" s="34" t="s">
        <v>154</v>
      </c>
      <c r="D138" s="34"/>
      <c r="E138" s="34"/>
      <c r="F138" s="34"/>
      <c r="G138" s="34"/>
      <c r="H138" s="30"/>
      <c r="J138" s="28"/>
      <c r="K138" s="28"/>
      <c r="L138" s="28"/>
      <c r="M138" s="28"/>
      <c r="N138" s="28"/>
      <c r="O138" s="28"/>
    </row>
    <row r="139" spans="2:23" ht="13.5" customHeight="1" x14ac:dyDescent="0.3">
      <c r="C139" s="34" t="s">
        <v>155</v>
      </c>
      <c r="D139" s="34"/>
      <c r="E139" s="34"/>
      <c r="F139" s="34"/>
      <c r="G139" s="34"/>
      <c r="H139" s="30"/>
      <c r="I139" s="28"/>
      <c r="J139" s="28"/>
      <c r="K139" s="28"/>
      <c r="L139" s="28"/>
      <c r="M139" s="28"/>
      <c r="N139" s="28"/>
      <c r="O139" s="28"/>
    </row>
    <row r="140" spans="2:23" ht="13.5" customHeight="1" x14ac:dyDescent="0.3">
      <c r="C140" s="34" t="s">
        <v>156</v>
      </c>
      <c r="D140" s="34"/>
      <c r="E140" s="34"/>
      <c r="F140" s="34"/>
      <c r="G140" s="34"/>
      <c r="H140" s="28"/>
      <c r="I140" s="28"/>
      <c r="J140" s="28"/>
      <c r="K140" s="28"/>
      <c r="L140" s="28"/>
      <c r="M140" s="28"/>
      <c r="N140" s="28"/>
      <c r="O140" s="28"/>
    </row>
    <row r="141" spans="2:23" ht="13.5" customHeight="1" x14ac:dyDescent="0.3">
      <c r="C141" s="43" t="s">
        <v>157</v>
      </c>
      <c r="D141" s="43"/>
      <c r="E141" s="43"/>
      <c r="F141" s="43"/>
      <c r="G141" s="43"/>
      <c r="H141" s="28"/>
      <c r="I141" s="28"/>
      <c r="J141" s="28"/>
      <c r="K141" s="28"/>
      <c r="L141" s="28"/>
      <c r="M141" s="28"/>
      <c r="N141" s="28"/>
      <c r="O141" s="28"/>
    </row>
    <row r="142" spans="2:23" ht="13.5" customHeight="1" x14ac:dyDescent="0.3">
      <c r="C142" s="34" t="s">
        <v>158</v>
      </c>
      <c r="D142" s="34"/>
      <c r="E142" s="34"/>
      <c r="F142" s="34"/>
      <c r="G142" s="34"/>
      <c r="H142" s="34"/>
      <c r="I142" s="34"/>
      <c r="J142" s="28"/>
      <c r="K142" s="28"/>
      <c r="L142" s="28"/>
      <c r="M142" s="28"/>
      <c r="N142" s="28"/>
      <c r="O142" s="28"/>
    </row>
    <row r="143" spans="2:23" ht="18.75" customHeight="1" x14ac:dyDescent="0.3">
      <c r="C143" s="34" t="s">
        <v>159</v>
      </c>
      <c r="D143" s="34"/>
      <c r="E143" s="34"/>
      <c r="F143" s="34"/>
      <c r="G143" s="34"/>
      <c r="H143" s="34"/>
      <c r="I143" s="34"/>
      <c r="J143" s="30"/>
      <c r="K143" s="30"/>
      <c r="L143" s="30"/>
      <c r="M143" s="30"/>
      <c r="N143" s="30"/>
      <c r="O143" s="30"/>
    </row>
    <row r="144" spans="2:23" ht="13.5" customHeight="1" x14ac:dyDescent="0.3">
      <c r="C144" s="34"/>
      <c r="D144" s="34"/>
      <c r="E144" s="26"/>
      <c r="F144" s="26"/>
      <c r="K144" s="31"/>
      <c r="L144" s="31"/>
      <c r="M144" s="31"/>
      <c r="N144" s="31"/>
      <c r="O144" s="31"/>
    </row>
    <row r="145" spans="3:15" ht="13.5" customHeight="1" x14ac:dyDescent="0.3">
      <c r="C145" s="26"/>
      <c r="D145" s="26"/>
      <c r="E145" s="26"/>
      <c r="F145" s="26"/>
      <c r="K145" s="31"/>
      <c r="L145" s="31"/>
      <c r="M145" s="31"/>
      <c r="N145" s="31"/>
      <c r="O145" s="31"/>
    </row>
    <row r="146" spans="3:15" ht="18" customHeight="1" x14ac:dyDescent="0.3">
      <c r="C146" s="41" t="s">
        <v>160</v>
      </c>
      <c r="D146" s="41"/>
      <c r="E146" s="41"/>
      <c r="F146" s="41"/>
      <c r="G146" s="41"/>
      <c r="H146" s="41"/>
      <c r="I146" s="32"/>
      <c r="J146" s="32"/>
      <c r="K146" s="32"/>
      <c r="L146" s="32"/>
      <c r="M146" s="32"/>
      <c r="N146" s="32"/>
      <c r="O146" s="32"/>
    </row>
    <row r="147" spans="3:15" ht="13.5" customHeight="1" x14ac:dyDescent="0.3">
      <c r="C147" s="42"/>
      <c r="D147" s="42"/>
      <c r="E147" s="33"/>
      <c r="F147" s="33"/>
      <c r="K147" s="31"/>
      <c r="L147" s="31"/>
      <c r="M147" s="31"/>
      <c r="N147" s="31"/>
      <c r="O147" s="31"/>
    </row>
    <row r="148" spans="3:15" ht="13.5" customHeight="1" x14ac:dyDescent="0.3">
      <c r="C148" s="42"/>
      <c r="D148" s="42"/>
      <c r="E148" s="33"/>
      <c r="F148" s="33"/>
      <c r="K148" s="31"/>
      <c r="L148" s="31"/>
      <c r="M148" s="31"/>
      <c r="N148" s="31"/>
      <c r="O148" s="31"/>
    </row>
  </sheetData>
  <mergeCells count="21">
    <mergeCell ref="C146:H146"/>
    <mergeCell ref="C147:D147"/>
    <mergeCell ref="C148:D148"/>
    <mergeCell ref="C139:G139"/>
    <mergeCell ref="C140:G140"/>
    <mergeCell ref="C141:G141"/>
    <mergeCell ref="C142:I142"/>
    <mergeCell ref="C143:I143"/>
    <mergeCell ref="C144:D144"/>
    <mergeCell ref="C138:G138"/>
    <mergeCell ref="B1:Q1"/>
    <mergeCell ref="B2:Q2"/>
    <mergeCell ref="S2:T2"/>
    <mergeCell ref="B3:Q3"/>
    <mergeCell ref="S3:T3"/>
    <mergeCell ref="C131:Q131"/>
    <mergeCell ref="C133:D133"/>
    <mergeCell ref="C134:G134"/>
    <mergeCell ref="C135:G135"/>
    <mergeCell ref="C136:G136"/>
    <mergeCell ref="C137:G137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2021 </vt:lpstr>
      <vt:lpstr>'Septiembre 2021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2021-09-29T17:07:39Z</dcterms:created>
  <dcterms:modified xsi:type="dcterms:W3CDTF">2021-10-01T17:14:16Z</dcterms:modified>
</cp:coreProperties>
</file>