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8505"/>
  </bookViews>
  <sheets>
    <sheet name="Octubre 2021" sheetId="2" r:id="rId1"/>
  </sheets>
  <definedNames>
    <definedName name="_xlnm.Print_Titles" localSheetId="0">'Octubre 2021'!$1:$4</definedName>
  </definedNames>
  <calcPr calcId="145621" iterate="1" calcOnSave="0"/>
</workbook>
</file>

<file path=xl/calcChain.xml><?xml version="1.0" encoding="utf-8"?>
<calcChain xmlns="http://schemas.openxmlformats.org/spreadsheetml/2006/main">
  <c r="AC130" i="2" l="1"/>
  <c r="AB130" i="2"/>
  <c r="AA130" i="2"/>
  <c r="Z130" i="2"/>
  <c r="W130" i="2"/>
  <c r="V130" i="2"/>
  <c r="U130" i="2"/>
  <c r="T130" i="2"/>
  <c r="S130" i="2"/>
  <c r="R130" i="2"/>
  <c r="O130" i="2"/>
  <c r="M130" i="2"/>
  <c r="L130" i="2"/>
  <c r="K130" i="2"/>
  <c r="I130" i="2"/>
  <c r="H130" i="2"/>
  <c r="F130" i="2"/>
  <c r="E130" i="2"/>
  <c r="D130" i="2"/>
  <c r="AD129" i="2"/>
  <c r="Q129" i="2"/>
  <c r="N129" i="2"/>
  <c r="J129" i="2"/>
  <c r="G129" i="2"/>
  <c r="X129" i="2" s="1"/>
  <c r="AD128" i="2"/>
  <c r="Q128" i="2"/>
  <c r="N128" i="2"/>
  <c r="J128" i="2"/>
  <c r="G128" i="2"/>
  <c r="AD127" i="2"/>
  <c r="Q127" i="2"/>
  <c r="N127" i="2"/>
  <c r="J127" i="2"/>
  <c r="G127" i="2"/>
  <c r="AD126" i="2"/>
  <c r="Q126" i="2"/>
  <c r="N126" i="2"/>
  <c r="J126" i="2"/>
  <c r="G126" i="2"/>
  <c r="AD125" i="2"/>
  <c r="Q125" i="2"/>
  <c r="N125" i="2"/>
  <c r="J125" i="2"/>
  <c r="G125" i="2"/>
  <c r="X125" i="2" s="1"/>
  <c r="AD124" i="2"/>
  <c r="Q124" i="2"/>
  <c r="N124" i="2"/>
  <c r="J124" i="2"/>
  <c r="G124" i="2"/>
  <c r="AD123" i="2"/>
  <c r="Q123" i="2"/>
  <c r="N123" i="2"/>
  <c r="J123" i="2"/>
  <c r="G123" i="2"/>
  <c r="AD122" i="2"/>
  <c r="Q122" i="2"/>
  <c r="N122" i="2"/>
  <c r="J122" i="2"/>
  <c r="G122" i="2"/>
  <c r="AD121" i="2"/>
  <c r="Q121" i="2"/>
  <c r="N121" i="2"/>
  <c r="J121" i="2"/>
  <c r="G121" i="2"/>
  <c r="X121" i="2" s="1"/>
  <c r="AD120" i="2"/>
  <c r="Q120" i="2"/>
  <c r="N120" i="2"/>
  <c r="J120" i="2"/>
  <c r="G120" i="2"/>
  <c r="AD119" i="2"/>
  <c r="Q119" i="2"/>
  <c r="N119" i="2"/>
  <c r="J119" i="2"/>
  <c r="G119" i="2"/>
  <c r="AD118" i="2"/>
  <c r="Q118" i="2"/>
  <c r="N118" i="2"/>
  <c r="J118" i="2"/>
  <c r="G118" i="2"/>
  <c r="AD117" i="2"/>
  <c r="Q117" i="2"/>
  <c r="N117" i="2"/>
  <c r="J117" i="2"/>
  <c r="G117" i="2"/>
  <c r="X117" i="2" s="1"/>
  <c r="AD116" i="2"/>
  <c r="Q116" i="2"/>
  <c r="N116" i="2"/>
  <c r="J116" i="2"/>
  <c r="G116" i="2"/>
  <c r="AD115" i="2"/>
  <c r="Q115" i="2"/>
  <c r="N115" i="2"/>
  <c r="J115" i="2"/>
  <c r="G115" i="2"/>
  <c r="AD114" i="2"/>
  <c r="Q114" i="2"/>
  <c r="N114" i="2"/>
  <c r="J114" i="2"/>
  <c r="G114" i="2"/>
  <c r="AD113" i="2"/>
  <c r="Q113" i="2"/>
  <c r="N113" i="2"/>
  <c r="J113" i="2"/>
  <c r="G113" i="2"/>
  <c r="X113" i="2" s="1"/>
  <c r="AD112" i="2"/>
  <c r="Q112" i="2"/>
  <c r="N112" i="2"/>
  <c r="J112" i="2"/>
  <c r="G112" i="2"/>
  <c r="AD111" i="2"/>
  <c r="Q111" i="2"/>
  <c r="N111" i="2"/>
  <c r="J111" i="2"/>
  <c r="G111" i="2"/>
  <c r="AD110" i="2"/>
  <c r="Q110" i="2"/>
  <c r="N110" i="2"/>
  <c r="J110" i="2"/>
  <c r="G110" i="2"/>
  <c r="AD109" i="2"/>
  <c r="Q109" i="2"/>
  <c r="N109" i="2"/>
  <c r="J109" i="2"/>
  <c r="G109" i="2"/>
  <c r="X109" i="2" s="1"/>
  <c r="AD108" i="2"/>
  <c r="Q108" i="2"/>
  <c r="N108" i="2"/>
  <c r="J108" i="2"/>
  <c r="G108" i="2"/>
  <c r="AD107" i="2"/>
  <c r="Q107" i="2"/>
  <c r="N107" i="2"/>
  <c r="J107" i="2"/>
  <c r="G107" i="2"/>
  <c r="AD106" i="2"/>
  <c r="Q106" i="2"/>
  <c r="N106" i="2"/>
  <c r="J106" i="2"/>
  <c r="G106" i="2"/>
  <c r="AD105" i="2"/>
  <c r="Q105" i="2"/>
  <c r="N105" i="2"/>
  <c r="J105" i="2"/>
  <c r="G105" i="2"/>
  <c r="X105" i="2" s="1"/>
  <c r="AD104" i="2"/>
  <c r="Q104" i="2"/>
  <c r="N104" i="2"/>
  <c r="J104" i="2"/>
  <c r="G104" i="2"/>
  <c r="AD103" i="2"/>
  <c r="Q103" i="2"/>
  <c r="N103" i="2"/>
  <c r="J103" i="2"/>
  <c r="G103" i="2"/>
  <c r="AD102" i="2"/>
  <c r="Q102" i="2"/>
  <c r="N102" i="2"/>
  <c r="J102" i="2"/>
  <c r="G102" i="2"/>
  <c r="X102" i="2" s="1"/>
  <c r="AD101" i="2"/>
  <c r="Q101" i="2"/>
  <c r="N101" i="2"/>
  <c r="J101" i="2"/>
  <c r="G101" i="2"/>
  <c r="AD100" i="2"/>
  <c r="Q100" i="2"/>
  <c r="N100" i="2"/>
  <c r="J100" i="2"/>
  <c r="G100" i="2"/>
  <c r="AD99" i="2"/>
  <c r="Q99" i="2"/>
  <c r="N99" i="2"/>
  <c r="J99" i="2"/>
  <c r="G99" i="2"/>
  <c r="AD98" i="2"/>
  <c r="Q98" i="2"/>
  <c r="N98" i="2"/>
  <c r="J98" i="2"/>
  <c r="G98" i="2"/>
  <c r="X98" i="2" s="1"/>
  <c r="AD97" i="2"/>
  <c r="Q97" i="2"/>
  <c r="N97" i="2"/>
  <c r="J97" i="2"/>
  <c r="G97" i="2"/>
  <c r="AD96" i="2"/>
  <c r="Q96" i="2"/>
  <c r="N96" i="2"/>
  <c r="J96" i="2"/>
  <c r="G96" i="2"/>
  <c r="AD95" i="2"/>
  <c r="Q95" i="2"/>
  <c r="N95" i="2"/>
  <c r="J95" i="2"/>
  <c r="G95" i="2"/>
  <c r="AD94" i="2"/>
  <c r="Q94" i="2"/>
  <c r="N94" i="2"/>
  <c r="J94" i="2"/>
  <c r="G94" i="2"/>
  <c r="X94" i="2" s="1"/>
  <c r="AD93" i="2"/>
  <c r="Q93" i="2"/>
  <c r="N93" i="2"/>
  <c r="J93" i="2"/>
  <c r="G93" i="2"/>
  <c r="AD92" i="2"/>
  <c r="Q92" i="2"/>
  <c r="N92" i="2"/>
  <c r="J92" i="2"/>
  <c r="G92" i="2"/>
  <c r="AD91" i="2"/>
  <c r="Q91" i="2"/>
  <c r="N91" i="2"/>
  <c r="J91" i="2"/>
  <c r="G91" i="2"/>
  <c r="AD90" i="2"/>
  <c r="Q90" i="2"/>
  <c r="N90" i="2"/>
  <c r="J90" i="2"/>
  <c r="G90" i="2"/>
  <c r="X90" i="2" s="1"/>
  <c r="AD89" i="2"/>
  <c r="Q89" i="2"/>
  <c r="N89" i="2"/>
  <c r="J89" i="2"/>
  <c r="G89" i="2"/>
  <c r="AD88" i="2"/>
  <c r="Q88" i="2"/>
  <c r="N88" i="2"/>
  <c r="J88" i="2"/>
  <c r="G88" i="2"/>
  <c r="AD87" i="2"/>
  <c r="Q87" i="2"/>
  <c r="N87" i="2"/>
  <c r="J87" i="2"/>
  <c r="G87" i="2"/>
  <c r="AD86" i="2"/>
  <c r="Q86" i="2"/>
  <c r="N86" i="2"/>
  <c r="J86" i="2"/>
  <c r="G86" i="2"/>
  <c r="X86" i="2" s="1"/>
  <c r="AD85" i="2"/>
  <c r="Q85" i="2"/>
  <c r="N85" i="2"/>
  <c r="J85" i="2"/>
  <c r="G85" i="2"/>
  <c r="AD84" i="2"/>
  <c r="Q84" i="2"/>
  <c r="N84" i="2"/>
  <c r="J84" i="2"/>
  <c r="G84" i="2"/>
  <c r="AD83" i="2"/>
  <c r="Q83" i="2"/>
  <c r="N83" i="2"/>
  <c r="J83" i="2"/>
  <c r="G83" i="2"/>
  <c r="AD82" i="2"/>
  <c r="Q82" i="2"/>
  <c r="N82" i="2"/>
  <c r="J82" i="2"/>
  <c r="G82" i="2"/>
  <c r="X82" i="2" s="1"/>
  <c r="AD81" i="2"/>
  <c r="Q81" i="2"/>
  <c r="N81" i="2"/>
  <c r="J81" i="2"/>
  <c r="G81" i="2"/>
  <c r="AD80" i="2"/>
  <c r="Q80" i="2"/>
  <c r="N80" i="2"/>
  <c r="J80" i="2"/>
  <c r="G80" i="2"/>
  <c r="AD79" i="2"/>
  <c r="Q79" i="2"/>
  <c r="N79" i="2"/>
  <c r="J79" i="2"/>
  <c r="G79" i="2"/>
  <c r="AD78" i="2"/>
  <c r="Q78" i="2"/>
  <c r="N78" i="2"/>
  <c r="J78" i="2"/>
  <c r="G78" i="2"/>
  <c r="X78" i="2" s="1"/>
  <c r="AD77" i="2"/>
  <c r="Q77" i="2"/>
  <c r="N77" i="2"/>
  <c r="J77" i="2"/>
  <c r="G77" i="2"/>
  <c r="AD76" i="2"/>
  <c r="Q76" i="2"/>
  <c r="N76" i="2"/>
  <c r="J76" i="2"/>
  <c r="G76" i="2"/>
  <c r="AD75" i="2"/>
  <c r="Q75" i="2"/>
  <c r="N75" i="2"/>
  <c r="J75" i="2"/>
  <c r="G75" i="2"/>
  <c r="AD74" i="2"/>
  <c r="Q74" i="2"/>
  <c r="N74" i="2"/>
  <c r="J74" i="2"/>
  <c r="G74" i="2"/>
  <c r="X74" i="2" s="1"/>
  <c r="AD73" i="2"/>
  <c r="Q73" i="2"/>
  <c r="N73" i="2"/>
  <c r="J73" i="2"/>
  <c r="G73" i="2"/>
  <c r="AD72" i="2"/>
  <c r="Q72" i="2"/>
  <c r="N72" i="2"/>
  <c r="J72" i="2"/>
  <c r="G72" i="2"/>
  <c r="AD71" i="2"/>
  <c r="Q71" i="2"/>
  <c r="N71" i="2"/>
  <c r="J71" i="2"/>
  <c r="G71" i="2"/>
  <c r="AD70" i="2"/>
  <c r="Q70" i="2"/>
  <c r="N70" i="2"/>
  <c r="J70" i="2"/>
  <c r="G70" i="2"/>
  <c r="X70" i="2" s="1"/>
  <c r="AD69" i="2"/>
  <c r="Q69" i="2"/>
  <c r="N69" i="2"/>
  <c r="J69" i="2"/>
  <c r="G69" i="2"/>
  <c r="AD68" i="2"/>
  <c r="Q68" i="2"/>
  <c r="N68" i="2"/>
  <c r="J68" i="2"/>
  <c r="G68" i="2"/>
  <c r="AD67" i="2"/>
  <c r="Q67" i="2"/>
  <c r="N67" i="2"/>
  <c r="J67" i="2"/>
  <c r="G67" i="2"/>
  <c r="AD66" i="2"/>
  <c r="Q66" i="2"/>
  <c r="N66" i="2"/>
  <c r="J66" i="2"/>
  <c r="G66" i="2"/>
  <c r="X66" i="2" s="1"/>
  <c r="AD65" i="2"/>
  <c r="Q65" i="2"/>
  <c r="N65" i="2"/>
  <c r="J65" i="2"/>
  <c r="G65" i="2"/>
  <c r="AD64" i="2"/>
  <c r="Q64" i="2"/>
  <c r="N64" i="2"/>
  <c r="J64" i="2"/>
  <c r="G64" i="2"/>
  <c r="AD63" i="2"/>
  <c r="Q63" i="2"/>
  <c r="N63" i="2"/>
  <c r="J63" i="2"/>
  <c r="G63" i="2"/>
  <c r="AD62" i="2"/>
  <c r="Q62" i="2"/>
  <c r="N62" i="2"/>
  <c r="J62" i="2"/>
  <c r="G62" i="2"/>
  <c r="X62" i="2" s="1"/>
  <c r="AD61" i="2"/>
  <c r="Q61" i="2"/>
  <c r="N61" i="2"/>
  <c r="J61" i="2"/>
  <c r="G61" i="2"/>
  <c r="AD60" i="2"/>
  <c r="Q60" i="2"/>
  <c r="N60" i="2"/>
  <c r="J60" i="2"/>
  <c r="G60" i="2"/>
  <c r="AD59" i="2"/>
  <c r="Q59" i="2"/>
  <c r="N59" i="2"/>
  <c r="J59" i="2"/>
  <c r="G59" i="2"/>
  <c r="AD58" i="2"/>
  <c r="Q58" i="2"/>
  <c r="N58" i="2"/>
  <c r="J58" i="2"/>
  <c r="G58" i="2"/>
  <c r="X58" i="2" s="1"/>
  <c r="AD57" i="2"/>
  <c r="Q57" i="2"/>
  <c r="N57" i="2"/>
  <c r="J57" i="2"/>
  <c r="G57" i="2"/>
  <c r="AD56" i="2"/>
  <c r="Q56" i="2"/>
  <c r="N56" i="2"/>
  <c r="J56" i="2"/>
  <c r="G56" i="2"/>
  <c r="AD55" i="2"/>
  <c r="Q55" i="2"/>
  <c r="N55" i="2"/>
  <c r="J55" i="2"/>
  <c r="G55" i="2"/>
  <c r="AD54" i="2"/>
  <c r="Q54" i="2"/>
  <c r="N54" i="2"/>
  <c r="J54" i="2"/>
  <c r="G54" i="2"/>
  <c r="X54" i="2" s="1"/>
  <c r="AD53" i="2"/>
  <c r="Q53" i="2"/>
  <c r="N53" i="2"/>
  <c r="J53" i="2"/>
  <c r="G53" i="2"/>
  <c r="AD52" i="2"/>
  <c r="Q52" i="2"/>
  <c r="N52" i="2"/>
  <c r="J52" i="2"/>
  <c r="G52" i="2"/>
  <c r="AD51" i="2"/>
  <c r="Q51" i="2"/>
  <c r="N51" i="2"/>
  <c r="J51" i="2"/>
  <c r="G51" i="2"/>
  <c r="AD50" i="2"/>
  <c r="Q50" i="2"/>
  <c r="N50" i="2"/>
  <c r="J50" i="2"/>
  <c r="G50" i="2"/>
  <c r="X50" i="2" s="1"/>
  <c r="AD49" i="2"/>
  <c r="Q49" i="2"/>
  <c r="N49" i="2"/>
  <c r="J49" i="2"/>
  <c r="G49" i="2"/>
  <c r="AD48" i="2"/>
  <c r="Q48" i="2"/>
  <c r="N48" i="2"/>
  <c r="J48" i="2"/>
  <c r="G48" i="2"/>
  <c r="AD47" i="2"/>
  <c r="Q47" i="2"/>
  <c r="N47" i="2"/>
  <c r="J47" i="2"/>
  <c r="G47" i="2"/>
  <c r="AD46" i="2"/>
  <c r="Q46" i="2"/>
  <c r="N46" i="2"/>
  <c r="J46" i="2"/>
  <c r="G46" i="2"/>
  <c r="X46" i="2" s="1"/>
  <c r="AD45" i="2"/>
  <c r="Q45" i="2"/>
  <c r="N45" i="2"/>
  <c r="J45" i="2"/>
  <c r="G45" i="2"/>
  <c r="AD44" i="2"/>
  <c r="Q44" i="2"/>
  <c r="N44" i="2"/>
  <c r="J44" i="2"/>
  <c r="G44" i="2"/>
  <c r="AD43" i="2"/>
  <c r="Q43" i="2"/>
  <c r="N43" i="2"/>
  <c r="J43" i="2"/>
  <c r="G43" i="2"/>
  <c r="AD42" i="2"/>
  <c r="Q42" i="2"/>
  <c r="N42" i="2"/>
  <c r="J42" i="2"/>
  <c r="G42" i="2"/>
  <c r="X42" i="2" s="1"/>
  <c r="AD41" i="2"/>
  <c r="Q41" i="2"/>
  <c r="N41" i="2"/>
  <c r="J41" i="2"/>
  <c r="G41" i="2"/>
  <c r="AD40" i="2"/>
  <c r="Q40" i="2"/>
  <c r="N40" i="2"/>
  <c r="J40" i="2"/>
  <c r="G40" i="2"/>
  <c r="AD39" i="2"/>
  <c r="Q39" i="2"/>
  <c r="N39" i="2"/>
  <c r="J39" i="2"/>
  <c r="G39" i="2"/>
  <c r="AD38" i="2"/>
  <c r="Q38" i="2"/>
  <c r="N38" i="2"/>
  <c r="J38" i="2"/>
  <c r="G38" i="2"/>
  <c r="X38" i="2" s="1"/>
  <c r="AD37" i="2"/>
  <c r="Q37" i="2"/>
  <c r="N37" i="2"/>
  <c r="J37" i="2"/>
  <c r="G37" i="2"/>
  <c r="AD36" i="2"/>
  <c r="Q36" i="2"/>
  <c r="N36" i="2"/>
  <c r="J36" i="2"/>
  <c r="G36" i="2"/>
  <c r="AD35" i="2"/>
  <c r="Q35" i="2"/>
  <c r="N35" i="2"/>
  <c r="J35" i="2"/>
  <c r="G35" i="2"/>
  <c r="AD34" i="2"/>
  <c r="Q34" i="2"/>
  <c r="N34" i="2"/>
  <c r="J34" i="2"/>
  <c r="G34" i="2"/>
  <c r="X34" i="2" s="1"/>
  <c r="AD33" i="2"/>
  <c r="Q33" i="2"/>
  <c r="N33" i="2"/>
  <c r="J33" i="2"/>
  <c r="G33" i="2"/>
  <c r="AD32" i="2"/>
  <c r="Q32" i="2"/>
  <c r="N32" i="2"/>
  <c r="J32" i="2"/>
  <c r="G32" i="2"/>
  <c r="AD31" i="2"/>
  <c r="Q31" i="2"/>
  <c r="N31" i="2"/>
  <c r="J31" i="2"/>
  <c r="G31" i="2"/>
  <c r="AD30" i="2"/>
  <c r="Q30" i="2"/>
  <c r="N30" i="2"/>
  <c r="J30" i="2"/>
  <c r="G30" i="2"/>
  <c r="X30" i="2" s="1"/>
  <c r="AD29" i="2"/>
  <c r="Q29" i="2"/>
  <c r="N29" i="2"/>
  <c r="J29" i="2"/>
  <c r="G29" i="2"/>
  <c r="AD28" i="2"/>
  <c r="Q28" i="2"/>
  <c r="N28" i="2"/>
  <c r="J28" i="2"/>
  <c r="G28" i="2"/>
  <c r="AD27" i="2"/>
  <c r="Q27" i="2"/>
  <c r="N27" i="2"/>
  <c r="J27" i="2"/>
  <c r="G27" i="2"/>
  <c r="AD26" i="2"/>
  <c r="Q26" i="2"/>
  <c r="N26" i="2"/>
  <c r="J26" i="2"/>
  <c r="G26" i="2"/>
  <c r="X26" i="2" s="1"/>
  <c r="AD25" i="2"/>
  <c r="Q25" i="2"/>
  <c r="N25" i="2"/>
  <c r="J25" i="2"/>
  <c r="G25" i="2"/>
  <c r="AD24" i="2"/>
  <c r="Q24" i="2"/>
  <c r="N24" i="2"/>
  <c r="J24" i="2"/>
  <c r="G24" i="2"/>
  <c r="AD23" i="2"/>
  <c r="Q23" i="2"/>
  <c r="N23" i="2"/>
  <c r="J23" i="2"/>
  <c r="G23" i="2"/>
  <c r="AD22" i="2"/>
  <c r="Q22" i="2"/>
  <c r="N22" i="2"/>
  <c r="J22" i="2"/>
  <c r="G22" i="2"/>
  <c r="X22" i="2" s="1"/>
  <c r="AD21" i="2"/>
  <c r="Q21" i="2"/>
  <c r="N21" i="2"/>
  <c r="J21" i="2"/>
  <c r="G21" i="2"/>
  <c r="AD20" i="2"/>
  <c r="Q20" i="2"/>
  <c r="N20" i="2"/>
  <c r="J20" i="2"/>
  <c r="G20" i="2"/>
  <c r="AD19" i="2"/>
  <c r="Q19" i="2"/>
  <c r="N19" i="2"/>
  <c r="J19" i="2"/>
  <c r="G19" i="2"/>
  <c r="AD18" i="2"/>
  <c r="Q18" i="2"/>
  <c r="N18" i="2"/>
  <c r="J18" i="2"/>
  <c r="G18" i="2"/>
  <c r="X18" i="2" s="1"/>
  <c r="AD17" i="2"/>
  <c r="Q17" i="2"/>
  <c r="N17" i="2"/>
  <c r="J17" i="2"/>
  <c r="G17" i="2"/>
  <c r="AD16" i="2"/>
  <c r="Q16" i="2"/>
  <c r="N16" i="2"/>
  <c r="J16" i="2"/>
  <c r="G16" i="2"/>
  <c r="AD15" i="2"/>
  <c r="Q15" i="2"/>
  <c r="N15" i="2"/>
  <c r="J15" i="2"/>
  <c r="G15" i="2"/>
  <c r="AD14" i="2"/>
  <c r="Q14" i="2"/>
  <c r="N14" i="2"/>
  <c r="J14" i="2"/>
  <c r="G14" i="2"/>
  <c r="X14" i="2" s="1"/>
  <c r="AD13" i="2"/>
  <c r="Q13" i="2"/>
  <c r="N13" i="2"/>
  <c r="J13" i="2"/>
  <c r="G13" i="2"/>
  <c r="AD12" i="2"/>
  <c r="Q12" i="2"/>
  <c r="N12" i="2"/>
  <c r="J12" i="2"/>
  <c r="G12" i="2"/>
  <c r="AD11" i="2"/>
  <c r="Q11" i="2"/>
  <c r="N11" i="2"/>
  <c r="J11" i="2"/>
  <c r="G11" i="2"/>
  <c r="AD10" i="2"/>
  <c r="Q10" i="2"/>
  <c r="N10" i="2"/>
  <c r="J10" i="2"/>
  <c r="G10" i="2"/>
  <c r="X10" i="2" s="1"/>
  <c r="AD9" i="2"/>
  <c r="Q9" i="2"/>
  <c r="N9" i="2"/>
  <c r="J9" i="2"/>
  <c r="G9" i="2"/>
  <c r="AD8" i="2"/>
  <c r="Q8" i="2"/>
  <c r="N8" i="2"/>
  <c r="J8" i="2"/>
  <c r="G8" i="2"/>
  <c r="AD7" i="2"/>
  <c r="Q7" i="2"/>
  <c r="N7" i="2"/>
  <c r="J7" i="2"/>
  <c r="G7" i="2"/>
  <c r="AD6" i="2"/>
  <c r="Q6" i="2"/>
  <c r="N6" i="2"/>
  <c r="J6" i="2"/>
  <c r="G6" i="2"/>
  <c r="X6" i="2" s="1"/>
  <c r="AD5" i="2"/>
  <c r="Q5" i="2"/>
  <c r="N5" i="2"/>
  <c r="J5" i="2"/>
  <c r="J130" i="2" s="1"/>
  <c r="G5" i="2"/>
  <c r="X15" i="2" l="1"/>
  <c r="X23" i="2"/>
  <c r="X31" i="2"/>
  <c r="X35" i="2"/>
  <c r="X39" i="2"/>
  <c r="X43" i="2"/>
  <c r="X47" i="2"/>
  <c r="X51" i="2"/>
  <c r="X55" i="2"/>
  <c r="X59" i="2"/>
  <c r="X63" i="2"/>
  <c r="X67" i="2"/>
  <c r="X71" i="2"/>
  <c r="X75" i="2"/>
  <c r="X79" i="2"/>
  <c r="X83" i="2"/>
  <c r="X87" i="2"/>
  <c r="X91" i="2"/>
  <c r="X95" i="2"/>
  <c r="X99" i="2"/>
  <c r="X103" i="2"/>
  <c r="X106" i="2"/>
  <c r="X110" i="2"/>
  <c r="X114" i="2"/>
  <c r="X118" i="2"/>
  <c r="X122" i="2"/>
  <c r="X126" i="2"/>
  <c r="X7" i="2"/>
  <c r="X19" i="2"/>
  <c r="Q130" i="2"/>
  <c r="X24" i="2"/>
  <c r="X32" i="2"/>
  <c r="X36" i="2"/>
  <c r="X40" i="2"/>
  <c r="X52" i="2"/>
  <c r="X56" i="2"/>
  <c r="X60" i="2"/>
  <c r="X64" i="2"/>
  <c r="X68" i="2"/>
  <c r="X72" i="2"/>
  <c r="X76" i="2"/>
  <c r="X80" i="2"/>
  <c r="X84" i="2"/>
  <c r="X88" i="2"/>
  <c r="X92" i="2"/>
  <c r="X96" i="2"/>
  <c r="X100" i="2"/>
  <c r="X104" i="2"/>
  <c r="X107" i="2"/>
  <c r="X111" i="2"/>
  <c r="X115" i="2"/>
  <c r="X119" i="2"/>
  <c r="X123" i="2"/>
  <c r="X127" i="2"/>
  <c r="N130" i="2"/>
  <c r="X11" i="2"/>
  <c r="X27" i="2"/>
  <c r="X8" i="2"/>
  <c r="X12" i="2"/>
  <c r="X16" i="2"/>
  <c r="X20" i="2"/>
  <c r="X28" i="2"/>
  <c r="X44" i="2"/>
  <c r="X48" i="2"/>
  <c r="G130" i="2"/>
  <c r="AD130" i="2"/>
  <c r="X9" i="2"/>
  <c r="X13" i="2"/>
  <c r="X17" i="2"/>
  <c r="X21" i="2"/>
  <c r="X25" i="2"/>
  <c r="X29" i="2"/>
  <c r="X33" i="2"/>
  <c r="X37" i="2"/>
  <c r="X41" i="2"/>
  <c r="X45" i="2"/>
  <c r="X49" i="2"/>
  <c r="X53" i="2"/>
  <c r="X57" i="2"/>
  <c r="X61" i="2"/>
  <c r="X65" i="2"/>
  <c r="X69" i="2"/>
  <c r="X73" i="2"/>
  <c r="X77" i="2"/>
  <c r="X81" i="2"/>
  <c r="X85" i="2"/>
  <c r="X89" i="2"/>
  <c r="X93" i="2"/>
  <c r="X97" i="2"/>
  <c r="X101" i="2"/>
  <c r="X108" i="2"/>
  <c r="X112" i="2"/>
  <c r="X116" i="2"/>
  <c r="X120" i="2"/>
  <c r="X124" i="2"/>
  <c r="X128" i="2"/>
  <c r="X5" i="2"/>
  <c r="X130" i="2" l="1"/>
</calcChain>
</file>

<file path=xl/sharedStrings.xml><?xml version="1.0" encoding="utf-8"?>
<sst xmlns="http://schemas.openxmlformats.org/spreadsheetml/2006/main" count="172" uniqueCount="166">
  <si>
    <r>
      <t xml:space="preserve">Participaciones Federales </t>
    </r>
    <r>
      <rPr>
        <sz val="9"/>
        <color rgb="FF000000"/>
        <rFont val="Century Gothic"/>
        <family val="2"/>
      </rPr>
      <t xml:space="preserve">del </t>
    </r>
    <r>
      <rPr>
        <sz val="9"/>
        <color theme="1"/>
        <rFont val="Century Gothic"/>
        <family val="2"/>
      </rPr>
      <t xml:space="preserve">Ramo General 28, asignadas por Fondo y </t>
    </r>
    <r>
      <rPr>
        <sz val="9"/>
        <color rgb="FF000000"/>
        <rFont val="Century Gothic"/>
        <family val="2"/>
      </rPr>
      <t>Municipio del Estado de Chiapas</t>
    </r>
  </si>
  <si>
    <r>
      <t xml:space="preserve">Mes: </t>
    </r>
    <r>
      <rPr>
        <b/>
        <sz val="8"/>
        <color theme="1"/>
        <rFont val="Century Gothic"/>
        <family val="2"/>
      </rPr>
      <t xml:space="preserve">Octubre </t>
    </r>
    <r>
      <rPr>
        <sz val="8"/>
        <color theme="1"/>
        <rFont val="Century Gothic"/>
        <family val="2"/>
      </rPr>
      <t xml:space="preserve">de </t>
    </r>
    <r>
      <rPr>
        <b/>
        <sz val="8"/>
        <color theme="1"/>
        <rFont val="Century Gothic"/>
        <family val="2"/>
      </rPr>
      <t>2021</t>
    </r>
  </si>
  <si>
    <t xml:space="preserve">Cifras en pesos </t>
  </si>
  <si>
    <t>FEIEF</t>
  </si>
  <si>
    <t>Cve.</t>
  </si>
  <si>
    <t>Municipio</t>
  </si>
  <si>
    <t>FGP</t>
  </si>
  <si>
    <t>2do ajuste 
cuatrimestral 2021</t>
  </si>
  <si>
    <t>Deducción 
ISR</t>
  </si>
  <si>
    <t>FGP
Neto</t>
  </si>
  <si>
    <t>FFM</t>
  </si>
  <si>
    <t>FFM
Neto</t>
  </si>
  <si>
    <t>ISAN</t>
  </si>
  <si>
    <t>IEPS</t>
  </si>
  <si>
    <t>IEPS
Neto</t>
  </si>
  <si>
    <t xml:space="preserve">FOFIR </t>
  </si>
  <si>
    <t>Dif a favor 
3er trim 2021</t>
  </si>
  <si>
    <t>FOFIR 
Neto</t>
  </si>
  <si>
    <t>IVFGyD</t>
  </si>
  <si>
    <t>FoCo</t>
  </si>
  <si>
    <t>FoCo ISAN</t>
  </si>
  <si>
    <t>FEXHI</t>
  </si>
  <si>
    <t xml:space="preserve">ISR EBI </t>
  </si>
  <si>
    <t>ISR 3B LCF</t>
  </si>
  <si>
    <t>T o t a l</t>
  </si>
  <si>
    <t>Faltante inicial FEIEF
(FGP), octubre 2021</t>
  </si>
  <si>
    <t>FOFIR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</si>
  <si>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</si>
  <si>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</si>
  <si>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</si>
  <si>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</si>
  <si>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</si>
  <si>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</si>
  <si>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</si>
  <si>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</si>
  <si>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</si>
  <si>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</si>
  <si>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</si>
  <si>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</si>
  <si>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</si>
  <si>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</si>
  <si>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</si>
  <si>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</si>
  <si>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</si>
  <si>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</si>
  <si>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</si>
  <si>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</si>
  <si>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</si>
  <si>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</si>
  <si>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</si>
  <si>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</si>
  <si>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</si>
  <si>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</si>
  <si>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</si>
  <si>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</si>
  <si>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</si>
  <si>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</si>
  <si>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</si>
  <si>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</si>
  <si>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</si>
  <si>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</si>
  <si>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</si>
  <si>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</si>
  <si>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</si>
  <si>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</si>
  <si>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</si>
  <si>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</si>
  <si>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</si>
  <si>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</si>
  <si>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</si>
  <si>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</si>
  <si>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</si>
  <si>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</si>
  <si>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</si>
  <si>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</si>
  <si>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</si>
  <si>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</si>
  <si>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</si>
  <si>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</si>
  <si>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</si>
  <si>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</si>
  <si>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</si>
  <si>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</si>
  <si>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</si>
  <si>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</si>
  <si>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</si>
  <si>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</si>
  <si>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</si>
  <si>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</si>
  <si>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</si>
  <si>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</si>
  <si>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</si>
  <si>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</si>
  <si>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</si>
  <si>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</si>
  <si>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</si>
  <si>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</si>
  <si>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</si>
  <si>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</si>
  <si>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</si>
  <si>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</si>
  <si>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</si>
  <si>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</si>
  <si>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</si>
  <si>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</si>
  <si>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</si>
  <si>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</si>
  <si>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</si>
  <si>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</si>
  <si>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</si>
  <si>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</si>
  <si>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</si>
  <si>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</si>
  <si>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</si>
  <si>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</si>
  <si>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</si>
  <si>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</si>
  <si>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</si>
  <si>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</si>
  <si>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</si>
  <si>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</si>
  <si>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</si>
  <si>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</si>
  <si>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</si>
  <si>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</si>
  <si>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</si>
  <si>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</si>
  <si>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</si>
  <si>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</si>
  <si>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</si>
  <si>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</si>
  <si>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</si>
  <si>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</si>
  <si>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</si>
  <si>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</si>
  <si>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</si>
  <si>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</si>
  <si>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</si>
  <si>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</si>
  <si>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</si>
  <si>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</si>
  <si>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</si>
  <si>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</si>
  <si>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</si>
  <si>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</si>
  <si>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</si>
  <si>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</si>
  <si>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</si>
  <si>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</si>
  <si>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</si>
  <si>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</si>
  <si>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</si>
  <si>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</si>
  <si>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Las sumas pueden no ser exactas, debido al  redondeo, que genera diferencias poco significativas.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</si>
  <si>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</si>
  <si>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</si>
  <si>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</si>
  <si>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</si>
  <si>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</si>
  <si>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</si>
  <si>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</si>
  <si>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</si>
  <si>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</si>
  <si>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</si>
  <si>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</si>
  <si>
    <t>Fuente: Elaborado por el Área de Coordinación Hacendaria, adscrita a la Unidad Técnica de la Secretaría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</si>
</sst>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(&quot;$&quot;* #,##0.00_);_(&quot;$&quot;* \(#,##0.00\);_(&quot;$&quot;* &quot;-&quot;??_);_(@_)"/>
  </numFmts>
  <fonts count="35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sz val="6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7"/>
      <color theme="1"/>
      <name val="Century Gothic"/>
      <family val="2"/>
    </font>
    <font>
      <sz val="7"/>
      <color theme="0" tint="-0.499984740745262"/>
      <name val="Century Gothic"/>
      <family val="2"/>
    </font>
    <font>
      <sz val="5"/>
      <color theme="0" tint="-0.499984740745262"/>
      <name val="Century Gothic"/>
      <family val="2"/>
    </font>
    <font>
      <sz val="6"/>
      <color theme="0" tint="-0.499984740745262"/>
      <name val="Century Gothic"/>
      <family val="2"/>
    </font>
    <font>
      <sz val="10"/>
      <name val="Arial"/>
      <family val="2"/>
    </font>
    <font>
      <sz val="7"/>
      <name val="Century Gothic"/>
      <family val="2"/>
    </font>
    <font>
      <u/>
      <sz val="10"/>
      <color indexed="12"/>
      <name val="Arial"/>
      <family val="2"/>
    </font>
    <font>
      <sz val="4.5"/>
      <color theme="1"/>
      <name val="Century Gothic"/>
      <family val="2"/>
    </font>
    <font>
      <sz val="5"/>
      <color theme="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7">
    <xf numFmtId="0" fontId="0" fillId="0" borderId="0"/>
    <xf numFmtId="0" fontId="1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1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0" fontId="19" fillId="18" borderId="7" applyNumberFormat="0" applyAlignment="0" applyProtection="0"/>
    <xf numFmtId="0" fontId="20" fillId="19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23" fillId="9" borderId="7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4" fillId="5" borderId="0" applyNumberFormat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6" fillId="24" borderId="0" applyNumberFormat="0" applyBorder="0" applyAlignment="0" applyProtection="0"/>
    <xf numFmtId="0" fontId="25" fillId="0" borderId="0"/>
    <xf numFmtId="0" fontId="11" fillId="0" borderId="0"/>
    <xf numFmtId="0" fontId="27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8" fillId="18" borderId="1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2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</cellStyleXfs>
  <cellXfs count="45">
    <xf numFmtId="0" fontId="0" fillId="0" borderId="0" xfId="0"/>
    <xf numFmtId="0" fontId="4" fillId="2" borderId="0" xfId="1" applyFont="1" applyFill="1" applyBorder="1" applyAlignment="1">
      <alignment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1" xfId="3" applyFont="1" applyFill="1" applyBorder="1" applyAlignment="1" applyProtection="1">
      <alignment vertical="center" wrapText="1"/>
    </xf>
    <xf numFmtId="41" fontId="7" fillId="2" borderId="1" xfId="0" applyNumberFormat="1" applyFont="1" applyFill="1" applyBorder="1" applyAlignment="1">
      <alignment horizontal="right" vertical="center"/>
    </xf>
    <xf numFmtId="41" fontId="7" fillId="2" borderId="0" xfId="1" applyNumberFormat="1" applyFont="1" applyFill="1" applyBorder="1" applyAlignment="1">
      <alignment horizontal="right" vertical="center"/>
    </xf>
    <xf numFmtId="41" fontId="4" fillId="2" borderId="0" xfId="1" applyNumberFormat="1" applyFont="1" applyFill="1" applyBorder="1" applyAlignment="1">
      <alignment vertical="center"/>
    </xf>
    <xf numFmtId="0" fontId="12" fillId="2" borderId="2" xfId="2" applyFont="1" applyFill="1" applyBorder="1" applyAlignment="1">
      <alignment horizontal="center" vertical="center"/>
    </xf>
    <xf numFmtId="0" fontId="12" fillId="2" borderId="2" xfId="3" applyFont="1" applyFill="1" applyBorder="1" applyAlignment="1" applyProtection="1">
      <alignment vertical="center" wrapText="1"/>
    </xf>
    <xf numFmtId="41" fontId="7" fillId="2" borderId="2" xfId="0" applyNumberFormat="1" applyFont="1" applyFill="1" applyBorder="1" applyAlignment="1">
      <alignment horizontal="right" vertical="center"/>
    </xf>
    <xf numFmtId="0" fontId="12" fillId="2" borderId="2" xfId="2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49" fontId="12" fillId="2" borderId="3" xfId="2" applyNumberFormat="1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vertical="center"/>
    </xf>
    <xf numFmtId="41" fontId="7" fillId="2" borderId="0" xfId="0" applyNumberFormat="1" applyFont="1" applyFill="1" applyBorder="1" applyAlignment="1">
      <alignment horizontal="right" vertical="center"/>
    </xf>
    <xf numFmtId="41" fontId="7" fillId="2" borderId="4" xfId="1" applyNumberFormat="1" applyFont="1" applyFill="1" applyBorder="1" applyAlignment="1">
      <alignment vertical="center"/>
    </xf>
    <xf numFmtId="0" fontId="12" fillId="2" borderId="4" xfId="1" applyFont="1" applyFill="1" applyBorder="1" applyAlignment="1">
      <alignment horizontal="center" vertical="center"/>
    </xf>
    <xf numFmtId="41" fontId="7" fillId="2" borderId="4" xfId="0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vertical="center"/>
    </xf>
    <xf numFmtId="0" fontId="7" fillId="3" borderId="0" xfId="0" applyFont="1" applyFill="1" applyAlignment="1">
      <alignment horizontal="left" vertical="center" wrapText="1"/>
    </xf>
    <xf numFmtId="43" fontId="7" fillId="3" borderId="0" xfId="0" applyNumberFormat="1" applyFont="1" applyFill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41" fontId="7" fillId="2" borderId="0" xfId="1" applyNumberFormat="1" applyFont="1" applyFill="1" applyBorder="1" applyAlignment="1">
      <alignment horizontal="left" vertical="center"/>
    </xf>
    <xf numFmtId="41" fontId="7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vertical="center" wrapText="1"/>
    </xf>
    <xf numFmtId="0" fontId="7" fillId="2" borderId="0" xfId="1" applyFont="1" applyFill="1" applyBorder="1" applyAlignment="1">
      <alignment horizontal="left" vertical="center"/>
    </xf>
    <xf numFmtId="0" fontId="14" fillId="3" borderId="0" xfId="0" applyFont="1" applyFill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15" fillId="3" borderId="0" xfId="0" applyFont="1" applyFill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</cellXfs>
  <cellStyles count="97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Euro 2" xfId="36"/>
    <cellStyle name="Hipervínculo" xfId="3" builtinId="8"/>
    <cellStyle name="Incorrecto 2" xfId="37"/>
    <cellStyle name="Millares [0] 2" xfId="38"/>
    <cellStyle name="Millares [0] 2 2" xfId="39"/>
    <cellStyle name="Millares [0] 3" xfId="40"/>
    <cellStyle name="Millares [0] 3 2" xfId="41"/>
    <cellStyle name="Millares 10" xfId="42"/>
    <cellStyle name="Millares 11" xfId="43"/>
    <cellStyle name="Millares 12" xfId="44"/>
    <cellStyle name="Millares 13" xfId="45"/>
    <cellStyle name="Millares 2" xfId="46"/>
    <cellStyle name="Millares 2 2" xfId="47"/>
    <cellStyle name="Millares 2 3" xfId="48"/>
    <cellStyle name="Millares 2 3 2" xfId="49"/>
    <cellStyle name="Millares 2 4" xfId="50"/>
    <cellStyle name="Millares 3" xfId="51"/>
    <cellStyle name="Millares 3 2" xfId="52"/>
    <cellStyle name="Millares 3 3" xfId="53"/>
    <cellStyle name="Millares 4" xfId="54"/>
    <cellStyle name="Millares 4 2" xfId="55"/>
    <cellStyle name="Millares 4 3" xfId="56"/>
    <cellStyle name="Millares 5" xfId="57"/>
    <cellStyle name="Millares 6" xfId="58"/>
    <cellStyle name="Millares 7" xfId="59"/>
    <cellStyle name="Millares 8" xfId="60"/>
    <cellStyle name="Millares 9" xfId="61"/>
    <cellStyle name="Moneda 2" xfId="62"/>
    <cellStyle name="Moneda 2 2" xfId="63"/>
    <cellStyle name="Neutral 2" xfId="64"/>
    <cellStyle name="Normal" xfId="0" builtinId="0"/>
    <cellStyle name="Normal 2" xfId="65"/>
    <cellStyle name="Normal 2 2" xfId="66"/>
    <cellStyle name="Normal 2 2 2" xfId="67"/>
    <cellStyle name="Normal 2 2 3" xfId="68"/>
    <cellStyle name="Normal 2 3" xfId="69"/>
    <cellStyle name="Normal 2 3 2" xfId="70"/>
    <cellStyle name="Normal 2_JULIO" xfId="71"/>
    <cellStyle name="Normal 3" xfId="1"/>
    <cellStyle name="Normal 3 2" xfId="72"/>
    <cellStyle name="Normal 3 2 2" xfId="73"/>
    <cellStyle name="Normal 3 2 3" xfId="74"/>
    <cellStyle name="Normal 3 2 4" xfId="75"/>
    <cellStyle name="Normal 3 3" xfId="76"/>
    <cellStyle name="Normal 3_JULIO" xfId="77"/>
    <cellStyle name="Normal 4" xfId="78"/>
    <cellStyle name="Normal 4 2" xfId="2"/>
    <cellStyle name="Normal 4 3" xfId="79"/>
    <cellStyle name="Normal 5" xfId="80"/>
    <cellStyle name="Normal 5 2" xfId="81"/>
    <cellStyle name="Normal 6" xfId="82"/>
    <cellStyle name="Normal 6 2" xfId="83"/>
    <cellStyle name="Normal 7" xfId="84"/>
    <cellStyle name="Notas 2" xfId="85"/>
    <cellStyle name="Notas 3" xfId="86"/>
    <cellStyle name="Porcentaje 2" xfId="87"/>
    <cellStyle name="Porcentaje 3" xfId="88"/>
    <cellStyle name="Salida 2" xfId="89"/>
    <cellStyle name="Texto de advertencia 2" xfId="90"/>
    <cellStyle name="Texto explicativo 2" xfId="91"/>
    <cellStyle name="Título 1 2" xfId="92"/>
    <cellStyle name="Título 2 2" xfId="93"/>
    <cellStyle name="Título 3 2" xfId="94"/>
    <cellStyle name="Título 4" xfId="95"/>
    <cellStyle name="Total 2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D148"/>
  <sheetViews>
    <sheetView tabSelected="1" topLeftCell="R115" zoomScale="120" zoomScaleNormal="120" workbookViewId="0">
      <selection activeCell="AF130" sqref="AF130"/>
    </sheetView>
  </sheetViews>
  <sheetFormatPr baseColWidth="10" defaultRowHeight="13.5" customHeight="1" x14ac:dyDescent="0.3"/>
  <cols>
    <col min="1" max="1" width="0.85546875" style="1" customWidth="1"/>
    <col min="2" max="2" width="4.28515625" style="23" bestFit="1" customWidth="1"/>
    <col min="3" max="3" width="19.85546875" style="1" bestFit="1" customWidth="1"/>
    <col min="4" max="4" width="9.85546875" style="11" customWidth="1"/>
    <col min="5" max="5" width="12.28515625" style="11" customWidth="1"/>
    <col min="6" max="6" width="7.5703125" style="11" bestFit="1" customWidth="1"/>
    <col min="7" max="7" width="9.85546875" style="11" customWidth="1"/>
    <col min="8" max="8" width="9.42578125" style="11" customWidth="1"/>
    <col min="9" max="9" width="12" style="11" customWidth="1"/>
    <col min="10" max="10" width="9.42578125" style="11" customWidth="1"/>
    <col min="11" max="11" width="8.85546875" style="11" customWidth="1"/>
    <col min="12" max="12" width="9" style="11" customWidth="1"/>
    <col min="13" max="13" width="11.42578125" style="11" customWidth="1"/>
    <col min="14" max="14" width="9" style="11" customWidth="1"/>
    <col min="15" max="17" width="8.28515625" style="11" customWidth="1"/>
    <col min="18" max="18" width="7.5703125" style="11" customWidth="1"/>
    <col min="19" max="19" width="8.28515625" style="11" customWidth="1"/>
    <col min="20" max="20" width="7.7109375" style="11" customWidth="1"/>
    <col min="21" max="21" width="7.5703125" style="11" customWidth="1"/>
    <col min="22" max="22" width="6.42578125" style="11" customWidth="1"/>
    <col min="23" max="23" width="9.85546875" style="11" customWidth="1"/>
    <col min="24" max="24" width="9" style="11" customWidth="1"/>
    <col min="25" max="25" width="3.140625" style="11" customWidth="1"/>
    <col min="26" max="26" width="8.7109375" style="11" customWidth="1"/>
    <col min="27" max="27" width="13.42578125" style="11" bestFit="1" customWidth="1"/>
    <col min="28" max="29" width="8.7109375" style="11" customWidth="1"/>
    <col min="30" max="30" width="9.42578125" style="11" customWidth="1"/>
    <col min="31" max="16384" width="11.42578125" style="11"/>
  </cols>
  <sheetData>
    <row r="1" spans="2:30" s="1" customFormat="1" ht="14.25" customHeight="1" x14ac:dyDescent="0.3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2:30" s="1" customFormat="1" x14ac:dyDescent="0.3"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Z2" s="43"/>
      <c r="AA2" s="43"/>
      <c r="AB2" s="43"/>
      <c r="AC2" s="43"/>
      <c r="AD2" s="43"/>
    </row>
    <row r="3" spans="2:30" s="1" customFormat="1" ht="12" customHeight="1" x14ac:dyDescent="0.3">
      <c r="B3" s="43" t="s">
        <v>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Z3" s="44" t="s">
        <v>3</v>
      </c>
      <c r="AA3" s="44"/>
      <c r="AB3" s="44"/>
      <c r="AC3" s="44"/>
      <c r="AD3" s="44"/>
    </row>
    <row r="4" spans="2:30" s="6" customFormat="1" ht="22.5" customHeight="1" x14ac:dyDescent="0.3">
      <c r="B4" s="2" t="s">
        <v>4</v>
      </c>
      <c r="C4" s="2" t="s">
        <v>5</v>
      </c>
      <c r="D4" s="3" t="s">
        <v>6</v>
      </c>
      <c r="E4" s="4" t="s">
        <v>7</v>
      </c>
      <c r="F4" s="5" t="s">
        <v>8</v>
      </c>
      <c r="G4" s="3" t="s">
        <v>9</v>
      </c>
      <c r="H4" s="3" t="s">
        <v>10</v>
      </c>
      <c r="I4" s="4" t="s">
        <v>7</v>
      </c>
      <c r="J4" s="3" t="s">
        <v>11</v>
      </c>
      <c r="K4" s="3" t="s">
        <v>12</v>
      </c>
      <c r="L4" s="3" t="s">
        <v>13</v>
      </c>
      <c r="M4" s="4" t="s">
        <v>7</v>
      </c>
      <c r="N4" s="3" t="s">
        <v>14</v>
      </c>
      <c r="O4" s="3" t="s">
        <v>15</v>
      </c>
      <c r="P4" s="4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2" t="s">
        <v>23</v>
      </c>
      <c r="X4" s="2" t="s">
        <v>24</v>
      </c>
      <c r="Z4" s="3" t="s">
        <v>6</v>
      </c>
      <c r="AA4" s="3" t="s">
        <v>25</v>
      </c>
      <c r="AB4" s="3" t="s">
        <v>10</v>
      </c>
      <c r="AC4" s="3" t="s">
        <v>26</v>
      </c>
      <c r="AD4" s="2" t="s">
        <v>24</v>
      </c>
    </row>
    <row r="5" spans="2:30" ht="13.5" customHeight="1" x14ac:dyDescent="0.3">
      <c r="B5" s="7">
        <v>1</v>
      </c>
      <c r="C5" s="8" t="s">
        <v>27</v>
      </c>
      <c r="D5" s="9">
        <v>1617122.46</v>
      </c>
      <c r="E5" s="9">
        <v>-48366.05</v>
      </c>
      <c r="F5" s="9">
        <v>0</v>
      </c>
      <c r="G5" s="9">
        <f>D5+E5-F5</f>
        <v>1568756.41</v>
      </c>
      <c r="H5" s="9">
        <v>201961.43</v>
      </c>
      <c r="I5" s="9">
        <v>-11414.13</v>
      </c>
      <c r="J5" s="9">
        <f>H5+I5</f>
        <v>190547.3</v>
      </c>
      <c r="K5" s="9">
        <v>13663.26</v>
      </c>
      <c r="L5" s="9">
        <v>14324.62</v>
      </c>
      <c r="M5" s="9">
        <v>4245.9399999999996</v>
      </c>
      <c r="N5" s="9">
        <f>L5+M5</f>
        <v>18570.560000000001</v>
      </c>
      <c r="O5" s="9">
        <v>7769.75</v>
      </c>
      <c r="P5" s="9">
        <v>7791.19</v>
      </c>
      <c r="Q5" s="9">
        <f>O5+P5</f>
        <v>15560.939999999999</v>
      </c>
      <c r="R5" s="9">
        <v>23817.43</v>
      </c>
      <c r="S5" s="9">
        <v>32675.74</v>
      </c>
      <c r="T5" s="9">
        <v>2650.87</v>
      </c>
      <c r="U5" s="9">
        <v>0</v>
      </c>
      <c r="V5" s="9">
        <v>460.93</v>
      </c>
      <c r="W5" s="9">
        <v>0</v>
      </c>
      <c r="X5" s="9">
        <f>G5+J5+K5+N5+Q5+R5+S5+T5+U5+V5+W5</f>
        <v>1866703.44</v>
      </c>
      <c r="Y5" s="10"/>
      <c r="Z5" s="9">
        <v>118031.83</v>
      </c>
      <c r="AA5" s="9">
        <v>-8789</v>
      </c>
      <c r="AB5" s="9">
        <v>20696.52</v>
      </c>
      <c r="AC5" s="9">
        <v>2114.1999999999998</v>
      </c>
      <c r="AD5" s="9">
        <f>SUM(Z5:AC5)</f>
        <v>132053.55000000002</v>
      </c>
    </row>
    <row r="6" spans="2:30" ht="13.5" customHeight="1" x14ac:dyDescent="0.3">
      <c r="B6" s="12">
        <v>2</v>
      </c>
      <c r="C6" s="13" t="s">
        <v>28</v>
      </c>
      <c r="D6" s="9">
        <v>1444477.04</v>
      </c>
      <c r="E6" s="9">
        <v>-54516.69</v>
      </c>
      <c r="F6" s="9">
        <v>0</v>
      </c>
      <c r="G6" s="9">
        <f t="shared" ref="G6:G69" si="0">D6+E6-F6</f>
        <v>1389960.35</v>
      </c>
      <c r="H6" s="9">
        <v>232069.43</v>
      </c>
      <c r="I6" s="9">
        <v>-13034.19</v>
      </c>
      <c r="J6" s="9">
        <f t="shared" ref="J6:J69" si="1">H6+I6</f>
        <v>219035.24</v>
      </c>
      <c r="K6" s="9">
        <v>15400.8</v>
      </c>
      <c r="L6" s="9">
        <v>16146.26</v>
      </c>
      <c r="M6" s="9">
        <v>4785.8900000000003</v>
      </c>
      <c r="N6" s="9">
        <f t="shared" ref="N6:N69" si="2">L6+M6</f>
        <v>20932.150000000001</v>
      </c>
      <c r="O6" s="9">
        <v>9339</v>
      </c>
      <c r="P6" s="9">
        <v>9364.77</v>
      </c>
      <c r="Q6" s="9">
        <f>O6+P6</f>
        <v>18703.77</v>
      </c>
      <c r="R6" s="9">
        <v>28753.919999999998</v>
      </c>
      <c r="S6" s="9">
        <v>39448.239999999998</v>
      </c>
      <c r="T6" s="9">
        <v>2987.97</v>
      </c>
      <c r="U6" s="9">
        <v>0</v>
      </c>
      <c r="V6" s="9">
        <v>519.54999999999995</v>
      </c>
      <c r="W6" s="9">
        <v>0</v>
      </c>
      <c r="X6" s="9">
        <f t="shared" ref="X6:X69" si="3">G6+J6+K6+N6+Q6+R6+S6+T6+U6+V6+W6</f>
        <v>1735741.99</v>
      </c>
      <c r="Y6" s="10"/>
      <c r="Z6" s="14">
        <v>133041.76999999999</v>
      </c>
      <c r="AA6" s="9">
        <v>-9906.68</v>
      </c>
      <c r="AB6" s="9">
        <v>23634.06</v>
      </c>
      <c r="AC6" s="9">
        <v>2541.1999999999998</v>
      </c>
      <c r="AD6" s="9">
        <f t="shared" ref="AD6:AD69" si="4">SUM(Z6:AC6)</f>
        <v>149310.35</v>
      </c>
    </row>
    <row r="7" spans="2:30" ht="13.5" customHeight="1" x14ac:dyDescent="0.3">
      <c r="B7" s="12">
        <v>3</v>
      </c>
      <c r="C7" s="13" t="s">
        <v>29</v>
      </c>
      <c r="D7" s="9">
        <v>2307386.21</v>
      </c>
      <c r="E7" s="9">
        <v>-67423.070000000007</v>
      </c>
      <c r="F7" s="9">
        <v>0</v>
      </c>
      <c r="G7" s="9">
        <f t="shared" si="0"/>
        <v>2239963.14</v>
      </c>
      <c r="H7" s="9">
        <v>326599.24</v>
      </c>
      <c r="I7" s="9">
        <v>-17529.34</v>
      </c>
      <c r="J7" s="9">
        <f t="shared" si="1"/>
        <v>309069.89999999997</v>
      </c>
      <c r="K7" s="9">
        <v>19046.810000000001</v>
      </c>
      <c r="L7" s="9">
        <v>19968.75</v>
      </c>
      <c r="M7" s="9">
        <v>5918.91</v>
      </c>
      <c r="N7" s="9">
        <f t="shared" si="2"/>
        <v>25887.66</v>
      </c>
      <c r="O7" s="9">
        <v>12194.76</v>
      </c>
      <c r="P7" s="9">
        <v>12228.41</v>
      </c>
      <c r="Q7" s="9">
        <f t="shared" ref="Q7:Q70" si="5">O7+P7</f>
        <v>24423.17</v>
      </c>
      <c r="R7" s="9">
        <v>39501.629999999997</v>
      </c>
      <c r="S7" s="9">
        <v>54193.29</v>
      </c>
      <c r="T7" s="9">
        <v>3695.35</v>
      </c>
      <c r="U7" s="9">
        <v>0</v>
      </c>
      <c r="V7" s="9">
        <v>642.54999999999995</v>
      </c>
      <c r="W7" s="9">
        <v>208079</v>
      </c>
      <c r="X7" s="9">
        <f t="shared" si="3"/>
        <v>2924502.5</v>
      </c>
      <c r="Y7" s="10"/>
      <c r="Z7" s="14">
        <v>164538.32999999999</v>
      </c>
      <c r="AA7" s="9">
        <v>-12252.01</v>
      </c>
      <c r="AB7" s="9">
        <v>31784.84</v>
      </c>
      <c r="AC7" s="9">
        <v>3318.27</v>
      </c>
      <c r="AD7" s="9">
        <f t="shared" si="4"/>
        <v>187389.42999999996</v>
      </c>
    </row>
    <row r="8" spans="2:30" ht="13.5" customHeight="1" x14ac:dyDescent="0.3">
      <c r="B8" s="12">
        <v>4</v>
      </c>
      <c r="C8" s="15" t="s">
        <v>30</v>
      </c>
      <c r="D8" s="9">
        <v>2501444.96</v>
      </c>
      <c r="E8" s="9">
        <v>-67011.45</v>
      </c>
      <c r="F8" s="9">
        <v>0</v>
      </c>
      <c r="G8" s="9">
        <f t="shared" si="0"/>
        <v>2434433.5099999998</v>
      </c>
      <c r="H8" s="9">
        <v>356188.58</v>
      </c>
      <c r="I8" s="9">
        <v>-17699.98</v>
      </c>
      <c r="J8" s="9">
        <f t="shared" si="1"/>
        <v>338488.60000000003</v>
      </c>
      <c r="K8" s="9">
        <v>18930.53</v>
      </c>
      <c r="L8" s="9">
        <v>19846.84</v>
      </c>
      <c r="M8" s="9">
        <v>5882.77</v>
      </c>
      <c r="N8" s="9">
        <f t="shared" si="2"/>
        <v>25729.61</v>
      </c>
      <c r="O8" s="9">
        <v>305561.15000000002</v>
      </c>
      <c r="P8" s="9">
        <v>306404.28999999998</v>
      </c>
      <c r="Q8" s="9">
        <f t="shared" si="5"/>
        <v>611965.43999999994</v>
      </c>
      <c r="R8" s="9">
        <v>49045.63</v>
      </c>
      <c r="S8" s="9">
        <v>67286.960000000006</v>
      </c>
      <c r="T8" s="9">
        <v>3672.79</v>
      </c>
      <c r="U8" s="9">
        <v>0</v>
      </c>
      <c r="V8" s="9">
        <v>638.63</v>
      </c>
      <c r="W8" s="9">
        <v>0</v>
      </c>
      <c r="X8" s="9">
        <f t="shared" si="3"/>
        <v>3550191.6999999993</v>
      </c>
      <c r="Y8" s="10"/>
      <c r="Z8" s="14">
        <v>163533.82</v>
      </c>
      <c r="AA8" s="9">
        <v>-12177.21</v>
      </c>
      <c r="AB8" s="9">
        <v>32094.25</v>
      </c>
      <c r="AC8" s="9">
        <v>83145.17</v>
      </c>
      <c r="AD8" s="9">
        <f t="shared" si="4"/>
        <v>266596.03000000003</v>
      </c>
    </row>
    <row r="9" spans="2:30" ht="13.5" customHeight="1" x14ac:dyDescent="0.3">
      <c r="B9" s="12">
        <v>5</v>
      </c>
      <c r="C9" s="13" t="s">
        <v>31</v>
      </c>
      <c r="D9" s="9">
        <v>1670084.19</v>
      </c>
      <c r="E9" s="9">
        <v>-44700.23</v>
      </c>
      <c r="F9" s="9">
        <v>0</v>
      </c>
      <c r="G9" s="9">
        <f t="shared" si="0"/>
        <v>1625383.96</v>
      </c>
      <c r="H9" s="9">
        <v>310418.14</v>
      </c>
      <c r="I9" s="9">
        <v>-11240.99</v>
      </c>
      <c r="J9" s="9">
        <f t="shared" si="1"/>
        <v>299177.15000000002</v>
      </c>
      <c r="K9" s="9">
        <v>12627.68</v>
      </c>
      <c r="L9" s="9">
        <v>13238.91</v>
      </c>
      <c r="M9" s="9">
        <v>3924.12</v>
      </c>
      <c r="N9" s="9">
        <f t="shared" si="2"/>
        <v>17163.03</v>
      </c>
      <c r="O9" s="9">
        <v>179200.32</v>
      </c>
      <c r="P9" s="9">
        <v>179694.79</v>
      </c>
      <c r="Q9" s="9">
        <f t="shared" si="5"/>
        <v>358895.11</v>
      </c>
      <c r="R9" s="9">
        <v>28827.27</v>
      </c>
      <c r="S9" s="9">
        <v>39548.870000000003</v>
      </c>
      <c r="T9" s="9">
        <v>2449.9499999999998</v>
      </c>
      <c r="U9" s="9">
        <v>190811.62</v>
      </c>
      <c r="V9" s="9">
        <v>426</v>
      </c>
      <c r="W9" s="9">
        <v>0</v>
      </c>
      <c r="X9" s="9">
        <f t="shared" si="3"/>
        <v>2575310.64</v>
      </c>
      <c r="Y9" s="10"/>
      <c r="Z9" s="14">
        <v>109085.83</v>
      </c>
      <c r="AA9" s="9">
        <v>-8122.85</v>
      </c>
      <c r="AB9" s="9">
        <v>20382.580000000002</v>
      </c>
      <c r="AC9" s="9">
        <v>48761.57</v>
      </c>
      <c r="AD9" s="9">
        <f t="shared" si="4"/>
        <v>170107.13</v>
      </c>
    </row>
    <row r="10" spans="2:30" ht="13.5" customHeight="1" x14ac:dyDescent="0.3">
      <c r="B10" s="12">
        <v>6</v>
      </c>
      <c r="C10" s="13" t="s">
        <v>32</v>
      </c>
      <c r="D10" s="9">
        <v>2648309.29</v>
      </c>
      <c r="E10" s="9">
        <v>-58506.39</v>
      </c>
      <c r="F10" s="9">
        <v>0</v>
      </c>
      <c r="G10" s="9">
        <f t="shared" si="0"/>
        <v>2589802.9</v>
      </c>
      <c r="H10" s="9">
        <v>603881.77</v>
      </c>
      <c r="I10" s="9">
        <v>-15699.86</v>
      </c>
      <c r="J10" s="9">
        <f t="shared" si="1"/>
        <v>588181.91</v>
      </c>
      <c r="K10" s="9">
        <v>16527.88</v>
      </c>
      <c r="L10" s="9">
        <v>17327.89</v>
      </c>
      <c r="M10" s="9">
        <v>5136.13</v>
      </c>
      <c r="N10" s="9">
        <f t="shared" si="2"/>
        <v>22464.02</v>
      </c>
      <c r="O10" s="9">
        <v>13205.4</v>
      </c>
      <c r="P10" s="9">
        <v>13241.84</v>
      </c>
      <c r="Q10" s="9">
        <f t="shared" si="5"/>
        <v>26447.239999999998</v>
      </c>
      <c r="R10" s="9">
        <v>41719.06</v>
      </c>
      <c r="S10" s="9">
        <v>57235.45</v>
      </c>
      <c r="T10" s="9">
        <v>3206.64</v>
      </c>
      <c r="U10" s="9">
        <v>0</v>
      </c>
      <c r="V10" s="9">
        <v>557.57000000000005</v>
      </c>
      <c r="W10" s="9">
        <v>17438</v>
      </c>
      <c r="X10" s="9">
        <f t="shared" si="3"/>
        <v>3363580.6700000004</v>
      </c>
      <c r="Y10" s="10"/>
      <c r="Z10" s="14">
        <v>142778.18</v>
      </c>
      <c r="AA10" s="9">
        <v>-10631.69</v>
      </c>
      <c r="AB10" s="9">
        <v>28467.57</v>
      </c>
      <c r="AC10" s="9">
        <v>3593.27</v>
      </c>
      <c r="AD10" s="9">
        <f t="shared" si="4"/>
        <v>164207.32999999999</v>
      </c>
    </row>
    <row r="11" spans="2:30" ht="13.5" customHeight="1" x14ac:dyDescent="0.3">
      <c r="B11" s="12">
        <v>7</v>
      </c>
      <c r="C11" s="13" t="s">
        <v>33</v>
      </c>
      <c r="D11" s="9">
        <v>1304365.3199999998</v>
      </c>
      <c r="E11" s="9">
        <v>-54059.53</v>
      </c>
      <c r="F11" s="9">
        <v>0</v>
      </c>
      <c r="G11" s="9">
        <f t="shared" si="0"/>
        <v>1250305.7899999998</v>
      </c>
      <c r="H11" s="9">
        <v>130916.51</v>
      </c>
      <c r="I11" s="9">
        <v>-18156.91</v>
      </c>
      <c r="J11" s="9">
        <f t="shared" si="1"/>
        <v>112759.59999999999</v>
      </c>
      <c r="K11" s="9">
        <v>15271.65</v>
      </c>
      <c r="L11" s="9">
        <v>16010.86</v>
      </c>
      <c r="M11" s="9">
        <v>4745.75</v>
      </c>
      <c r="N11" s="9">
        <f t="shared" si="2"/>
        <v>20756.61</v>
      </c>
      <c r="O11" s="9">
        <v>110639.82</v>
      </c>
      <c r="P11" s="9">
        <v>110945.11</v>
      </c>
      <c r="Q11" s="9">
        <f t="shared" si="5"/>
        <v>221584.93</v>
      </c>
      <c r="R11" s="9">
        <v>15939.37</v>
      </c>
      <c r="S11" s="9">
        <v>21867.63</v>
      </c>
      <c r="T11" s="9">
        <v>2962.92</v>
      </c>
      <c r="U11" s="9">
        <v>0</v>
      </c>
      <c r="V11" s="9">
        <v>515.19000000000005</v>
      </c>
      <c r="W11" s="9">
        <v>37537</v>
      </c>
      <c r="X11" s="9">
        <f t="shared" si="3"/>
        <v>1699500.6899999997</v>
      </c>
      <c r="Y11" s="10"/>
      <c r="Z11" s="14">
        <v>131926.14000000001</v>
      </c>
      <c r="AA11" s="9">
        <v>-9823.61</v>
      </c>
      <c r="AB11" s="9">
        <v>32922.78</v>
      </c>
      <c r="AC11" s="9">
        <v>30105.81</v>
      </c>
      <c r="AD11" s="9">
        <f t="shared" si="4"/>
        <v>185131.12</v>
      </c>
    </row>
    <row r="12" spans="2:30" ht="13.5" customHeight="1" x14ac:dyDescent="0.3">
      <c r="B12" s="12">
        <v>8</v>
      </c>
      <c r="C12" s="13" t="s">
        <v>34</v>
      </c>
      <c r="D12" s="9">
        <v>1770976.08</v>
      </c>
      <c r="E12" s="9">
        <v>-57101.03</v>
      </c>
      <c r="F12" s="9">
        <v>0</v>
      </c>
      <c r="G12" s="9">
        <f t="shared" si="0"/>
        <v>1713875.05</v>
      </c>
      <c r="H12" s="9">
        <v>263503.53999999998</v>
      </c>
      <c r="I12" s="9">
        <v>-15042.72</v>
      </c>
      <c r="J12" s="9">
        <f t="shared" si="1"/>
        <v>248460.81999999998</v>
      </c>
      <c r="K12" s="9">
        <v>16130.87</v>
      </c>
      <c r="L12" s="9">
        <v>16911.66</v>
      </c>
      <c r="M12" s="9">
        <v>5012.76</v>
      </c>
      <c r="N12" s="9">
        <f t="shared" si="2"/>
        <v>21924.42</v>
      </c>
      <c r="O12" s="9">
        <v>12101.08</v>
      </c>
      <c r="P12" s="9">
        <v>12134.47</v>
      </c>
      <c r="Q12" s="9">
        <f t="shared" si="5"/>
        <v>24235.55</v>
      </c>
      <c r="R12" s="9">
        <v>39118.58</v>
      </c>
      <c r="S12" s="9">
        <v>53667.79</v>
      </c>
      <c r="T12" s="9">
        <v>3129.62</v>
      </c>
      <c r="U12" s="9">
        <v>0</v>
      </c>
      <c r="V12" s="9">
        <v>544.17999999999995</v>
      </c>
      <c r="W12" s="9">
        <v>0</v>
      </c>
      <c r="X12" s="9">
        <f t="shared" si="3"/>
        <v>2121086.8800000004</v>
      </c>
      <c r="Y12" s="10"/>
      <c r="Z12" s="14">
        <v>139348.56</v>
      </c>
      <c r="AA12" s="9">
        <v>-10376.31</v>
      </c>
      <c r="AB12" s="9">
        <v>27276.01</v>
      </c>
      <c r="AC12" s="9">
        <v>3292.78</v>
      </c>
      <c r="AD12" s="9">
        <f t="shared" si="4"/>
        <v>159541.04</v>
      </c>
    </row>
    <row r="13" spans="2:30" ht="13.5" customHeight="1" x14ac:dyDescent="0.3">
      <c r="B13" s="12">
        <v>9</v>
      </c>
      <c r="C13" s="13" t="s">
        <v>35</v>
      </c>
      <c r="D13" s="9">
        <v>3618945.74</v>
      </c>
      <c r="E13" s="9">
        <v>-81302.3</v>
      </c>
      <c r="F13" s="9">
        <v>0</v>
      </c>
      <c r="G13" s="9">
        <f t="shared" si="0"/>
        <v>3537643.4400000004</v>
      </c>
      <c r="H13" s="9">
        <v>502271.8</v>
      </c>
      <c r="I13" s="9">
        <v>-21365.119999999999</v>
      </c>
      <c r="J13" s="9">
        <f t="shared" si="1"/>
        <v>480906.68</v>
      </c>
      <c r="K13" s="9">
        <v>22967.65</v>
      </c>
      <c r="L13" s="9">
        <v>24079.38</v>
      </c>
      <c r="M13" s="9">
        <v>7137.33</v>
      </c>
      <c r="N13" s="9">
        <f t="shared" si="2"/>
        <v>31216.71</v>
      </c>
      <c r="O13" s="9">
        <v>17236.8</v>
      </c>
      <c r="P13" s="9">
        <v>17284.36</v>
      </c>
      <c r="Q13" s="9">
        <f t="shared" si="5"/>
        <v>34521.160000000003</v>
      </c>
      <c r="R13" s="9">
        <v>49811.69</v>
      </c>
      <c r="S13" s="9">
        <v>68337.929999999993</v>
      </c>
      <c r="T13" s="9">
        <v>4456.05</v>
      </c>
      <c r="U13" s="9">
        <v>0</v>
      </c>
      <c r="V13" s="9">
        <v>774.82</v>
      </c>
      <c r="W13" s="9">
        <v>0</v>
      </c>
      <c r="X13" s="9">
        <f t="shared" si="3"/>
        <v>4230636.1300000008</v>
      </c>
      <c r="Y13" s="10"/>
      <c r="Z13" s="14">
        <v>198409.01</v>
      </c>
      <c r="AA13" s="9">
        <v>-14774.12</v>
      </c>
      <c r="AB13" s="9">
        <v>38740.019999999997</v>
      </c>
      <c r="AC13" s="9">
        <v>4690.25</v>
      </c>
      <c r="AD13" s="9">
        <f t="shared" si="4"/>
        <v>227065.16</v>
      </c>
    </row>
    <row r="14" spans="2:30" ht="13.5" customHeight="1" x14ac:dyDescent="0.3">
      <c r="B14" s="12">
        <v>10</v>
      </c>
      <c r="C14" s="13" t="s">
        <v>36</v>
      </c>
      <c r="D14" s="9">
        <v>981545.84000000008</v>
      </c>
      <c r="E14" s="9">
        <v>-35249.83</v>
      </c>
      <c r="F14" s="9">
        <v>0</v>
      </c>
      <c r="G14" s="9">
        <f t="shared" si="0"/>
        <v>946296.01000000013</v>
      </c>
      <c r="H14" s="9">
        <v>121573.78</v>
      </c>
      <c r="I14" s="9">
        <v>-11577.22</v>
      </c>
      <c r="J14" s="9">
        <f t="shared" si="1"/>
        <v>109996.56</v>
      </c>
      <c r="K14" s="9">
        <v>9957.9699999999993</v>
      </c>
      <c r="L14" s="9">
        <v>10439.969999999999</v>
      </c>
      <c r="M14" s="9">
        <v>3094.5</v>
      </c>
      <c r="N14" s="9">
        <f t="shared" si="2"/>
        <v>13534.47</v>
      </c>
      <c r="O14" s="9">
        <v>3220.14</v>
      </c>
      <c r="P14" s="9">
        <v>3229.02</v>
      </c>
      <c r="Q14" s="9">
        <f t="shared" si="5"/>
        <v>6449.16</v>
      </c>
      <c r="R14" s="9">
        <v>10811</v>
      </c>
      <c r="S14" s="9">
        <v>14831.88</v>
      </c>
      <c r="T14" s="9">
        <v>1931.99</v>
      </c>
      <c r="U14" s="9">
        <v>0</v>
      </c>
      <c r="V14" s="9">
        <v>335.93</v>
      </c>
      <c r="W14" s="9">
        <v>0</v>
      </c>
      <c r="X14" s="9">
        <f t="shared" si="3"/>
        <v>1114144.9699999997</v>
      </c>
      <c r="Y14" s="10"/>
      <c r="Z14" s="14">
        <v>86023.19</v>
      </c>
      <c r="AA14" s="9">
        <v>-6405.54</v>
      </c>
      <c r="AB14" s="9">
        <v>20992.240000000002</v>
      </c>
      <c r="AC14" s="9">
        <v>876.22</v>
      </c>
      <c r="AD14" s="9">
        <f t="shared" si="4"/>
        <v>101486.11000000002</v>
      </c>
    </row>
    <row r="15" spans="2:30" ht="13.5" customHeight="1" x14ac:dyDescent="0.3">
      <c r="B15" s="12">
        <v>11</v>
      </c>
      <c r="C15" s="13" t="s">
        <v>37</v>
      </c>
      <c r="D15" s="9">
        <v>2089284.19</v>
      </c>
      <c r="E15" s="9">
        <v>-44905.32</v>
      </c>
      <c r="F15" s="9">
        <v>0</v>
      </c>
      <c r="G15" s="9">
        <f t="shared" si="0"/>
        <v>2044378.8699999999</v>
      </c>
      <c r="H15" s="9">
        <v>306036.47999999998</v>
      </c>
      <c r="I15" s="9">
        <v>-11364.61</v>
      </c>
      <c r="J15" s="9">
        <f t="shared" si="1"/>
        <v>294671.87</v>
      </c>
      <c r="K15" s="9">
        <v>12685.62</v>
      </c>
      <c r="L15" s="9">
        <v>13299.65</v>
      </c>
      <c r="M15" s="9">
        <v>3942.13</v>
      </c>
      <c r="N15" s="9">
        <f t="shared" si="2"/>
        <v>17241.78</v>
      </c>
      <c r="O15" s="9">
        <v>8654.93</v>
      </c>
      <c r="P15" s="9">
        <v>8678.81</v>
      </c>
      <c r="Q15" s="9">
        <f t="shared" si="5"/>
        <v>17333.739999999998</v>
      </c>
      <c r="R15" s="9">
        <v>27750.59</v>
      </c>
      <c r="S15" s="9">
        <v>38071.75</v>
      </c>
      <c r="T15" s="9">
        <v>2461.19</v>
      </c>
      <c r="U15" s="9">
        <v>0</v>
      </c>
      <c r="V15" s="9">
        <v>427.95</v>
      </c>
      <c r="W15" s="9">
        <v>0</v>
      </c>
      <c r="X15" s="9">
        <f t="shared" si="3"/>
        <v>2455023.36</v>
      </c>
      <c r="Y15" s="10"/>
      <c r="Z15" s="14">
        <v>109586.32</v>
      </c>
      <c r="AA15" s="9">
        <v>-8160.12</v>
      </c>
      <c r="AB15" s="9">
        <v>20606.72</v>
      </c>
      <c r="AC15" s="9">
        <v>2355.06</v>
      </c>
      <c r="AD15" s="9">
        <f t="shared" si="4"/>
        <v>124387.98000000001</v>
      </c>
    </row>
    <row r="16" spans="2:30" ht="13.5" customHeight="1" x14ac:dyDescent="0.3">
      <c r="B16" s="12">
        <v>12</v>
      </c>
      <c r="C16" s="13" t="s">
        <v>38</v>
      </c>
      <c r="D16" s="9">
        <v>2859663.83</v>
      </c>
      <c r="E16" s="9">
        <v>-101336.62</v>
      </c>
      <c r="F16" s="9">
        <v>0</v>
      </c>
      <c r="G16" s="9">
        <f t="shared" si="0"/>
        <v>2758327.21</v>
      </c>
      <c r="H16" s="9">
        <v>455497.31</v>
      </c>
      <c r="I16" s="9">
        <v>-26952.959999999999</v>
      </c>
      <c r="J16" s="9">
        <f t="shared" si="1"/>
        <v>428544.35</v>
      </c>
      <c r="K16" s="9">
        <v>28627.29</v>
      </c>
      <c r="L16" s="9">
        <v>30012.959999999999</v>
      </c>
      <c r="M16" s="9">
        <v>8896.09</v>
      </c>
      <c r="N16" s="9">
        <f t="shared" si="2"/>
        <v>38909.050000000003</v>
      </c>
      <c r="O16" s="9">
        <v>22224.71</v>
      </c>
      <c r="P16" s="9">
        <v>22286.03</v>
      </c>
      <c r="Q16" s="9">
        <f t="shared" si="5"/>
        <v>44510.74</v>
      </c>
      <c r="R16" s="9">
        <v>67473.56</v>
      </c>
      <c r="S16" s="9">
        <v>92568.7</v>
      </c>
      <c r="T16" s="9">
        <v>5554.1</v>
      </c>
      <c r="U16" s="9">
        <v>0</v>
      </c>
      <c r="V16" s="9">
        <v>965.75</v>
      </c>
      <c r="W16" s="9">
        <v>191170</v>
      </c>
      <c r="X16" s="9">
        <f t="shared" si="3"/>
        <v>3656650.7500000005</v>
      </c>
      <c r="Y16" s="10"/>
      <c r="Z16" s="14">
        <v>247300.48000000001</v>
      </c>
      <c r="AA16" s="9">
        <v>-18414.73</v>
      </c>
      <c r="AB16" s="9">
        <v>48872.09</v>
      </c>
      <c r="AC16" s="9">
        <v>6047.49</v>
      </c>
      <c r="AD16" s="9">
        <f t="shared" si="4"/>
        <v>283805.32999999996</v>
      </c>
    </row>
    <row r="17" spans="2:30" ht="13.5" customHeight="1" x14ac:dyDescent="0.3">
      <c r="B17" s="12">
        <v>13</v>
      </c>
      <c r="C17" s="15" t="s">
        <v>39</v>
      </c>
      <c r="D17" s="9">
        <v>2001595.3399999999</v>
      </c>
      <c r="E17" s="9">
        <v>-60027.37</v>
      </c>
      <c r="F17" s="9">
        <v>0</v>
      </c>
      <c r="G17" s="9">
        <f t="shared" si="0"/>
        <v>1941567.9699999997</v>
      </c>
      <c r="H17" s="9">
        <v>368574.29</v>
      </c>
      <c r="I17" s="9">
        <v>-16358.14</v>
      </c>
      <c r="J17" s="9">
        <f t="shared" si="1"/>
        <v>352216.14999999997</v>
      </c>
      <c r="K17" s="9">
        <v>16957.55</v>
      </c>
      <c r="L17" s="9">
        <v>17778.36</v>
      </c>
      <c r="M17" s="9">
        <v>5269.65</v>
      </c>
      <c r="N17" s="9">
        <f t="shared" si="2"/>
        <v>23048.010000000002</v>
      </c>
      <c r="O17" s="9">
        <v>15038.05</v>
      </c>
      <c r="P17" s="9">
        <v>15079.55</v>
      </c>
      <c r="Q17" s="9">
        <f t="shared" si="5"/>
        <v>30117.599999999999</v>
      </c>
      <c r="R17" s="9">
        <v>48289.93</v>
      </c>
      <c r="S17" s="9">
        <v>66250.19</v>
      </c>
      <c r="T17" s="9">
        <v>3290</v>
      </c>
      <c r="U17" s="9">
        <v>0</v>
      </c>
      <c r="V17" s="9">
        <v>572.07000000000005</v>
      </c>
      <c r="W17" s="9">
        <v>0</v>
      </c>
      <c r="X17" s="9">
        <f t="shared" si="3"/>
        <v>2482309.4699999993</v>
      </c>
      <c r="Y17" s="10"/>
      <c r="Z17" s="14">
        <v>146489.95000000001</v>
      </c>
      <c r="AA17" s="9">
        <v>-10908.08</v>
      </c>
      <c r="AB17" s="9">
        <v>29661.18</v>
      </c>
      <c r="AC17" s="9">
        <v>4091.95</v>
      </c>
      <c r="AD17" s="9">
        <f t="shared" si="4"/>
        <v>169335.00000000003</v>
      </c>
    </row>
    <row r="18" spans="2:30" ht="13.5" customHeight="1" x14ac:dyDescent="0.3">
      <c r="B18" s="12">
        <v>14</v>
      </c>
      <c r="C18" s="13" t="s">
        <v>40</v>
      </c>
      <c r="D18" s="9">
        <v>1990364.9899999998</v>
      </c>
      <c r="E18" s="9">
        <v>-48460.84</v>
      </c>
      <c r="F18" s="9">
        <v>0</v>
      </c>
      <c r="G18" s="9">
        <f t="shared" si="0"/>
        <v>1941904.1499999997</v>
      </c>
      <c r="H18" s="9">
        <v>293573.95</v>
      </c>
      <c r="I18" s="9">
        <v>-25342.06</v>
      </c>
      <c r="J18" s="9">
        <f t="shared" si="1"/>
        <v>268231.89</v>
      </c>
      <c r="K18" s="9">
        <v>13690.04</v>
      </c>
      <c r="L18" s="9">
        <v>14352.69</v>
      </c>
      <c r="M18" s="9">
        <v>4254.26</v>
      </c>
      <c r="N18" s="9">
        <f t="shared" si="2"/>
        <v>18606.95</v>
      </c>
      <c r="O18" s="9">
        <v>201958.83</v>
      </c>
      <c r="P18" s="9">
        <v>202516.09</v>
      </c>
      <c r="Q18" s="9">
        <f t="shared" si="5"/>
        <v>404474.92</v>
      </c>
      <c r="R18" s="9">
        <v>33220.67</v>
      </c>
      <c r="S18" s="9">
        <v>45576.29</v>
      </c>
      <c r="T18" s="9">
        <v>2656.06</v>
      </c>
      <c r="U18" s="9">
        <v>0</v>
      </c>
      <c r="V18" s="9">
        <v>461.84</v>
      </c>
      <c r="W18" s="9">
        <v>0</v>
      </c>
      <c r="X18" s="9">
        <f t="shared" si="3"/>
        <v>2728822.8099999996</v>
      </c>
      <c r="Y18" s="10"/>
      <c r="Z18" s="14">
        <v>118263.15</v>
      </c>
      <c r="AA18" s="9">
        <v>-8806.2199999999993</v>
      </c>
      <c r="AB18" s="9">
        <v>45951.14</v>
      </c>
      <c r="AC18" s="9">
        <v>54954.3</v>
      </c>
      <c r="AD18" s="9">
        <f t="shared" si="4"/>
        <v>210362.37</v>
      </c>
    </row>
    <row r="19" spans="2:30" ht="13.5" customHeight="1" x14ac:dyDescent="0.3">
      <c r="B19" s="12">
        <v>15</v>
      </c>
      <c r="C19" s="13" t="s">
        <v>41</v>
      </c>
      <c r="D19" s="9">
        <v>2895575.26</v>
      </c>
      <c r="E19" s="9">
        <v>-76840.34</v>
      </c>
      <c r="F19" s="9">
        <v>0</v>
      </c>
      <c r="G19" s="9">
        <f t="shared" si="0"/>
        <v>2818734.92</v>
      </c>
      <c r="H19" s="9">
        <v>496277.71</v>
      </c>
      <c r="I19" s="9">
        <v>-21253.360000000001</v>
      </c>
      <c r="J19" s="9">
        <f t="shared" si="1"/>
        <v>475024.35000000003</v>
      </c>
      <c r="K19" s="9">
        <v>21707.16</v>
      </c>
      <c r="L19" s="9">
        <v>22757.87</v>
      </c>
      <c r="M19" s="9">
        <v>6745.62</v>
      </c>
      <c r="N19" s="9">
        <f t="shared" si="2"/>
        <v>29503.489999999998</v>
      </c>
      <c r="O19" s="9">
        <v>19591.53</v>
      </c>
      <c r="P19" s="9">
        <v>19645.59</v>
      </c>
      <c r="Q19" s="9">
        <f t="shared" si="5"/>
        <v>39237.119999999995</v>
      </c>
      <c r="R19" s="9">
        <v>59072.28</v>
      </c>
      <c r="S19" s="9">
        <v>81042.78</v>
      </c>
      <c r="T19" s="9">
        <v>4211.5</v>
      </c>
      <c r="U19" s="9">
        <v>0</v>
      </c>
      <c r="V19" s="9">
        <v>732.3</v>
      </c>
      <c r="W19" s="9">
        <v>0</v>
      </c>
      <c r="X19" s="9">
        <f t="shared" si="3"/>
        <v>3529265.9</v>
      </c>
      <c r="Y19" s="10"/>
      <c r="Z19" s="14">
        <v>187520.1</v>
      </c>
      <c r="AA19" s="9">
        <v>-13963.3</v>
      </c>
      <c r="AB19" s="9">
        <v>38537.360000000001</v>
      </c>
      <c r="AC19" s="9">
        <v>5330.98</v>
      </c>
      <c r="AD19" s="9">
        <f t="shared" si="4"/>
        <v>217425.14000000004</v>
      </c>
    </row>
    <row r="20" spans="2:30" ht="13.5" customHeight="1" x14ac:dyDescent="0.3">
      <c r="B20" s="12">
        <v>16</v>
      </c>
      <c r="C20" s="13" t="s">
        <v>42</v>
      </c>
      <c r="D20" s="9">
        <v>1883636.13</v>
      </c>
      <c r="E20" s="9">
        <v>-47407.32</v>
      </c>
      <c r="F20" s="9">
        <v>0</v>
      </c>
      <c r="G20" s="9">
        <f t="shared" si="0"/>
        <v>1836228.8099999998</v>
      </c>
      <c r="H20" s="9">
        <v>219682.82</v>
      </c>
      <c r="I20" s="9">
        <v>-11632.64</v>
      </c>
      <c r="J20" s="9">
        <f t="shared" si="1"/>
        <v>208050.18</v>
      </c>
      <c r="K20" s="9">
        <v>13392.42</v>
      </c>
      <c r="L20" s="9">
        <v>14040.67</v>
      </c>
      <c r="M20" s="9">
        <v>4161.7700000000004</v>
      </c>
      <c r="N20" s="9">
        <f t="shared" si="2"/>
        <v>18202.440000000002</v>
      </c>
      <c r="O20" s="9">
        <v>7332.75</v>
      </c>
      <c r="P20" s="9">
        <v>7352.99</v>
      </c>
      <c r="Q20" s="9">
        <f t="shared" si="5"/>
        <v>14685.74</v>
      </c>
      <c r="R20" s="9">
        <v>23343.68</v>
      </c>
      <c r="S20" s="9">
        <v>32025.79</v>
      </c>
      <c r="T20" s="9">
        <v>2598.3200000000002</v>
      </c>
      <c r="U20" s="9">
        <v>0</v>
      </c>
      <c r="V20" s="9">
        <v>451.8</v>
      </c>
      <c r="W20" s="9">
        <v>0</v>
      </c>
      <c r="X20" s="9">
        <f t="shared" si="3"/>
        <v>2148979.1799999992</v>
      </c>
      <c r="Y20" s="10"/>
      <c r="Z20" s="14">
        <v>115692.16</v>
      </c>
      <c r="AA20" s="9">
        <v>-8614.7800000000007</v>
      </c>
      <c r="AB20" s="9">
        <v>21092.720000000001</v>
      </c>
      <c r="AC20" s="9">
        <v>1995.29</v>
      </c>
      <c r="AD20" s="9">
        <f t="shared" si="4"/>
        <v>130165.39</v>
      </c>
    </row>
    <row r="21" spans="2:30" ht="13.5" customHeight="1" x14ac:dyDescent="0.3">
      <c r="B21" s="12">
        <v>17</v>
      </c>
      <c r="C21" s="13" t="s">
        <v>43</v>
      </c>
      <c r="D21" s="9">
        <v>5205297.63</v>
      </c>
      <c r="E21" s="9">
        <v>-153749.16</v>
      </c>
      <c r="F21" s="9">
        <v>0</v>
      </c>
      <c r="G21" s="9">
        <f t="shared" si="0"/>
        <v>5051548.47</v>
      </c>
      <c r="H21" s="9">
        <v>856194.43</v>
      </c>
      <c r="I21" s="9">
        <v>-40881.870000000003</v>
      </c>
      <c r="J21" s="9">
        <f t="shared" si="1"/>
        <v>815312.56</v>
      </c>
      <c r="K21" s="9">
        <v>43433.67</v>
      </c>
      <c r="L21" s="9">
        <v>45536.03</v>
      </c>
      <c r="M21" s="9">
        <v>13497.26</v>
      </c>
      <c r="N21" s="9">
        <f t="shared" si="2"/>
        <v>59033.29</v>
      </c>
      <c r="O21" s="9">
        <v>35585.230000000003</v>
      </c>
      <c r="P21" s="9">
        <v>35683.42</v>
      </c>
      <c r="Q21" s="9">
        <f t="shared" si="5"/>
        <v>71268.649999999994</v>
      </c>
      <c r="R21" s="9">
        <v>106212.04</v>
      </c>
      <c r="S21" s="9">
        <v>145715.01</v>
      </c>
      <c r="T21" s="9">
        <v>8426.75</v>
      </c>
      <c r="U21" s="9">
        <v>0</v>
      </c>
      <c r="V21" s="9">
        <v>1465.25</v>
      </c>
      <c r="W21" s="9">
        <v>255016</v>
      </c>
      <c r="X21" s="9">
        <f t="shared" si="3"/>
        <v>6557431.6899999995</v>
      </c>
      <c r="Y21" s="10"/>
      <c r="Z21" s="14">
        <v>375207.32</v>
      </c>
      <c r="AA21" s="9">
        <v>-27939.05</v>
      </c>
      <c r="AB21" s="9">
        <v>74128.5</v>
      </c>
      <c r="AC21" s="9">
        <v>9682.9699999999993</v>
      </c>
      <c r="AD21" s="9">
        <f t="shared" si="4"/>
        <v>431079.74</v>
      </c>
    </row>
    <row r="22" spans="2:30" ht="13.5" customHeight="1" x14ac:dyDescent="0.3">
      <c r="B22" s="12">
        <v>18</v>
      </c>
      <c r="C22" s="13" t="s">
        <v>44</v>
      </c>
      <c r="D22" s="9">
        <v>1353397.8</v>
      </c>
      <c r="E22" s="9">
        <v>-36473.699999999997</v>
      </c>
      <c r="F22" s="9">
        <v>0</v>
      </c>
      <c r="G22" s="9">
        <f t="shared" si="0"/>
        <v>1316924.1000000001</v>
      </c>
      <c r="H22" s="9">
        <v>176357.12</v>
      </c>
      <c r="I22" s="9">
        <v>-8189.65</v>
      </c>
      <c r="J22" s="9">
        <f t="shared" si="1"/>
        <v>168167.47</v>
      </c>
      <c r="K22" s="9">
        <v>10303.709999999999</v>
      </c>
      <c r="L22" s="9">
        <v>10802.45</v>
      </c>
      <c r="M22" s="9">
        <v>3201.94</v>
      </c>
      <c r="N22" s="9">
        <f t="shared" si="2"/>
        <v>14004.390000000001</v>
      </c>
      <c r="O22" s="9">
        <v>3957.49</v>
      </c>
      <c r="P22" s="9">
        <v>3968.41</v>
      </c>
      <c r="Q22" s="9">
        <f t="shared" si="5"/>
        <v>7925.9</v>
      </c>
      <c r="R22" s="9">
        <v>12828.83</v>
      </c>
      <c r="S22" s="9">
        <v>17600.2</v>
      </c>
      <c r="T22" s="9">
        <v>1999.07</v>
      </c>
      <c r="U22" s="9">
        <v>0</v>
      </c>
      <c r="V22" s="9">
        <v>347.6</v>
      </c>
      <c r="W22" s="9">
        <v>0</v>
      </c>
      <c r="X22" s="9">
        <f t="shared" si="3"/>
        <v>1550101.27</v>
      </c>
      <c r="Y22" s="10"/>
      <c r="Z22" s="14">
        <v>89009.91</v>
      </c>
      <c r="AA22" s="9">
        <v>-6627.94</v>
      </c>
      <c r="AB22" s="9">
        <v>14849.77</v>
      </c>
      <c r="AC22" s="9">
        <v>1076.8599999999999</v>
      </c>
      <c r="AD22" s="9">
        <f t="shared" si="4"/>
        <v>98308.6</v>
      </c>
    </row>
    <row r="23" spans="2:30" ht="13.5" customHeight="1" x14ac:dyDescent="0.3">
      <c r="B23" s="12">
        <v>19</v>
      </c>
      <c r="C23" s="13" t="s">
        <v>45</v>
      </c>
      <c r="D23" s="9">
        <v>11012343.59</v>
      </c>
      <c r="E23" s="9">
        <v>-384996.36</v>
      </c>
      <c r="F23" s="9">
        <v>0</v>
      </c>
      <c r="G23" s="9">
        <f t="shared" si="0"/>
        <v>10627347.23</v>
      </c>
      <c r="H23" s="9">
        <v>1703531.98</v>
      </c>
      <c r="I23" s="9">
        <v>-92041.85</v>
      </c>
      <c r="J23" s="9">
        <f t="shared" si="1"/>
        <v>1611490.13</v>
      </c>
      <c r="K23" s="9">
        <v>108760.3</v>
      </c>
      <c r="L23" s="9">
        <v>114024.73</v>
      </c>
      <c r="M23" s="9">
        <v>33797.879999999997</v>
      </c>
      <c r="N23" s="9">
        <f t="shared" si="2"/>
        <v>147822.60999999999</v>
      </c>
      <c r="O23" s="9">
        <v>65935.91</v>
      </c>
      <c r="P23" s="9">
        <v>66117.84</v>
      </c>
      <c r="Q23" s="9">
        <f t="shared" si="5"/>
        <v>132053.75</v>
      </c>
      <c r="R23" s="9">
        <v>191343.64</v>
      </c>
      <c r="S23" s="9">
        <v>262509.24</v>
      </c>
      <c r="T23" s="9">
        <v>21101.03</v>
      </c>
      <c r="U23" s="9">
        <v>0</v>
      </c>
      <c r="V23" s="9">
        <v>3669.06</v>
      </c>
      <c r="W23" s="9">
        <v>0</v>
      </c>
      <c r="X23" s="9">
        <f t="shared" si="3"/>
        <v>13106096.99</v>
      </c>
      <c r="Y23" s="10"/>
      <c r="Z23" s="14">
        <v>939539.79</v>
      </c>
      <c r="AA23" s="9">
        <v>-69960.91</v>
      </c>
      <c r="AB23" s="9">
        <v>166893.64000000001</v>
      </c>
      <c r="AC23" s="9">
        <v>17941.59</v>
      </c>
      <c r="AD23" s="9">
        <f t="shared" si="4"/>
        <v>1054414.1100000001</v>
      </c>
    </row>
    <row r="24" spans="2:30" ht="13.5" customHeight="1" x14ac:dyDescent="0.3">
      <c r="B24" s="12">
        <v>20</v>
      </c>
      <c r="C24" s="13" t="s">
        <v>46</v>
      </c>
      <c r="D24" s="9">
        <v>2921510.97</v>
      </c>
      <c r="E24" s="9">
        <v>-79055.360000000001</v>
      </c>
      <c r="F24" s="9">
        <v>0</v>
      </c>
      <c r="G24" s="9">
        <f t="shared" si="0"/>
        <v>2842455.6100000003</v>
      </c>
      <c r="H24" s="9">
        <v>1344922.33</v>
      </c>
      <c r="I24" s="9">
        <v>-249439.05</v>
      </c>
      <c r="J24" s="9">
        <f t="shared" si="1"/>
        <v>1095483.28</v>
      </c>
      <c r="K24" s="9">
        <v>22332.9</v>
      </c>
      <c r="L24" s="9">
        <v>23413.9</v>
      </c>
      <c r="M24" s="9">
        <v>6940.08</v>
      </c>
      <c r="N24" s="9">
        <f t="shared" si="2"/>
        <v>30353.980000000003</v>
      </c>
      <c r="O24" s="9">
        <v>19940.02</v>
      </c>
      <c r="P24" s="9">
        <v>19995.04</v>
      </c>
      <c r="Q24" s="9">
        <f t="shared" si="5"/>
        <v>39935.06</v>
      </c>
      <c r="R24" s="9">
        <v>66827.41</v>
      </c>
      <c r="S24" s="9">
        <v>91682.23</v>
      </c>
      <c r="T24" s="9">
        <v>4332.8999999999996</v>
      </c>
      <c r="U24" s="9">
        <v>0</v>
      </c>
      <c r="V24" s="9">
        <v>753.41</v>
      </c>
      <c r="W24" s="9">
        <v>0</v>
      </c>
      <c r="X24" s="9">
        <f t="shared" si="3"/>
        <v>4194156.7800000007</v>
      </c>
      <c r="Y24" s="10"/>
      <c r="Z24" s="14">
        <v>192925.62</v>
      </c>
      <c r="AA24" s="9">
        <v>-14365.81</v>
      </c>
      <c r="AB24" s="9">
        <v>452292.01</v>
      </c>
      <c r="AC24" s="9">
        <v>5425.81</v>
      </c>
      <c r="AD24" s="9">
        <f t="shared" si="4"/>
        <v>636277.63000000012</v>
      </c>
    </row>
    <row r="25" spans="2:30" ht="13.5" customHeight="1" x14ac:dyDescent="0.3">
      <c r="B25" s="12">
        <v>21</v>
      </c>
      <c r="C25" s="15" t="s">
        <v>47</v>
      </c>
      <c r="D25" s="9">
        <v>1836689.7999999998</v>
      </c>
      <c r="E25" s="9">
        <v>-56306.239999999998</v>
      </c>
      <c r="F25" s="9">
        <v>0</v>
      </c>
      <c r="G25" s="9">
        <f t="shared" si="0"/>
        <v>1780383.5599999998</v>
      </c>
      <c r="H25" s="9">
        <v>295446.64</v>
      </c>
      <c r="I25" s="9">
        <v>-14254.05</v>
      </c>
      <c r="J25" s="9">
        <f t="shared" si="1"/>
        <v>281192.59000000003</v>
      </c>
      <c r="K25" s="9">
        <v>15906.34</v>
      </c>
      <c r="L25" s="9">
        <v>16676.27</v>
      </c>
      <c r="M25" s="9">
        <v>4942.99</v>
      </c>
      <c r="N25" s="9">
        <f t="shared" si="2"/>
        <v>21619.260000000002</v>
      </c>
      <c r="O25" s="9">
        <v>9367.36</v>
      </c>
      <c r="P25" s="9">
        <v>9393.2099999999991</v>
      </c>
      <c r="Q25" s="9">
        <f t="shared" si="5"/>
        <v>18760.57</v>
      </c>
      <c r="R25" s="9">
        <v>29253.18</v>
      </c>
      <c r="S25" s="9">
        <v>40133.19</v>
      </c>
      <c r="T25" s="9">
        <v>3086.06</v>
      </c>
      <c r="U25" s="9">
        <v>0</v>
      </c>
      <c r="V25" s="9">
        <v>536.6</v>
      </c>
      <c r="W25" s="9">
        <v>0</v>
      </c>
      <c r="X25" s="9">
        <f t="shared" si="3"/>
        <v>2190871.35</v>
      </c>
      <c r="Y25" s="10"/>
      <c r="Z25" s="14">
        <v>137408.98000000001</v>
      </c>
      <c r="AA25" s="9">
        <v>-10231.879999999999</v>
      </c>
      <c r="AB25" s="9">
        <v>25845.97</v>
      </c>
      <c r="AC25" s="9">
        <v>2548.92</v>
      </c>
      <c r="AD25" s="9">
        <f t="shared" si="4"/>
        <v>155571.99000000002</v>
      </c>
    </row>
    <row r="26" spans="2:30" ht="13.5" customHeight="1" x14ac:dyDescent="0.3">
      <c r="B26" s="12">
        <v>22</v>
      </c>
      <c r="C26" s="15" t="s">
        <v>48</v>
      </c>
      <c r="D26" s="9">
        <v>1299600.7</v>
      </c>
      <c r="E26" s="9">
        <v>-43593.61</v>
      </c>
      <c r="F26" s="9">
        <v>0</v>
      </c>
      <c r="G26" s="9">
        <f t="shared" si="0"/>
        <v>1256007.0899999999</v>
      </c>
      <c r="H26" s="9">
        <v>290614.75</v>
      </c>
      <c r="I26" s="9">
        <v>-19399.71</v>
      </c>
      <c r="J26" s="9">
        <f t="shared" si="1"/>
        <v>271215.03999999998</v>
      </c>
      <c r="K26" s="9">
        <v>12315.06</v>
      </c>
      <c r="L26" s="9">
        <v>12911.16</v>
      </c>
      <c r="M26" s="9">
        <v>3826.98</v>
      </c>
      <c r="N26" s="9">
        <f t="shared" si="2"/>
        <v>16738.14</v>
      </c>
      <c r="O26" s="9">
        <v>214179.17</v>
      </c>
      <c r="P26" s="9">
        <v>214770.15</v>
      </c>
      <c r="Q26" s="9">
        <f t="shared" si="5"/>
        <v>428949.32</v>
      </c>
      <c r="R26" s="9">
        <v>28673.07</v>
      </c>
      <c r="S26" s="9">
        <v>39337.31</v>
      </c>
      <c r="T26" s="9">
        <v>2389.3000000000002</v>
      </c>
      <c r="U26" s="9">
        <v>0</v>
      </c>
      <c r="V26" s="9">
        <v>415.45</v>
      </c>
      <c r="W26" s="9">
        <v>0</v>
      </c>
      <c r="X26" s="9">
        <f t="shared" si="3"/>
        <v>2056039.78</v>
      </c>
      <c r="Y26" s="10"/>
      <c r="Z26" s="14">
        <v>106385.24</v>
      </c>
      <c r="AA26" s="9">
        <v>-7921.76</v>
      </c>
      <c r="AB26" s="9">
        <v>35176.26</v>
      </c>
      <c r="AC26" s="9">
        <v>58279.54</v>
      </c>
      <c r="AD26" s="9">
        <f t="shared" si="4"/>
        <v>191919.28000000003</v>
      </c>
    </row>
    <row r="27" spans="2:30" ht="13.5" customHeight="1" x14ac:dyDescent="0.3">
      <c r="B27" s="12">
        <v>23</v>
      </c>
      <c r="C27" s="15" t="s">
        <v>49</v>
      </c>
      <c r="D27" s="9">
        <v>4396393.57</v>
      </c>
      <c r="E27" s="9">
        <v>-113712.25</v>
      </c>
      <c r="F27" s="9">
        <v>0</v>
      </c>
      <c r="G27" s="9">
        <f t="shared" si="0"/>
        <v>4282681.32</v>
      </c>
      <c r="H27" s="9">
        <v>757606.43</v>
      </c>
      <c r="I27" s="9">
        <v>-34691.519999999997</v>
      </c>
      <c r="J27" s="9">
        <f t="shared" si="1"/>
        <v>722914.91</v>
      </c>
      <c r="K27" s="9">
        <v>32123.360000000001</v>
      </c>
      <c r="L27" s="9">
        <v>33678.26</v>
      </c>
      <c r="M27" s="9">
        <v>9982.52</v>
      </c>
      <c r="N27" s="9">
        <f t="shared" si="2"/>
        <v>43660.78</v>
      </c>
      <c r="O27" s="9">
        <v>933308.39</v>
      </c>
      <c r="P27" s="9">
        <v>935883.67</v>
      </c>
      <c r="Q27" s="9">
        <f t="shared" si="5"/>
        <v>1869192.06</v>
      </c>
      <c r="R27" s="9">
        <v>137850.56</v>
      </c>
      <c r="S27" s="9">
        <v>189120.72</v>
      </c>
      <c r="T27" s="9">
        <v>6232.39</v>
      </c>
      <c r="U27" s="9">
        <v>0</v>
      </c>
      <c r="V27" s="9">
        <v>1083.69</v>
      </c>
      <c r="W27" s="9">
        <v>0</v>
      </c>
      <c r="X27" s="9">
        <f t="shared" si="3"/>
        <v>7284859.790000001</v>
      </c>
      <c r="Y27" s="10"/>
      <c r="Z27" s="14">
        <v>277501.78999999998</v>
      </c>
      <c r="AA27" s="9">
        <v>-20663.599999999999</v>
      </c>
      <c r="AB27" s="9">
        <v>62903.94</v>
      </c>
      <c r="AC27" s="9">
        <v>253959.25</v>
      </c>
      <c r="AD27" s="9">
        <f t="shared" si="4"/>
        <v>573701.38</v>
      </c>
    </row>
    <row r="28" spans="2:30" ht="13.5" customHeight="1" x14ac:dyDescent="0.3">
      <c r="B28" s="12">
        <v>24</v>
      </c>
      <c r="C28" s="15" t="s">
        <v>50</v>
      </c>
      <c r="D28" s="9">
        <v>1411693.56</v>
      </c>
      <c r="E28" s="9">
        <v>-38710.33</v>
      </c>
      <c r="F28" s="9">
        <v>0</v>
      </c>
      <c r="G28" s="9">
        <f t="shared" si="0"/>
        <v>1372983.23</v>
      </c>
      <c r="H28" s="9">
        <v>179593.8</v>
      </c>
      <c r="I28" s="9">
        <v>-9404.1299999999992</v>
      </c>
      <c r="J28" s="9">
        <f t="shared" si="1"/>
        <v>170189.66999999998</v>
      </c>
      <c r="K28" s="9">
        <v>10935.55</v>
      </c>
      <c r="L28" s="9">
        <v>11464.87</v>
      </c>
      <c r="M28" s="9">
        <v>3398.28</v>
      </c>
      <c r="N28" s="9">
        <f t="shared" si="2"/>
        <v>14863.150000000001</v>
      </c>
      <c r="O28" s="9">
        <v>115066.12</v>
      </c>
      <c r="P28" s="9">
        <v>115383.62</v>
      </c>
      <c r="Q28" s="9">
        <f t="shared" si="5"/>
        <v>230449.74</v>
      </c>
      <c r="R28" s="9">
        <v>18288.46</v>
      </c>
      <c r="S28" s="9">
        <v>25090.41</v>
      </c>
      <c r="T28" s="9">
        <v>2121.65</v>
      </c>
      <c r="U28" s="9">
        <v>0</v>
      </c>
      <c r="V28" s="9">
        <v>368.91</v>
      </c>
      <c r="W28" s="9">
        <v>0</v>
      </c>
      <c r="X28" s="9">
        <f t="shared" si="3"/>
        <v>1845290.7699999996</v>
      </c>
      <c r="Y28" s="10"/>
      <c r="Z28" s="14">
        <v>94468.15</v>
      </c>
      <c r="AA28" s="9">
        <v>-7034.38</v>
      </c>
      <c r="AB28" s="9">
        <v>17051.919999999998</v>
      </c>
      <c r="AC28" s="9">
        <v>31310.240000000002</v>
      </c>
      <c r="AD28" s="9">
        <f t="shared" si="4"/>
        <v>135795.93</v>
      </c>
    </row>
    <row r="29" spans="2:30" ht="13.5" customHeight="1" x14ac:dyDescent="0.3">
      <c r="B29" s="12">
        <v>25</v>
      </c>
      <c r="C29" s="15" t="s">
        <v>51</v>
      </c>
      <c r="D29" s="9">
        <v>1041978.3599999999</v>
      </c>
      <c r="E29" s="9">
        <v>-34648.480000000003</v>
      </c>
      <c r="F29" s="9">
        <v>0</v>
      </c>
      <c r="G29" s="9">
        <f t="shared" si="0"/>
        <v>1007329.8799999999</v>
      </c>
      <c r="H29" s="9">
        <v>155283.04</v>
      </c>
      <c r="I29" s="9">
        <v>-7511.5</v>
      </c>
      <c r="J29" s="9">
        <f t="shared" si="1"/>
        <v>147771.54</v>
      </c>
      <c r="K29" s="9">
        <v>9788.09</v>
      </c>
      <c r="L29" s="9">
        <v>10261.870000000001</v>
      </c>
      <c r="M29" s="9">
        <v>3041.7</v>
      </c>
      <c r="N29" s="9">
        <f t="shared" si="2"/>
        <v>13303.57</v>
      </c>
      <c r="O29" s="9">
        <v>3284.59</v>
      </c>
      <c r="P29" s="9">
        <v>3293.66</v>
      </c>
      <c r="Q29" s="9">
        <f t="shared" si="5"/>
        <v>6578.25</v>
      </c>
      <c r="R29" s="9">
        <v>10189.16</v>
      </c>
      <c r="S29" s="9">
        <v>13978.77</v>
      </c>
      <c r="T29" s="9">
        <v>1899.03</v>
      </c>
      <c r="U29" s="9">
        <v>0</v>
      </c>
      <c r="V29" s="9">
        <v>330.2</v>
      </c>
      <c r="W29" s="9">
        <v>0</v>
      </c>
      <c r="X29" s="9">
        <f t="shared" si="3"/>
        <v>1211168.49</v>
      </c>
      <c r="Y29" s="10"/>
      <c r="Z29" s="14">
        <v>84555.66</v>
      </c>
      <c r="AA29" s="9">
        <v>-6296.26</v>
      </c>
      <c r="AB29" s="9">
        <v>13620.12</v>
      </c>
      <c r="AC29" s="9">
        <v>893.76</v>
      </c>
      <c r="AD29" s="9">
        <f t="shared" si="4"/>
        <v>92773.28</v>
      </c>
    </row>
    <row r="30" spans="2:30" ht="13.5" customHeight="1" x14ac:dyDescent="0.3">
      <c r="B30" s="12">
        <v>26</v>
      </c>
      <c r="C30" s="15" t="s">
        <v>52</v>
      </c>
      <c r="D30" s="9">
        <v>2359700.62</v>
      </c>
      <c r="E30" s="9">
        <v>-61049.83</v>
      </c>
      <c r="F30" s="9">
        <v>0</v>
      </c>
      <c r="G30" s="9">
        <f t="shared" si="0"/>
        <v>2298650.79</v>
      </c>
      <c r="H30" s="9">
        <v>376366.72</v>
      </c>
      <c r="I30" s="9">
        <v>-17053.3</v>
      </c>
      <c r="J30" s="9">
        <f t="shared" si="1"/>
        <v>359313.42</v>
      </c>
      <c r="K30" s="9">
        <v>17246.39</v>
      </c>
      <c r="L30" s="9">
        <v>18081.18</v>
      </c>
      <c r="M30" s="9">
        <v>5359.41</v>
      </c>
      <c r="N30" s="9">
        <f t="shared" si="2"/>
        <v>23440.59</v>
      </c>
      <c r="O30" s="9">
        <v>420390.92</v>
      </c>
      <c r="P30" s="9">
        <v>421550.91</v>
      </c>
      <c r="Q30" s="9">
        <f t="shared" si="5"/>
        <v>841941.83</v>
      </c>
      <c r="R30" s="9">
        <v>62376.53</v>
      </c>
      <c r="S30" s="9">
        <v>85575.96</v>
      </c>
      <c r="T30" s="9">
        <v>3346.04</v>
      </c>
      <c r="U30" s="9">
        <v>0</v>
      </c>
      <c r="V30" s="9">
        <v>581.80999999999995</v>
      </c>
      <c r="W30" s="9">
        <v>0</v>
      </c>
      <c r="X30" s="9">
        <f t="shared" si="3"/>
        <v>3692473.36</v>
      </c>
      <c r="Y30" s="10"/>
      <c r="Z30" s="14">
        <v>148985.16</v>
      </c>
      <c r="AA30" s="9">
        <v>-11093.88</v>
      </c>
      <c r="AB30" s="9">
        <v>30921.67</v>
      </c>
      <c r="AC30" s="9">
        <v>114391.09</v>
      </c>
      <c r="AD30" s="9">
        <f t="shared" si="4"/>
        <v>283204.04000000004</v>
      </c>
    </row>
    <row r="31" spans="2:30" ht="13.5" customHeight="1" x14ac:dyDescent="0.3">
      <c r="B31" s="12">
        <v>27</v>
      </c>
      <c r="C31" s="15" t="s">
        <v>53</v>
      </c>
      <c r="D31" s="9">
        <v>5721240.71</v>
      </c>
      <c r="E31" s="9">
        <v>-262740.59000000003</v>
      </c>
      <c r="F31" s="9">
        <v>0</v>
      </c>
      <c r="G31" s="9">
        <f t="shared" si="0"/>
        <v>5458500.1200000001</v>
      </c>
      <c r="H31" s="9">
        <v>935920.61</v>
      </c>
      <c r="I31" s="9">
        <v>-62999.12</v>
      </c>
      <c r="J31" s="9">
        <f t="shared" si="1"/>
        <v>872921.49</v>
      </c>
      <c r="K31" s="9">
        <v>74223.42</v>
      </c>
      <c r="L31" s="9">
        <v>77816.12</v>
      </c>
      <c r="M31" s="9">
        <v>23065.35</v>
      </c>
      <c r="N31" s="9">
        <f t="shared" si="2"/>
        <v>100881.47</v>
      </c>
      <c r="O31" s="9">
        <v>43292.25</v>
      </c>
      <c r="P31" s="9">
        <v>43411.7</v>
      </c>
      <c r="Q31" s="9">
        <f t="shared" si="5"/>
        <v>86703.95</v>
      </c>
      <c r="R31" s="9">
        <v>126187.21</v>
      </c>
      <c r="S31" s="9">
        <v>173119.46</v>
      </c>
      <c r="T31" s="9">
        <v>14400.39</v>
      </c>
      <c r="U31" s="9">
        <v>0</v>
      </c>
      <c r="V31" s="9">
        <v>2503.9499999999998</v>
      </c>
      <c r="W31" s="9">
        <v>0</v>
      </c>
      <c r="X31" s="9">
        <f t="shared" si="3"/>
        <v>6909441.46</v>
      </c>
      <c r="Y31" s="10"/>
      <c r="Z31" s="14">
        <v>641188.49</v>
      </c>
      <c r="AA31" s="9">
        <v>-47744.79</v>
      </c>
      <c r="AB31" s="9">
        <v>114232.31</v>
      </c>
      <c r="AC31" s="9">
        <v>11780.1</v>
      </c>
      <c r="AD31" s="9">
        <f t="shared" si="4"/>
        <v>719456.11</v>
      </c>
    </row>
    <row r="32" spans="2:30" ht="13.5" customHeight="1" x14ac:dyDescent="0.3">
      <c r="B32" s="12">
        <v>28</v>
      </c>
      <c r="C32" s="15" t="s">
        <v>54</v>
      </c>
      <c r="D32" s="9">
        <v>1448970.23</v>
      </c>
      <c r="E32" s="9">
        <v>-51326.85</v>
      </c>
      <c r="F32" s="9">
        <v>0</v>
      </c>
      <c r="G32" s="9">
        <f t="shared" si="0"/>
        <v>1397643.38</v>
      </c>
      <c r="H32" s="9">
        <v>76060.17</v>
      </c>
      <c r="I32" s="9">
        <v>-9216.3799999999992</v>
      </c>
      <c r="J32" s="9">
        <f t="shared" si="1"/>
        <v>66843.789999999994</v>
      </c>
      <c r="K32" s="9">
        <v>14499.68</v>
      </c>
      <c r="L32" s="9">
        <v>15201.52</v>
      </c>
      <c r="M32" s="9">
        <v>4505.8599999999997</v>
      </c>
      <c r="N32" s="9">
        <f t="shared" si="2"/>
        <v>19707.38</v>
      </c>
      <c r="O32" s="9">
        <v>2534.77</v>
      </c>
      <c r="P32" s="9">
        <v>2541.77</v>
      </c>
      <c r="Q32" s="9">
        <f t="shared" si="5"/>
        <v>5076.54</v>
      </c>
      <c r="R32" s="9">
        <v>8444.19</v>
      </c>
      <c r="S32" s="9">
        <v>11584.8</v>
      </c>
      <c r="T32" s="9">
        <v>2813.14</v>
      </c>
      <c r="U32" s="9">
        <v>0</v>
      </c>
      <c r="V32" s="9">
        <v>489.15</v>
      </c>
      <c r="W32" s="9">
        <v>0</v>
      </c>
      <c r="X32" s="9">
        <f t="shared" si="3"/>
        <v>1527102.0499999996</v>
      </c>
      <c r="Y32" s="10"/>
      <c r="Z32" s="14">
        <v>125257.33</v>
      </c>
      <c r="AA32" s="9">
        <v>-9327.0300000000007</v>
      </c>
      <c r="AB32" s="9">
        <v>16711.47</v>
      </c>
      <c r="AC32" s="9">
        <v>689.73</v>
      </c>
      <c r="AD32" s="9">
        <f t="shared" si="4"/>
        <v>133331.50000000003</v>
      </c>
    </row>
    <row r="33" spans="2:30" ht="13.5" customHeight="1" x14ac:dyDescent="0.3">
      <c r="B33" s="12">
        <v>29</v>
      </c>
      <c r="C33" s="15" t="s">
        <v>55</v>
      </c>
      <c r="D33" s="9">
        <v>1105841.27</v>
      </c>
      <c r="E33" s="9">
        <v>-49362.28</v>
      </c>
      <c r="F33" s="9">
        <v>0</v>
      </c>
      <c r="G33" s="9">
        <f t="shared" si="0"/>
        <v>1056478.99</v>
      </c>
      <c r="H33" s="9">
        <v>411224.18</v>
      </c>
      <c r="I33" s="9">
        <v>-9150.19</v>
      </c>
      <c r="J33" s="9">
        <f t="shared" si="1"/>
        <v>402073.99</v>
      </c>
      <c r="K33" s="9">
        <v>13944.69</v>
      </c>
      <c r="L33" s="9">
        <v>14619.67</v>
      </c>
      <c r="M33" s="9">
        <v>4333.3900000000003</v>
      </c>
      <c r="N33" s="9">
        <f t="shared" si="2"/>
        <v>18953.060000000001</v>
      </c>
      <c r="O33" s="9">
        <v>2148.48</v>
      </c>
      <c r="P33" s="9">
        <v>2154.41</v>
      </c>
      <c r="Q33" s="9">
        <f t="shared" si="5"/>
        <v>4302.8899999999994</v>
      </c>
      <c r="R33" s="9">
        <v>6393.27</v>
      </c>
      <c r="S33" s="9">
        <v>8771.08</v>
      </c>
      <c r="T33" s="9">
        <v>2705.47</v>
      </c>
      <c r="U33" s="9">
        <v>0</v>
      </c>
      <c r="V33" s="9">
        <v>470.43</v>
      </c>
      <c r="W33" s="9">
        <v>0</v>
      </c>
      <c r="X33" s="9">
        <f t="shared" si="3"/>
        <v>1514093.8699999999</v>
      </c>
      <c r="Y33" s="10"/>
      <c r="Z33" s="14">
        <v>120463.03</v>
      </c>
      <c r="AA33" s="9">
        <v>-8970.0300000000007</v>
      </c>
      <c r="AB33" s="9">
        <v>16591.46</v>
      </c>
      <c r="AC33" s="9">
        <v>584.61</v>
      </c>
      <c r="AD33" s="9">
        <f t="shared" si="4"/>
        <v>128669.06999999999</v>
      </c>
    </row>
    <row r="34" spans="2:30" ht="13.5" customHeight="1" x14ac:dyDescent="0.3">
      <c r="B34" s="12">
        <v>30</v>
      </c>
      <c r="C34" s="15" t="s">
        <v>56</v>
      </c>
      <c r="D34" s="9">
        <v>2444453.2399999998</v>
      </c>
      <c r="E34" s="9">
        <v>-64671.49</v>
      </c>
      <c r="F34" s="9">
        <v>0</v>
      </c>
      <c r="G34" s="9">
        <f t="shared" si="0"/>
        <v>2379781.7499999995</v>
      </c>
      <c r="H34" s="9">
        <v>369065</v>
      </c>
      <c r="I34" s="9">
        <v>-17343.080000000002</v>
      </c>
      <c r="J34" s="9">
        <f t="shared" si="1"/>
        <v>351721.92</v>
      </c>
      <c r="K34" s="9">
        <v>18269.5</v>
      </c>
      <c r="L34" s="9">
        <v>19153.82</v>
      </c>
      <c r="M34" s="9">
        <v>5677.35</v>
      </c>
      <c r="N34" s="9">
        <f t="shared" si="2"/>
        <v>24831.17</v>
      </c>
      <c r="O34" s="9">
        <v>14929.34</v>
      </c>
      <c r="P34" s="9">
        <v>14970.53</v>
      </c>
      <c r="Q34" s="9">
        <f t="shared" si="5"/>
        <v>29899.870000000003</v>
      </c>
      <c r="R34" s="9">
        <v>48618.05</v>
      </c>
      <c r="S34" s="9">
        <v>66700.34</v>
      </c>
      <c r="T34" s="9">
        <v>3544.54</v>
      </c>
      <c r="U34" s="9">
        <v>0</v>
      </c>
      <c r="V34" s="9">
        <v>616.33000000000004</v>
      </c>
      <c r="W34" s="9">
        <v>0</v>
      </c>
      <c r="X34" s="9">
        <f t="shared" si="3"/>
        <v>2923983.4699999993</v>
      </c>
      <c r="Y34" s="10"/>
      <c r="Z34" s="14">
        <v>157823.41</v>
      </c>
      <c r="AA34" s="9">
        <v>-11752</v>
      </c>
      <c r="AB34" s="9">
        <v>31447.1</v>
      </c>
      <c r="AC34" s="9">
        <v>4062.37</v>
      </c>
      <c r="AD34" s="9">
        <f t="shared" si="4"/>
        <v>181580.88</v>
      </c>
    </row>
    <row r="35" spans="2:30" ht="13.5" customHeight="1" x14ac:dyDescent="0.3">
      <c r="B35" s="12">
        <v>31</v>
      </c>
      <c r="C35" s="15" t="s">
        <v>57</v>
      </c>
      <c r="D35" s="9">
        <v>5430257.0600000005</v>
      </c>
      <c r="E35" s="9">
        <v>-158192.42000000001</v>
      </c>
      <c r="F35" s="9">
        <v>0</v>
      </c>
      <c r="G35" s="9">
        <f t="shared" si="0"/>
        <v>5272064.6400000006</v>
      </c>
      <c r="H35" s="9">
        <v>1808709.87</v>
      </c>
      <c r="I35" s="9">
        <v>-217762.8</v>
      </c>
      <c r="J35" s="9">
        <f t="shared" si="1"/>
        <v>1590947.07</v>
      </c>
      <c r="K35" s="9">
        <v>44688.88</v>
      </c>
      <c r="L35" s="9">
        <v>46852</v>
      </c>
      <c r="M35" s="9">
        <v>13887.32</v>
      </c>
      <c r="N35" s="9">
        <f t="shared" si="2"/>
        <v>60739.32</v>
      </c>
      <c r="O35" s="9">
        <v>1442056.67</v>
      </c>
      <c r="P35" s="9">
        <v>1446035.74</v>
      </c>
      <c r="Q35" s="9">
        <f t="shared" si="5"/>
        <v>2888092.41</v>
      </c>
      <c r="R35" s="9">
        <v>206570.79</v>
      </c>
      <c r="S35" s="9">
        <v>283399.75</v>
      </c>
      <c r="T35" s="9">
        <v>8670.27</v>
      </c>
      <c r="U35" s="9">
        <v>0</v>
      </c>
      <c r="V35" s="9">
        <v>1507.59</v>
      </c>
      <c r="W35" s="9">
        <v>0</v>
      </c>
      <c r="X35" s="9">
        <f t="shared" si="3"/>
        <v>10356680.719999999</v>
      </c>
      <c r="Y35" s="10"/>
      <c r="Z35" s="14">
        <v>386050.6</v>
      </c>
      <c r="AA35" s="9">
        <v>-28746.47</v>
      </c>
      <c r="AB35" s="9">
        <v>394855.49</v>
      </c>
      <c r="AC35" s="9">
        <v>392392.96000000002</v>
      </c>
      <c r="AD35" s="9">
        <f t="shared" si="4"/>
        <v>1144552.58</v>
      </c>
    </row>
    <row r="36" spans="2:30" ht="13.5" customHeight="1" x14ac:dyDescent="0.3">
      <c r="B36" s="12">
        <v>32</v>
      </c>
      <c r="C36" s="13" t="s">
        <v>58</v>
      </c>
      <c r="D36" s="9">
        <v>2448275.42</v>
      </c>
      <c r="E36" s="9">
        <v>-64284.32</v>
      </c>
      <c r="F36" s="9">
        <v>0</v>
      </c>
      <c r="G36" s="9">
        <f t="shared" si="0"/>
        <v>2383991.1</v>
      </c>
      <c r="H36" s="9">
        <v>385520.92</v>
      </c>
      <c r="I36" s="9">
        <v>-16982.689999999999</v>
      </c>
      <c r="J36" s="9">
        <f t="shared" si="1"/>
        <v>368538.23</v>
      </c>
      <c r="K36" s="9">
        <v>18160.12</v>
      </c>
      <c r="L36" s="9">
        <v>19039.150000000001</v>
      </c>
      <c r="M36" s="9">
        <v>5643.36</v>
      </c>
      <c r="N36" s="9">
        <f t="shared" si="2"/>
        <v>24682.510000000002</v>
      </c>
      <c r="O36" s="9">
        <v>13673.77</v>
      </c>
      <c r="P36" s="9">
        <v>13711.5</v>
      </c>
      <c r="Q36" s="9">
        <f t="shared" si="5"/>
        <v>27385.27</v>
      </c>
      <c r="R36" s="9">
        <v>42280.2</v>
      </c>
      <c r="S36" s="9">
        <v>58005.279999999999</v>
      </c>
      <c r="T36" s="9">
        <v>3523.32</v>
      </c>
      <c r="U36" s="9">
        <v>0</v>
      </c>
      <c r="V36" s="9">
        <v>612.64</v>
      </c>
      <c r="W36" s="9">
        <v>0</v>
      </c>
      <c r="X36" s="9">
        <f t="shared" si="3"/>
        <v>2927178.67</v>
      </c>
      <c r="Y36" s="10"/>
      <c r="Z36" s="14">
        <v>156878.54999999999</v>
      </c>
      <c r="AA36" s="9">
        <v>-11681.64</v>
      </c>
      <c r="AB36" s="9">
        <v>30793.64</v>
      </c>
      <c r="AC36" s="9">
        <v>3720.72</v>
      </c>
      <c r="AD36" s="9">
        <f t="shared" si="4"/>
        <v>179711.27</v>
      </c>
    </row>
    <row r="37" spans="2:30" ht="13.5" customHeight="1" x14ac:dyDescent="0.3">
      <c r="B37" s="12">
        <v>33</v>
      </c>
      <c r="C37" s="15" t="s">
        <v>59</v>
      </c>
      <c r="D37" s="9">
        <v>1022499.88</v>
      </c>
      <c r="E37" s="9">
        <v>-37414.17</v>
      </c>
      <c r="F37" s="9">
        <v>0</v>
      </c>
      <c r="G37" s="9">
        <f t="shared" si="0"/>
        <v>985085.71</v>
      </c>
      <c r="H37" s="9">
        <v>272596.46999999997</v>
      </c>
      <c r="I37" s="9">
        <v>-48964.71</v>
      </c>
      <c r="J37" s="9">
        <f t="shared" si="1"/>
        <v>223631.75999999998</v>
      </c>
      <c r="K37" s="9">
        <v>10569.39</v>
      </c>
      <c r="L37" s="9">
        <v>11080.99</v>
      </c>
      <c r="M37" s="9">
        <v>3284.5</v>
      </c>
      <c r="N37" s="9">
        <f t="shared" si="2"/>
        <v>14365.49</v>
      </c>
      <c r="O37" s="9">
        <v>3192.64</v>
      </c>
      <c r="P37" s="9">
        <v>3201.45</v>
      </c>
      <c r="Q37" s="9">
        <f t="shared" si="5"/>
        <v>6394.09</v>
      </c>
      <c r="R37" s="9">
        <v>10751.83</v>
      </c>
      <c r="S37" s="9">
        <v>14750.71</v>
      </c>
      <c r="T37" s="9">
        <v>2050.61</v>
      </c>
      <c r="U37" s="9">
        <v>0</v>
      </c>
      <c r="V37" s="9">
        <v>356.56</v>
      </c>
      <c r="W37" s="9">
        <v>0</v>
      </c>
      <c r="X37" s="9">
        <f t="shared" si="3"/>
        <v>1267956.1500000001</v>
      </c>
      <c r="Y37" s="10"/>
      <c r="Z37" s="14">
        <v>91305.02</v>
      </c>
      <c r="AA37" s="9">
        <v>-6798.84</v>
      </c>
      <c r="AB37" s="9">
        <v>88784.6</v>
      </c>
      <c r="AC37" s="9">
        <v>868.74</v>
      </c>
      <c r="AD37" s="9">
        <f t="shared" si="4"/>
        <v>174159.52000000002</v>
      </c>
    </row>
    <row r="38" spans="2:30" ht="13.5" customHeight="1" x14ac:dyDescent="0.3">
      <c r="B38" s="12">
        <v>34</v>
      </c>
      <c r="C38" s="15" t="s">
        <v>60</v>
      </c>
      <c r="D38" s="9">
        <v>3845073.02</v>
      </c>
      <c r="E38" s="9">
        <v>-114033.68</v>
      </c>
      <c r="F38" s="9">
        <v>0</v>
      </c>
      <c r="G38" s="9">
        <f t="shared" si="0"/>
        <v>3731039.34</v>
      </c>
      <c r="H38" s="9">
        <v>712995.21</v>
      </c>
      <c r="I38" s="9">
        <v>-32190.86</v>
      </c>
      <c r="J38" s="9">
        <f t="shared" si="1"/>
        <v>680804.35</v>
      </c>
      <c r="K38" s="9">
        <v>32214.17</v>
      </c>
      <c r="L38" s="9">
        <v>33773.46</v>
      </c>
      <c r="M38" s="9">
        <v>10010.74</v>
      </c>
      <c r="N38" s="9">
        <f t="shared" si="2"/>
        <v>43784.2</v>
      </c>
      <c r="O38" s="9">
        <v>31555.11</v>
      </c>
      <c r="P38" s="9">
        <v>31642.18</v>
      </c>
      <c r="Q38" s="9">
        <f t="shared" si="5"/>
        <v>63197.29</v>
      </c>
      <c r="R38" s="9">
        <v>97810.880000000005</v>
      </c>
      <c r="S38" s="9">
        <v>134189.25</v>
      </c>
      <c r="T38" s="9">
        <v>6250</v>
      </c>
      <c r="U38" s="9">
        <v>0</v>
      </c>
      <c r="V38" s="9">
        <v>1086.75</v>
      </c>
      <c r="W38" s="9">
        <v>0</v>
      </c>
      <c r="X38" s="9">
        <f t="shared" si="3"/>
        <v>4790376.2299999995</v>
      </c>
      <c r="Y38" s="10"/>
      <c r="Z38" s="14">
        <v>278286.21999999997</v>
      </c>
      <c r="AA38" s="9">
        <v>-20722.02</v>
      </c>
      <c r="AB38" s="9">
        <v>58369.64</v>
      </c>
      <c r="AC38" s="9">
        <v>8586.35</v>
      </c>
      <c r="AD38" s="9">
        <f t="shared" si="4"/>
        <v>324520.18999999994</v>
      </c>
    </row>
    <row r="39" spans="2:30" ht="13.5" customHeight="1" x14ac:dyDescent="0.3">
      <c r="B39" s="12">
        <v>35</v>
      </c>
      <c r="C39" s="15" t="s">
        <v>61</v>
      </c>
      <c r="D39" s="9">
        <v>1439464.8399999999</v>
      </c>
      <c r="E39" s="9">
        <v>-43193.760000000002</v>
      </c>
      <c r="F39" s="9">
        <v>0</v>
      </c>
      <c r="G39" s="9">
        <f t="shared" si="0"/>
        <v>1396271.0799999998</v>
      </c>
      <c r="H39" s="9">
        <v>235698.77</v>
      </c>
      <c r="I39" s="9">
        <v>-10360.99</v>
      </c>
      <c r="J39" s="9">
        <f t="shared" si="1"/>
        <v>225337.78</v>
      </c>
      <c r="K39" s="9">
        <v>12202.11</v>
      </c>
      <c r="L39" s="9">
        <v>12792.74</v>
      </c>
      <c r="M39" s="9">
        <v>3791.87</v>
      </c>
      <c r="N39" s="9">
        <f t="shared" si="2"/>
        <v>16584.61</v>
      </c>
      <c r="O39" s="9">
        <v>6194.49</v>
      </c>
      <c r="P39" s="9">
        <v>6211.58</v>
      </c>
      <c r="Q39" s="9">
        <f t="shared" si="5"/>
        <v>12406.07</v>
      </c>
      <c r="R39" s="9">
        <v>19722.189999999999</v>
      </c>
      <c r="S39" s="9">
        <v>27057.37</v>
      </c>
      <c r="T39" s="9">
        <v>2367.38</v>
      </c>
      <c r="U39" s="9">
        <v>0</v>
      </c>
      <c r="V39" s="9">
        <v>411.64</v>
      </c>
      <c r="W39" s="9">
        <v>0</v>
      </c>
      <c r="X39" s="9">
        <f t="shared" si="3"/>
        <v>1712360.23</v>
      </c>
      <c r="Y39" s="10"/>
      <c r="Z39" s="14">
        <v>105409.46</v>
      </c>
      <c r="AA39" s="9">
        <v>-7849.1</v>
      </c>
      <c r="AB39" s="9">
        <v>18786.919999999998</v>
      </c>
      <c r="AC39" s="9">
        <v>1685.56</v>
      </c>
      <c r="AD39" s="9">
        <f t="shared" si="4"/>
        <v>118032.84</v>
      </c>
    </row>
    <row r="40" spans="2:30" ht="13.5" customHeight="1" x14ac:dyDescent="0.3">
      <c r="B40" s="12">
        <v>36</v>
      </c>
      <c r="C40" s="15" t="s">
        <v>62</v>
      </c>
      <c r="D40" s="9">
        <v>1155510.52</v>
      </c>
      <c r="E40" s="9">
        <v>-35541.53</v>
      </c>
      <c r="F40" s="9">
        <v>0</v>
      </c>
      <c r="G40" s="9">
        <f t="shared" si="0"/>
        <v>1119968.99</v>
      </c>
      <c r="H40" s="9">
        <v>115434.08</v>
      </c>
      <c r="I40" s="9">
        <v>-7767.85</v>
      </c>
      <c r="J40" s="9">
        <f t="shared" si="1"/>
        <v>107666.23</v>
      </c>
      <c r="K40" s="9">
        <v>10040.370000000001</v>
      </c>
      <c r="L40" s="9">
        <v>10526.37</v>
      </c>
      <c r="M40" s="9">
        <v>3120.1</v>
      </c>
      <c r="N40" s="9">
        <f t="shared" si="2"/>
        <v>13646.470000000001</v>
      </c>
      <c r="O40" s="9">
        <v>3032.36</v>
      </c>
      <c r="P40" s="9">
        <v>3040.73</v>
      </c>
      <c r="Q40" s="9">
        <f t="shared" si="5"/>
        <v>6073.09</v>
      </c>
      <c r="R40" s="9">
        <v>9552.66</v>
      </c>
      <c r="S40" s="9">
        <v>13105.54</v>
      </c>
      <c r="T40" s="9">
        <v>1947.97</v>
      </c>
      <c r="U40" s="9">
        <v>0</v>
      </c>
      <c r="V40" s="9">
        <v>338.71</v>
      </c>
      <c r="W40" s="9">
        <v>0</v>
      </c>
      <c r="X40" s="9">
        <f t="shared" si="3"/>
        <v>1282340.03</v>
      </c>
      <c r="Y40" s="10"/>
      <c r="Z40" s="14">
        <v>86735.05</v>
      </c>
      <c r="AA40" s="9">
        <v>-6458.55</v>
      </c>
      <c r="AB40" s="9">
        <v>14084.95</v>
      </c>
      <c r="AC40" s="9">
        <v>825.12</v>
      </c>
      <c r="AD40" s="9">
        <f t="shared" si="4"/>
        <v>95186.569999999992</v>
      </c>
    </row>
    <row r="41" spans="2:30" ht="13.5" customHeight="1" x14ac:dyDescent="0.3">
      <c r="B41" s="12">
        <v>37</v>
      </c>
      <c r="C41" s="15" t="s">
        <v>63</v>
      </c>
      <c r="D41" s="9">
        <v>2521304.46</v>
      </c>
      <c r="E41" s="9">
        <v>-67920.289999999994</v>
      </c>
      <c r="F41" s="9">
        <v>0</v>
      </c>
      <c r="G41" s="9">
        <f t="shared" si="0"/>
        <v>2453384.17</v>
      </c>
      <c r="H41" s="9">
        <v>367592.5</v>
      </c>
      <c r="I41" s="9">
        <v>-17935.89</v>
      </c>
      <c r="J41" s="9">
        <f t="shared" si="1"/>
        <v>349656.61</v>
      </c>
      <c r="K41" s="9">
        <v>19187.28</v>
      </c>
      <c r="L41" s="9">
        <v>20116.009999999998</v>
      </c>
      <c r="M41" s="9">
        <v>5962.55</v>
      </c>
      <c r="N41" s="9">
        <f t="shared" si="2"/>
        <v>26078.559999999998</v>
      </c>
      <c r="O41" s="9">
        <v>15046.65</v>
      </c>
      <c r="P41" s="9">
        <v>15088.16</v>
      </c>
      <c r="Q41" s="9">
        <f t="shared" si="5"/>
        <v>30134.809999999998</v>
      </c>
      <c r="R41" s="9">
        <v>47562.05</v>
      </c>
      <c r="S41" s="9">
        <v>65251.59</v>
      </c>
      <c r="T41" s="9">
        <v>3722.6</v>
      </c>
      <c r="U41" s="9">
        <v>0</v>
      </c>
      <c r="V41" s="9">
        <v>647.29</v>
      </c>
      <c r="W41" s="9">
        <v>139165</v>
      </c>
      <c r="X41" s="9">
        <f t="shared" si="3"/>
        <v>3134789.9599999995</v>
      </c>
      <c r="Y41" s="10"/>
      <c r="Z41" s="14">
        <v>165751.73000000001</v>
      </c>
      <c r="AA41" s="9">
        <v>-12342.36</v>
      </c>
      <c r="AB41" s="9">
        <v>32522.01</v>
      </c>
      <c r="AC41" s="9">
        <v>4094.29</v>
      </c>
      <c r="AD41" s="9">
        <f t="shared" si="4"/>
        <v>190025.67</v>
      </c>
    </row>
    <row r="42" spans="2:30" ht="13.5" customHeight="1" x14ac:dyDescent="0.3">
      <c r="B42" s="12">
        <v>38</v>
      </c>
      <c r="C42" s="15" t="s">
        <v>64</v>
      </c>
      <c r="D42" s="9">
        <v>1840880.25</v>
      </c>
      <c r="E42" s="9">
        <v>-53035.34</v>
      </c>
      <c r="F42" s="9">
        <v>0</v>
      </c>
      <c r="G42" s="9">
        <f t="shared" si="0"/>
        <v>1787844.91</v>
      </c>
      <c r="H42" s="9">
        <v>279068.84999999998</v>
      </c>
      <c r="I42" s="9">
        <v>-13741.83</v>
      </c>
      <c r="J42" s="9">
        <f t="shared" si="1"/>
        <v>265327.01999999996</v>
      </c>
      <c r="K42" s="9">
        <v>14982.32</v>
      </c>
      <c r="L42" s="9">
        <v>15707.52</v>
      </c>
      <c r="M42" s="9">
        <v>4655.84</v>
      </c>
      <c r="N42" s="9">
        <f t="shared" si="2"/>
        <v>20363.36</v>
      </c>
      <c r="O42" s="9">
        <v>10151.549999999999</v>
      </c>
      <c r="P42" s="9">
        <v>10179.57</v>
      </c>
      <c r="Q42" s="9">
        <f t="shared" si="5"/>
        <v>20331.12</v>
      </c>
      <c r="R42" s="9">
        <v>33885.050000000003</v>
      </c>
      <c r="S42" s="9">
        <v>46487.77</v>
      </c>
      <c r="T42" s="9">
        <v>2906.78</v>
      </c>
      <c r="U42" s="9">
        <v>0</v>
      </c>
      <c r="V42" s="9">
        <v>505.43</v>
      </c>
      <c r="W42" s="9">
        <v>0</v>
      </c>
      <c r="X42" s="9">
        <f t="shared" si="3"/>
        <v>2192633.7599999998</v>
      </c>
      <c r="Y42" s="10"/>
      <c r="Z42" s="14">
        <v>129426.7</v>
      </c>
      <c r="AA42" s="9">
        <v>-9637.49</v>
      </c>
      <c r="AB42" s="9">
        <v>24917.200000000001</v>
      </c>
      <c r="AC42" s="9">
        <v>2762.3</v>
      </c>
      <c r="AD42" s="9">
        <f t="shared" si="4"/>
        <v>147468.71</v>
      </c>
    </row>
    <row r="43" spans="2:30" ht="13.5" customHeight="1" x14ac:dyDescent="0.3">
      <c r="B43" s="12">
        <v>39</v>
      </c>
      <c r="C43" s="15" t="s">
        <v>65</v>
      </c>
      <c r="D43" s="9">
        <v>1837257.06</v>
      </c>
      <c r="E43" s="9">
        <v>-49763.73</v>
      </c>
      <c r="F43" s="9">
        <v>0</v>
      </c>
      <c r="G43" s="9">
        <f t="shared" si="0"/>
        <v>1787493.33</v>
      </c>
      <c r="H43" s="9">
        <v>395363.52</v>
      </c>
      <c r="I43" s="9">
        <v>-48092.21</v>
      </c>
      <c r="J43" s="9">
        <f t="shared" si="1"/>
        <v>347271.31</v>
      </c>
      <c r="K43" s="9">
        <v>14058.1</v>
      </c>
      <c r="L43" s="9">
        <v>14738.57</v>
      </c>
      <c r="M43" s="9">
        <v>4368.63</v>
      </c>
      <c r="N43" s="9">
        <f t="shared" si="2"/>
        <v>19107.2</v>
      </c>
      <c r="O43" s="9">
        <v>206349.47</v>
      </c>
      <c r="P43" s="9">
        <v>206918.85</v>
      </c>
      <c r="Q43" s="9">
        <f t="shared" si="5"/>
        <v>413268.32</v>
      </c>
      <c r="R43" s="9">
        <v>34011.07</v>
      </c>
      <c r="S43" s="9">
        <v>46660.65</v>
      </c>
      <c r="T43" s="9">
        <v>2727.47</v>
      </c>
      <c r="U43" s="9">
        <v>0</v>
      </c>
      <c r="V43" s="9">
        <v>474.25</v>
      </c>
      <c r="W43" s="9">
        <v>0</v>
      </c>
      <c r="X43" s="9">
        <f t="shared" si="3"/>
        <v>2665071.7000000002</v>
      </c>
      <c r="Y43" s="10"/>
      <c r="Z43" s="14">
        <v>121442.71</v>
      </c>
      <c r="AA43" s="9">
        <v>-9042.98</v>
      </c>
      <c r="AB43" s="9">
        <v>87202.559999999998</v>
      </c>
      <c r="AC43" s="9">
        <v>56149.03</v>
      </c>
      <c r="AD43" s="9">
        <f t="shared" si="4"/>
        <v>255751.32</v>
      </c>
    </row>
    <row r="44" spans="2:30" ht="13.5" customHeight="1" x14ac:dyDescent="0.3">
      <c r="B44" s="12">
        <v>40</v>
      </c>
      <c r="C44" s="15" t="s">
        <v>66</v>
      </c>
      <c r="D44" s="9">
        <v>4353381.13</v>
      </c>
      <c r="E44" s="9">
        <v>-130679.55</v>
      </c>
      <c r="F44" s="9">
        <v>0</v>
      </c>
      <c r="G44" s="9">
        <f t="shared" si="0"/>
        <v>4222701.58</v>
      </c>
      <c r="H44" s="9">
        <v>674449.38</v>
      </c>
      <c r="I44" s="9">
        <v>-32338.880000000001</v>
      </c>
      <c r="J44" s="9">
        <f t="shared" si="1"/>
        <v>642110.5</v>
      </c>
      <c r="K44" s="9">
        <v>36916.57</v>
      </c>
      <c r="L44" s="9">
        <v>38703.480000000003</v>
      </c>
      <c r="M44" s="9">
        <v>11472.04</v>
      </c>
      <c r="N44" s="9">
        <f t="shared" si="2"/>
        <v>50175.520000000004</v>
      </c>
      <c r="O44" s="9">
        <v>23346.21</v>
      </c>
      <c r="P44" s="9">
        <v>23410.63</v>
      </c>
      <c r="Q44" s="9">
        <f t="shared" si="5"/>
        <v>46756.84</v>
      </c>
      <c r="R44" s="9">
        <v>70789.490000000005</v>
      </c>
      <c r="S44" s="9">
        <v>97117.91</v>
      </c>
      <c r="T44" s="9">
        <v>7162.34</v>
      </c>
      <c r="U44" s="9">
        <v>0</v>
      </c>
      <c r="V44" s="9">
        <v>1245.3900000000001</v>
      </c>
      <c r="W44" s="9">
        <v>0</v>
      </c>
      <c r="X44" s="9">
        <f t="shared" si="3"/>
        <v>5174976.1399999997</v>
      </c>
      <c r="Y44" s="10"/>
      <c r="Z44" s="14">
        <v>318908.56</v>
      </c>
      <c r="AA44" s="9">
        <v>-23746.87</v>
      </c>
      <c r="AB44" s="9">
        <v>58638.04</v>
      </c>
      <c r="AC44" s="9">
        <v>6352.66</v>
      </c>
      <c r="AD44" s="9">
        <f t="shared" si="4"/>
        <v>360152.38999999996</v>
      </c>
    </row>
    <row r="45" spans="2:30" ht="13.5" customHeight="1" x14ac:dyDescent="0.3">
      <c r="B45" s="12">
        <v>41</v>
      </c>
      <c r="C45" s="15" t="s">
        <v>67</v>
      </c>
      <c r="D45" s="9">
        <v>2898688.21</v>
      </c>
      <c r="E45" s="9">
        <v>-71082.61</v>
      </c>
      <c r="F45" s="9">
        <v>0</v>
      </c>
      <c r="G45" s="9">
        <f t="shared" si="0"/>
        <v>2827605.6</v>
      </c>
      <c r="H45" s="9">
        <v>447111.09</v>
      </c>
      <c r="I45" s="9">
        <v>-19571.34</v>
      </c>
      <c r="J45" s="9">
        <f t="shared" si="1"/>
        <v>427539.75</v>
      </c>
      <c r="K45" s="9">
        <v>20080.62</v>
      </c>
      <c r="L45" s="9">
        <v>21052.6</v>
      </c>
      <c r="M45" s="9">
        <v>6240.17</v>
      </c>
      <c r="N45" s="9">
        <f t="shared" si="2"/>
        <v>27292.769999999997</v>
      </c>
      <c r="O45" s="9">
        <v>19289.46</v>
      </c>
      <c r="P45" s="9">
        <v>19342.68</v>
      </c>
      <c r="Q45" s="9">
        <f t="shared" si="5"/>
        <v>38632.14</v>
      </c>
      <c r="R45" s="9">
        <v>60986.83</v>
      </c>
      <c r="S45" s="9">
        <v>83669.39</v>
      </c>
      <c r="T45" s="9">
        <v>3895.92</v>
      </c>
      <c r="U45" s="9">
        <v>0</v>
      </c>
      <c r="V45" s="9">
        <v>677.42</v>
      </c>
      <c r="W45" s="9">
        <v>2933</v>
      </c>
      <c r="X45" s="9">
        <f t="shared" si="3"/>
        <v>3493313.4400000004</v>
      </c>
      <c r="Y45" s="10"/>
      <c r="Z45" s="14">
        <v>173469.03</v>
      </c>
      <c r="AA45" s="9">
        <v>-12917.02</v>
      </c>
      <c r="AB45" s="9">
        <v>35487.480000000003</v>
      </c>
      <c r="AC45" s="9">
        <v>5248.79</v>
      </c>
      <c r="AD45" s="9">
        <f t="shared" si="4"/>
        <v>201288.28000000003</v>
      </c>
    </row>
    <row r="46" spans="2:30" ht="13.5" customHeight="1" x14ac:dyDescent="0.3">
      <c r="B46" s="12">
        <v>42</v>
      </c>
      <c r="C46" s="15" t="s">
        <v>68</v>
      </c>
      <c r="D46" s="9">
        <v>1180951.49</v>
      </c>
      <c r="E46" s="9">
        <v>-40152.81</v>
      </c>
      <c r="F46" s="9">
        <v>0</v>
      </c>
      <c r="G46" s="9">
        <f t="shared" si="0"/>
        <v>1140798.68</v>
      </c>
      <c r="H46" s="9">
        <v>130087.11</v>
      </c>
      <c r="I46" s="9">
        <v>-9387.0499999999993</v>
      </c>
      <c r="J46" s="9">
        <f t="shared" si="1"/>
        <v>120700.06</v>
      </c>
      <c r="K46" s="9">
        <v>11343.05</v>
      </c>
      <c r="L46" s="9">
        <v>11892.09</v>
      </c>
      <c r="M46" s="9">
        <v>3524.92</v>
      </c>
      <c r="N46" s="9">
        <f t="shared" si="2"/>
        <v>15417.01</v>
      </c>
      <c r="O46" s="9">
        <v>4873.6099999999997</v>
      </c>
      <c r="P46" s="9">
        <v>4887.05</v>
      </c>
      <c r="Q46" s="9">
        <f t="shared" si="5"/>
        <v>9760.66</v>
      </c>
      <c r="R46" s="9">
        <v>15366.53</v>
      </c>
      <c r="S46" s="9">
        <v>21081.73</v>
      </c>
      <c r="T46" s="9">
        <v>2200.71</v>
      </c>
      <c r="U46" s="9">
        <v>0</v>
      </c>
      <c r="V46" s="9">
        <v>382.66</v>
      </c>
      <c r="W46" s="9">
        <v>0</v>
      </c>
      <c r="X46" s="9">
        <f t="shared" si="3"/>
        <v>1337051.0899999999</v>
      </c>
      <c r="Y46" s="10"/>
      <c r="Z46" s="14">
        <v>97988.36</v>
      </c>
      <c r="AA46" s="9">
        <v>-7296.5</v>
      </c>
      <c r="AB46" s="9">
        <v>17020.939999999999</v>
      </c>
      <c r="AC46" s="9">
        <v>1326.14</v>
      </c>
      <c r="AD46" s="9">
        <f t="shared" si="4"/>
        <v>109038.94</v>
      </c>
    </row>
    <row r="47" spans="2:30" ht="13.5" customHeight="1" x14ac:dyDescent="0.3">
      <c r="B47" s="12">
        <v>43</v>
      </c>
      <c r="C47" s="15" t="s">
        <v>69</v>
      </c>
      <c r="D47" s="9">
        <v>1211099.0899999999</v>
      </c>
      <c r="E47" s="9">
        <v>-38703.730000000003</v>
      </c>
      <c r="F47" s="9">
        <v>0</v>
      </c>
      <c r="G47" s="9">
        <f t="shared" si="0"/>
        <v>1172395.3599999999</v>
      </c>
      <c r="H47" s="9">
        <v>143874.65</v>
      </c>
      <c r="I47" s="9">
        <v>-8534.0499999999993</v>
      </c>
      <c r="J47" s="9">
        <f t="shared" si="1"/>
        <v>135340.6</v>
      </c>
      <c r="K47" s="9">
        <v>10933.69</v>
      </c>
      <c r="L47" s="9">
        <v>11462.92</v>
      </c>
      <c r="M47" s="9">
        <v>3397.71</v>
      </c>
      <c r="N47" s="9">
        <f t="shared" si="2"/>
        <v>14860.630000000001</v>
      </c>
      <c r="O47" s="9">
        <v>4628.68</v>
      </c>
      <c r="P47" s="9">
        <v>4641.45</v>
      </c>
      <c r="Q47" s="9">
        <f t="shared" si="5"/>
        <v>9270.130000000001</v>
      </c>
      <c r="R47" s="9">
        <v>14764.16</v>
      </c>
      <c r="S47" s="9">
        <v>20255.330000000002</v>
      </c>
      <c r="T47" s="9">
        <v>2121.29</v>
      </c>
      <c r="U47" s="9">
        <v>106234.38</v>
      </c>
      <c r="V47" s="9">
        <v>368.85</v>
      </c>
      <c r="W47" s="9">
        <v>0</v>
      </c>
      <c r="X47" s="9">
        <f t="shared" si="3"/>
        <v>1486544.42</v>
      </c>
      <c r="Y47" s="10"/>
      <c r="Z47" s="14">
        <v>94452.05</v>
      </c>
      <c r="AA47" s="9">
        <v>-7033.18</v>
      </c>
      <c r="AB47" s="9">
        <v>15474.25</v>
      </c>
      <c r="AC47" s="9">
        <v>1259.49</v>
      </c>
      <c r="AD47" s="9">
        <f t="shared" si="4"/>
        <v>104152.61</v>
      </c>
    </row>
    <row r="48" spans="2:30" ht="13.5" customHeight="1" x14ac:dyDescent="0.3">
      <c r="B48" s="12">
        <v>44</v>
      </c>
      <c r="C48" s="15" t="s">
        <v>70</v>
      </c>
      <c r="D48" s="9">
        <v>1872053.45</v>
      </c>
      <c r="E48" s="9">
        <v>-58619.54</v>
      </c>
      <c r="F48" s="9">
        <v>0</v>
      </c>
      <c r="G48" s="9">
        <f t="shared" si="0"/>
        <v>1813433.91</v>
      </c>
      <c r="H48" s="9">
        <v>528180.87</v>
      </c>
      <c r="I48" s="9">
        <v>-79511.179999999993</v>
      </c>
      <c r="J48" s="9">
        <f t="shared" si="1"/>
        <v>448669.69</v>
      </c>
      <c r="K48" s="9">
        <v>16559.84</v>
      </c>
      <c r="L48" s="9">
        <v>17361.400000000001</v>
      </c>
      <c r="M48" s="9">
        <v>5146.07</v>
      </c>
      <c r="N48" s="9">
        <f t="shared" si="2"/>
        <v>22507.47</v>
      </c>
      <c r="O48" s="9">
        <v>11686.86</v>
      </c>
      <c r="P48" s="9">
        <v>11719.1</v>
      </c>
      <c r="Q48" s="9">
        <f t="shared" si="5"/>
        <v>23405.96</v>
      </c>
      <c r="R48" s="9">
        <v>36820.44</v>
      </c>
      <c r="S48" s="9">
        <v>50514.91</v>
      </c>
      <c r="T48" s="9">
        <v>3212.84</v>
      </c>
      <c r="U48" s="9">
        <v>0</v>
      </c>
      <c r="V48" s="9">
        <v>558.65</v>
      </c>
      <c r="W48" s="9">
        <v>16193</v>
      </c>
      <c r="X48" s="9">
        <f t="shared" si="3"/>
        <v>2431876.71</v>
      </c>
      <c r="Y48" s="10"/>
      <c r="Z48" s="14">
        <v>143054.32</v>
      </c>
      <c r="AA48" s="9">
        <v>-10652.25</v>
      </c>
      <c r="AB48" s="9">
        <v>144172.57999999999</v>
      </c>
      <c r="AC48" s="9">
        <v>3180.07</v>
      </c>
      <c r="AD48" s="9">
        <f t="shared" si="4"/>
        <v>279754.72000000003</v>
      </c>
    </row>
    <row r="49" spans="2:30" ht="13.5" customHeight="1" x14ac:dyDescent="0.3">
      <c r="B49" s="12">
        <v>45</v>
      </c>
      <c r="C49" s="15" t="s">
        <v>71</v>
      </c>
      <c r="D49" s="9">
        <v>1569008.9100000001</v>
      </c>
      <c r="E49" s="9">
        <v>-40836.910000000003</v>
      </c>
      <c r="F49" s="9">
        <v>0</v>
      </c>
      <c r="G49" s="9">
        <f t="shared" si="0"/>
        <v>1528172.0000000002</v>
      </c>
      <c r="H49" s="9">
        <v>142825.54999999999</v>
      </c>
      <c r="I49" s="9">
        <v>-9103.76</v>
      </c>
      <c r="J49" s="9">
        <f t="shared" si="1"/>
        <v>133721.78999999998</v>
      </c>
      <c r="K49" s="9">
        <v>11536.3</v>
      </c>
      <c r="L49" s="9">
        <v>12094.7</v>
      </c>
      <c r="M49" s="9">
        <v>3584.97</v>
      </c>
      <c r="N49" s="9">
        <f t="shared" si="2"/>
        <v>15679.67</v>
      </c>
      <c r="O49" s="9">
        <v>2313.48</v>
      </c>
      <c r="P49" s="9">
        <v>2319.86</v>
      </c>
      <c r="Q49" s="9">
        <f t="shared" si="5"/>
        <v>4633.34</v>
      </c>
      <c r="R49" s="9">
        <v>7578.81</v>
      </c>
      <c r="S49" s="9">
        <v>10397.56</v>
      </c>
      <c r="T49" s="9">
        <v>2238.21</v>
      </c>
      <c r="U49" s="9">
        <v>53097.47</v>
      </c>
      <c r="V49" s="9">
        <v>389.18</v>
      </c>
      <c r="W49" s="9">
        <v>0</v>
      </c>
      <c r="X49" s="9">
        <f t="shared" si="3"/>
        <v>1767444.3300000003</v>
      </c>
      <c r="Y49" s="10"/>
      <c r="Z49" s="14">
        <v>99657.82</v>
      </c>
      <c r="AA49" s="9">
        <v>-7420.82</v>
      </c>
      <c r="AB49" s="9">
        <v>16507.259999999998</v>
      </c>
      <c r="AC49" s="9">
        <v>629.51</v>
      </c>
      <c r="AD49" s="9">
        <f t="shared" si="4"/>
        <v>109373.76999999999</v>
      </c>
    </row>
    <row r="50" spans="2:30" ht="13.5" customHeight="1" x14ac:dyDescent="0.3">
      <c r="B50" s="12">
        <v>46</v>
      </c>
      <c r="C50" s="15" t="s">
        <v>72</v>
      </c>
      <c r="D50" s="9">
        <v>3008583.9000000004</v>
      </c>
      <c r="E50" s="9">
        <v>-63926.68</v>
      </c>
      <c r="F50" s="9">
        <v>0</v>
      </c>
      <c r="G50" s="9">
        <f t="shared" si="0"/>
        <v>2944657.22</v>
      </c>
      <c r="H50" s="9">
        <v>472030.23</v>
      </c>
      <c r="I50" s="9">
        <v>-17392.91</v>
      </c>
      <c r="J50" s="9">
        <f t="shared" si="1"/>
        <v>454637.32</v>
      </c>
      <c r="K50" s="9">
        <v>18059.09</v>
      </c>
      <c r="L50" s="9">
        <v>18933.22</v>
      </c>
      <c r="M50" s="9">
        <v>5611.97</v>
      </c>
      <c r="N50" s="9">
        <f t="shared" si="2"/>
        <v>24545.190000000002</v>
      </c>
      <c r="O50" s="9">
        <v>16804.96</v>
      </c>
      <c r="P50" s="9">
        <v>16851.330000000002</v>
      </c>
      <c r="Q50" s="9">
        <f t="shared" si="5"/>
        <v>33656.29</v>
      </c>
      <c r="R50" s="9">
        <v>51764.2</v>
      </c>
      <c r="S50" s="9">
        <v>71016.63</v>
      </c>
      <c r="T50" s="9">
        <v>3503.72</v>
      </c>
      <c r="U50" s="9">
        <v>0</v>
      </c>
      <c r="V50" s="9">
        <v>609.23</v>
      </c>
      <c r="W50" s="9">
        <v>42981</v>
      </c>
      <c r="X50" s="9">
        <f t="shared" si="3"/>
        <v>3645429.89</v>
      </c>
      <c r="Y50" s="10"/>
      <c r="Z50" s="14">
        <v>156005.79</v>
      </c>
      <c r="AA50" s="9">
        <v>-11616.65</v>
      </c>
      <c r="AB50" s="9">
        <v>31537.46</v>
      </c>
      <c r="AC50" s="9">
        <v>4572.74</v>
      </c>
      <c r="AD50" s="9">
        <f t="shared" si="4"/>
        <v>180499.34</v>
      </c>
    </row>
    <row r="51" spans="2:30" ht="13.5" customHeight="1" x14ac:dyDescent="0.3">
      <c r="B51" s="12">
        <v>47</v>
      </c>
      <c r="C51" s="15" t="s">
        <v>73</v>
      </c>
      <c r="D51" s="9">
        <v>1666275.2400000002</v>
      </c>
      <c r="E51" s="9">
        <v>-47586.8</v>
      </c>
      <c r="F51" s="9">
        <v>0</v>
      </c>
      <c r="G51" s="9">
        <f t="shared" si="0"/>
        <v>1618688.4400000002</v>
      </c>
      <c r="H51" s="9">
        <v>295472.65000000002</v>
      </c>
      <c r="I51" s="9">
        <v>-54215.32</v>
      </c>
      <c r="J51" s="9">
        <f t="shared" si="1"/>
        <v>241257.33000000002</v>
      </c>
      <c r="K51" s="9">
        <v>13443.13</v>
      </c>
      <c r="L51" s="9">
        <v>14093.83</v>
      </c>
      <c r="M51" s="9">
        <v>4177.53</v>
      </c>
      <c r="N51" s="9">
        <f t="shared" si="2"/>
        <v>18271.36</v>
      </c>
      <c r="O51" s="9">
        <v>8854.2999999999993</v>
      </c>
      <c r="P51" s="9">
        <v>8878.74</v>
      </c>
      <c r="Q51" s="9">
        <f t="shared" si="5"/>
        <v>17733.04</v>
      </c>
      <c r="R51" s="9">
        <v>28794.57</v>
      </c>
      <c r="S51" s="9">
        <v>39504.01</v>
      </c>
      <c r="T51" s="9">
        <v>2608.16</v>
      </c>
      <c r="U51" s="9">
        <v>0</v>
      </c>
      <c r="V51" s="9">
        <v>453.51</v>
      </c>
      <c r="W51" s="9">
        <v>0</v>
      </c>
      <c r="X51" s="9">
        <f t="shared" si="3"/>
        <v>1980753.5500000003</v>
      </c>
      <c r="Y51" s="10"/>
      <c r="Z51" s="14">
        <v>116130.17</v>
      </c>
      <c r="AA51" s="9">
        <v>-8647.4</v>
      </c>
      <c r="AB51" s="9">
        <v>98305.2</v>
      </c>
      <c r="AC51" s="9">
        <v>2409.31</v>
      </c>
      <c r="AD51" s="9">
        <f t="shared" si="4"/>
        <v>208197.28</v>
      </c>
    </row>
    <row r="52" spans="2:30" ht="13.5" customHeight="1" x14ac:dyDescent="0.3">
      <c r="B52" s="12">
        <v>48</v>
      </c>
      <c r="C52" s="15" t="s">
        <v>74</v>
      </c>
      <c r="D52" s="9">
        <v>2515531.61</v>
      </c>
      <c r="E52" s="9">
        <v>-68290.570000000007</v>
      </c>
      <c r="F52" s="9">
        <v>0</v>
      </c>
      <c r="G52" s="9">
        <f t="shared" si="0"/>
        <v>2447241.04</v>
      </c>
      <c r="H52" s="9">
        <v>313631.53000000003</v>
      </c>
      <c r="I52" s="9">
        <v>-16362.7</v>
      </c>
      <c r="J52" s="9">
        <f t="shared" si="1"/>
        <v>297268.83</v>
      </c>
      <c r="K52" s="9">
        <v>19291.88</v>
      </c>
      <c r="L52" s="9">
        <v>20225.68</v>
      </c>
      <c r="M52" s="9">
        <v>5995.06</v>
      </c>
      <c r="N52" s="9">
        <f t="shared" si="2"/>
        <v>26220.74</v>
      </c>
      <c r="O52" s="9">
        <v>9119</v>
      </c>
      <c r="P52" s="9">
        <v>9144.16</v>
      </c>
      <c r="Q52" s="9">
        <f t="shared" si="5"/>
        <v>18263.16</v>
      </c>
      <c r="R52" s="9">
        <v>27242.94</v>
      </c>
      <c r="S52" s="9">
        <v>37375.279999999999</v>
      </c>
      <c r="T52" s="9">
        <v>3742.9</v>
      </c>
      <c r="U52" s="9">
        <v>209293.17</v>
      </c>
      <c r="V52" s="9">
        <v>650.82000000000005</v>
      </c>
      <c r="W52" s="9">
        <v>0</v>
      </c>
      <c r="X52" s="9">
        <f t="shared" si="3"/>
        <v>3086590.76</v>
      </c>
      <c r="Y52" s="10"/>
      <c r="Z52" s="14">
        <v>166655.35</v>
      </c>
      <c r="AA52" s="9">
        <v>-12409.65</v>
      </c>
      <c r="AB52" s="9">
        <v>29669.45</v>
      </c>
      <c r="AC52" s="9">
        <v>2481.34</v>
      </c>
      <c r="AD52" s="9">
        <f t="shared" si="4"/>
        <v>186396.49000000002</v>
      </c>
    </row>
    <row r="53" spans="2:30" ht="13.5" customHeight="1" x14ac:dyDescent="0.3">
      <c r="B53" s="12">
        <v>49</v>
      </c>
      <c r="C53" s="15" t="s">
        <v>75</v>
      </c>
      <c r="D53" s="9">
        <v>2104551.13</v>
      </c>
      <c r="E53" s="9">
        <v>-48959.09</v>
      </c>
      <c r="F53" s="9">
        <v>0</v>
      </c>
      <c r="G53" s="9">
        <f t="shared" si="0"/>
        <v>2055592.0399999998</v>
      </c>
      <c r="H53" s="9">
        <v>202251.06</v>
      </c>
      <c r="I53" s="9">
        <v>-12742.88</v>
      </c>
      <c r="J53" s="9">
        <f t="shared" si="1"/>
        <v>189508.18</v>
      </c>
      <c r="K53" s="9">
        <v>13830.79</v>
      </c>
      <c r="L53" s="9">
        <v>14500.26</v>
      </c>
      <c r="M53" s="9">
        <v>4298</v>
      </c>
      <c r="N53" s="9">
        <f t="shared" si="2"/>
        <v>18798.260000000002</v>
      </c>
      <c r="O53" s="9">
        <v>10264.99</v>
      </c>
      <c r="P53" s="9">
        <v>10293.32</v>
      </c>
      <c r="Q53" s="9">
        <f t="shared" si="5"/>
        <v>20558.309999999998</v>
      </c>
      <c r="R53" s="9">
        <v>34910.61</v>
      </c>
      <c r="S53" s="9">
        <v>47894.76</v>
      </c>
      <c r="T53" s="9">
        <v>2683.37</v>
      </c>
      <c r="U53" s="9">
        <v>0</v>
      </c>
      <c r="V53" s="9">
        <v>466.59</v>
      </c>
      <c r="W53" s="9">
        <v>0</v>
      </c>
      <c r="X53" s="9">
        <f t="shared" si="3"/>
        <v>2384242.9099999992</v>
      </c>
      <c r="Y53" s="10"/>
      <c r="Z53" s="14">
        <v>119479.09</v>
      </c>
      <c r="AA53" s="9">
        <v>-8896.77</v>
      </c>
      <c r="AB53" s="9">
        <v>23105.86</v>
      </c>
      <c r="AC53" s="9">
        <v>2793.17</v>
      </c>
      <c r="AD53" s="9">
        <f t="shared" si="4"/>
        <v>136481.35</v>
      </c>
    </row>
    <row r="54" spans="2:30" ht="13.5" customHeight="1" x14ac:dyDescent="0.3">
      <c r="B54" s="12">
        <v>50</v>
      </c>
      <c r="C54" s="15" t="s">
        <v>76</v>
      </c>
      <c r="D54" s="9">
        <v>1605990.48</v>
      </c>
      <c r="E54" s="9">
        <v>-31667.54</v>
      </c>
      <c r="F54" s="9">
        <v>0</v>
      </c>
      <c r="G54" s="9">
        <f t="shared" si="0"/>
        <v>1574322.94</v>
      </c>
      <c r="H54" s="9">
        <v>102064.79</v>
      </c>
      <c r="I54" s="9">
        <v>-6316.76</v>
      </c>
      <c r="J54" s="9">
        <f t="shared" si="1"/>
        <v>95748.03</v>
      </c>
      <c r="K54" s="9">
        <v>8945.98</v>
      </c>
      <c r="L54" s="9">
        <v>9379</v>
      </c>
      <c r="M54" s="9">
        <v>2780.01</v>
      </c>
      <c r="N54" s="9">
        <f t="shared" si="2"/>
        <v>12159.01</v>
      </c>
      <c r="O54" s="9">
        <v>2111.9499999999998</v>
      </c>
      <c r="P54" s="9">
        <v>2117.7800000000002</v>
      </c>
      <c r="Q54" s="9">
        <f t="shared" si="5"/>
        <v>4229.7299999999996</v>
      </c>
      <c r="R54" s="9">
        <v>6536.88</v>
      </c>
      <c r="S54" s="9">
        <v>8968.11</v>
      </c>
      <c r="T54" s="9">
        <v>1735.65</v>
      </c>
      <c r="U54" s="9">
        <v>0</v>
      </c>
      <c r="V54" s="9">
        <v>301.79000000000002</v>
      </c>
      <c r="W54" s="9">
        <v>0</v>
      </c>
      <c r="X54" s="9">
        <f t="shared" si="3"/>
        <v>1712948.1199999999</v>
      </c>
      <c r="Y54" s="10"/>
      <c r="Z54" s="14">
        <v>77281.02</v>
      </c>
      <c r="AA54" s="9">
        <v>-5754.57</v>
      </c>
      <c r="AB54" s="9">
        <v>11453.78</v>
      </c>
      <c r="AC54" s="9">
        <v>574.67999999999995</v>
      </c>
      <c r="AD54" s="9">
        <f t="shared" si="4"/>
        <v>83554.91</v>
      </c>
    </row>
    <row r="55" spans="2:30" ht="13.5" customHeight="1" x14ac:dyDescent="0.3">
      <c r="B55" s="12">
        <v>51</v>
      </c>
      <c r="C55" s="15" t="s">
        <v>77</v>
      </c>
      <c r="D55" s="9">
        <v>3242564.55</v>
      </c>
      <c r="E55" s="9">
        <v>-86852.1</v>
      </c>
      <c r="F55" s="9">
        <v>0</v>
      </c>
      <c r="G55" s="9">
        <f t="shared" si="0"/>
        <v>3155712.4499999997</v>
      </c>
      <c r="H55" s="9">
        <v>470867.43</v>
      </c>
      <c r="I55" s="9">
        <v>-23364.54</v>
      </c>
      <c r="J55" s="9">
        <f t="shared" si="1"/>
        <v>447502.89</v>
      </c>
      <c r="K55" s="9">
        <v>24535.45</v>
      </c>
      <c r="L55" s="9">
        <v>25723.07</v>
      </c>
      <c r="M55" s="9">
        <v>7624.53</v>
      </c>
      <c r="N55" s="9">
        <f t="shared" si="2"/>
        <v>33347.599999999999</v>
      </c>
      <c r="O55" s="9">
        <v>20596.16</v>
      </c>
      <c r="P55" s="9">
        <v>20652.990000000002</v>
      </c>
      <c r="Q55" s="9">
        <f t="shared" si="5"/>
        <v>41249.15</v>
      </c>
      <c r="R55" s="9">
        <v>63221.13</v>
      </c>
      <c r="S55" s="9">
        <v>86734.68</v>
      </c>
      <c r="T55" s="9">
        <v>4760.22</v>
      </c>
      <c r="U55" s="9">
        <v>0</v>
      </c>
      <c r="V55" s="9">
        <v>827.71</v>
      </c>
      <c r="W55" s="9">
        <v>127667</v>
      </c>
      <c r="X55" s="9">
        <f t="shared" si="3"/>
        <v>3985558.2800000003</v>
      </c>
      <c r="Y55" s="10"/>
      <c r="Z55" s="14">
        <v>211952.67</v>
      </c>
      <c r="AA55" s="9">
        <v>-15782.62</v>
      </c>
      <c r="AB55" s="9">
        <v>42365.440000000002</v>
      </c>
      <c r="AC55" s="9">
        <v>5604.35</v>
      </c>
      <c r="AD55" s="9">
        <f t="shared" si="4"/>
        <v>244139.84000000003</v>
      </c>
    </row>
    <row r="56" spans="2:30" ht="13.5" customHeight="1" x14ac:dyDescent="0.3">
      <c r="B56" s="12">
        <v>52</v>
      </c>
      <c r="C56" s="15" t="s">
        <v>78</v>
      </c>
      <c r="D56" s="9">
        <v>5827104.75</v>
      </c>
      <c r="E56" s="9">
        <v>-157213.49</v>
      </c>
      <c r="F56" s="9">
        <v>0</v>
      </c>
      <c r="G56" s="9">
        <f t="shared" si="0"/>
        <v>5669891.2599999998</v>
      </c>
      <c r="H56" s="9">
        <v>1174346.1200000001</v>
      </c>
      <c r="I56" s="9">
        <v>-48415.74</v>
      </c>
      <c r="J56" s="9">
        <f t="shared" si="1"/>
        <v>1125930.3800000001</v>
      </c>
      <c r="K56" s="9">
        <v>44412.33</v>
      </c>
      <c r="L56" s="9">
        <v>46562.07</v>
      </c>
      <c r="M56" s="9">
        <v>13801.38</v>
      </c>
      <c r="N56" s="9">
        <f t="shared" si="2"/>
        <v>60363.45</v>
      </c>
      <c r="O56" s="9">
        <v>1136092</v>
      </c>
      <c r="P56" s="9">
        <v>1139226.82</v>
      </c>
      <c r="Q56" s="9">
        <f t="shared" si="5"/>
        <v>2275318.8200000003</v>
      </c>
      <c r="R56" s="9">
        <v>182903.99</v>
      </c>
      <c r="S56" s="9">
        <v>250930.66</v>
      </c>
      <c r="T56" s="9">
        <v>8616.6200000000008</v>
      </c>
      <c r="U56" s="9">
        <v>0</v>
      </c>
      <c r="V56" s="9">
        <v>1498.26</v>
      </c>
      <c r="W56" s="9">
        <v>0</v>
      </c>
      <c r="X56" s="9">
        <f t="shared" si="3"/>
        <v>9619865.7699999996</v>
      </c>
      <c r="Y56" s="10"/>
      <c r="Z56" s="14">
        <v>383661.63</v>
      </c>
      <c r="AA56" s="9">
        <v>-28568.58</v>
      </c>
      <c r="AB56" s="9">
        <v>87789.2</v>
      </c>
      <c r="AC56" s="9">
        <v>309137.99</v>
      </c>
      <c r="AD56" s="9">
        <f t="shared" si="4"/>
        <v>752020.24</v>
      </c>
    </row>
    <row r="57" spans="2:30" ht="13.5" customHeight="1" x14ac:dyDescent="0.3">
      <c r="B57" s="12">
        <v>53</v>
      </c>
      <c r="C57" s="15" t="s">
        <v>79</v>
      </c>
      <c r="D57" s="9">
        <v>992254.33000000007</v>
      </c>
      <c r="E57" s="9">
        <v>-25835.85</v>
      </c>
      <c r="F57" s="9">
        <v>0</v>
      </c>
      <c r="G57" s="9">
        <f t="shared" si="0"/>
        <v>966418.4800000001</v>
      </c>
      <c r="H57" s="9">
        <v>137201.21</v>
      </c>
      <c r="I57" s="9">
        <v>-3957.01</v>
      </c>
      <c r="J57" s="9">
        <f t="shared" si="1"/>
        <v>133244.19999999998</v>
      </c>
      <c r="K57" s="9">
        <v>7298.55</v>
      </c>
      <c r="L57" s="9">
        <v>7651.83</v>
      </c>
      <c r="M57" s="9">
        <v>2268.0700000000002</v>
      </c>
      <c r="N57" s="9">
        <f t="shared" si="2"/>
        <v>9919.9</v>
      </c>
      <c r="O57" s="9">
        <v>3338.3</v>
      </c>
      <c r="P57" s="9">
        <v>3347.52</v>
      </c>
      <c r="Q57" s="9">
        <f t="shared" si="5"/>
        <v>6685.82</v>
      </c>
      <c r="R57" s="9">
        <v>10361.56</v>
      </c>
      <c r="S57" s="9">
        <v>14215.29</v>
      </c>
      <c r="T57" s="9">
        <v>1416.02</v>
      </c>
      <c r="U57" s="9">
        <v>0</v>
      </c>
      <c r="V57" s="9">
        <v>246.22</v>
      </c>
      <c r="W57" s="9">
        <v>0</v>
      </c>
      <c r="X57" s="9">
        <f t="shared" si="3"/>
        <v>1149806.0400000003</v>
      </c>
      <c r="Y57" s="10"/>
      <c r="Z57" s="14">
        <v>63049.440000000002</v>
      </c>
      <c r="AA57" s="9">
        <v>-4694.8500000000004</v>
      </c>
      <c r="AB57" s="9">
        <v>7175</v>
      </c>
      <c r="AC57" s="9">
        <v>908.37</v>
      </c>
      <c r="AD57" s="9">
        <f t="shared" si="4"/>
        <v>66437.960000000006</v>
      </c>
    </row>
    <row r="58" spans="2:30" ht="13.5" customHeight="1" x14ac:dyDescent="0.3">
      <c r="B58" s="12">
        <v>54</v>
      </c>
      <c r="C58" s="15" t="s">
        <v>80</v>
      </c>
      <c r="D58" s="9">
        <v>2229591.75</v>
      </c>
      <c r="E58" s="9">
        <v>-59716.24</v>
      </c>
      <c r="F58" s="9">
        <v>0</v>
      </c>
      <c r="G58" s="9">
        <f t="shared" si="0"/>
        <v>2169875.5099999998</v>
      </c>
      <c r="H58" s="9">
        <v>359685.98</v>
      </c>
      <c r="I58" s="9">
        <v>-15622.37</v>
      </c>
      <c r="J58" s="9">
        <f t="shared" si="1"/>
        <v>344063.61</v>
      </c>
      <c r="K58" s="9">
        <v>16869.66</v>
      </c>
      <c r="L58" s="9">
        <v>17686.22</v>
      </c>
      <c r="M58" s="9">
        <v>5242.34</v>
      </c>
      <c r="N58" s="9">
        <f t="shared" si="2"/>
        <v>22928.560000000001</v>
      </c>
      <c r="O58" s="9">
        <v>12563.86</v>
      </c>
      <c r="P58" s="9">
        <v>12598.53</v>
      </c>
      <c r="Q58" s="9">
        <f t="shared" si="5"/>
        <v>25162.39</v>
      </c>
      <c r="R58" s="9">
        <v>41058.35</v>
      </c>
      <c r="S58" s="9">
        <v>56328.99</v>
      </c>
      <c r="T58" s="9">
        <v>3272.95</v>
      </c>
      <c r="U58" s="9">
        <v>0</v>
      </c>
      <c r="V58" s="9">
        <v>569.1</v>
      </c>
      <c r="W58" s="9">
        <v>0</v>
      </c>
      <c r="X58" s="9">
        <f t="shared" si="3"/>
        <v>2680129.1200000006</v>
      </c>
      <c r="Y58" s="10"/>
      <c r="Z58" s="14">
        <v>145730.69</v>
      </c>
      <c r="AA58" s="9">
        <v>-10851.54</v>
      </c>
      <c r="AB58" s="9">
        <v>28327.06</v>
      </c>
      <c r="AC58" s="9">
        <v>3418.71</v>
      </c>
      <c r="AD58" s="9">
        <f t="shared" si="4"/>
        <v>166624.91999999998</v>
      </c>
    </row>
    <row r="59" spans="2:30" ht="13.5" customHeight="1" x14ac:dyDescent="0.3">
      <c r="B59" s="12">
        <v>55</v>
      </c>
      <c r="C59" s="15" t="s">
        <v>81</v>
      </c>
      <c r="D59" s="9">
        <v>1024228.5900000001</v>
      </c>
      <c r="E59" s="9">
        <v>-35397.919999999998</v>
      </c>
      <c r="F59" s="9">
        <v>0</v>
      </c>
      <c r="G59" s="9">
        <f t="shared" si="0"/>
        <v>988830.67</v>
      </c>
      <c r="H59" s="9">
        <v>84311.1</v>
      </c>
      <c r="I59" s="9">
        <v>-7268.06</v>
      </c>
      <c r="J59" s="9">
        <f t="shared" si="1"/>
        <v>77043.040000000008</v>
      </c>
      <c r="K59" s="9">
        <v>9999.81</v>
      </c>
      <c r="L59" s="9">
        <v>10483.84</v>
      </c>
      <c r="M59" s="9">
        <v>3107.5</v>
      </c>
      <c r="N59" s="9">
        <f t="shared" si="2"/>
        <v>13591.34</v>
      </c>
      <c r="O59" s="9">
        <v>2467.7399999999998</v>
      </c>
      <c r="P59" s="9">
        <v>2474.5500000000002</v>
      </c>
      <c r="Q59" s="9">
        <f t="shared" si="5"/>
        <v>4942.29</v>
      </c>
      <c r="R59" s="9">
        <v>7363.81</v>
      </c>
      <c r="S59" s="9">
        <v>10102.6</v>
      </c>
      <c r="T59" s="9">
        <v>1940.1</v>
      </c>
      <c r="U59" s="9">
        <v>0</v>
      </c>
      <c r="V59" s="9">
        <v>337.35</v>
      </c>
      <c r="W59" s="9">
        <v>0</v>
      </c>
      <c r="X59" s="9">
        <f t="shared" si="3"/>
        <v>1114151.0100000005</v>
      </c>
      <c r="Y59" s="10"/>
      <c r="Z59" s="14">
        <v>86384.61</v>
      </c>
      <c r="AA59" s="9">
        <v>-6432.45</v>
      </c>
      <c r="AB59" s="9">
        <v>13178.72</v>
      </c>
      <c r="AC59" s="9">
        <v>671.49</v>
      </c>
      <c r="AD59" s="9">
        <f t="shared" si="4"/>
        <v>93802.37000000001</v>
      </c>
    </row>
    <row r="60" spans="2:30" ht="13.5" customHeight="1" x14ac:dyDescent="0.3">
      <c r="B60" s="12">
        <v>56</v>
      </c>
      <c r="C60" s="15" t="s">
        <v>82</v>
      </c>
      <c r="D60" s="9">
        <v>894365.8</v>
      </c>
      <c r="E60" s="9">
        <v>-25766.48</v>
      </c>
      <c r="F60" s="9">
        <v>0</v>
      </c>
      <c r="G60" s="9">
        <f t="shared" si="0"/>
        <v>868599.32000000007</v>
      </c>
      <c r="H60" s="9">
        <v>74840.12</v>
      </c>
      <c r="I60" s="9">
        <v>-3873.21</v>
      </c>
      <c r="J60" s="9">
        <f t="shared" si="1"/>
        <v>70966.909999999989</v>
      </c>
      <c r="K60" s="9">
        <v>7278.95</v>
      </c>
      <c r="L60" s="9">
        <v>7631.28</v>
      </c>
      <c r="M60" s="9">
        <v>2261.98</v>
      </c>
      <c r="N60" s="9">
        <f t="shared" si="2"/>
        <v>9893.26</v>
      </c>
      <c r="O60" s="9">
        <v>130887.93</v>
      </c>
      <c r="P60" s="9">
        <v>131249.09</v>
      </c>
      <c r="Q60" s="9">
        <f t="shared" si="5"/>
        <v>262137.02</v>
      </c>
      <c r="R60" s="9">
        <v>19019.96</v>
      </c>
      <c r="S60" s="9">
        <v>26093.98</v>
      </c>
      <c r="T60" s="9">
        <v>1412.22</v>
      </c>
      <c r="U60" s="9">
        <v>0</v>
      </c>
      <c r="V60" s="9">
        <v>245.56</v>
      </c>
      <c r="W60" s="9">
        <v>0</v>
      </c>
      <c r="X60" s="9">
        <f t="shared" si="3"/>
        <v>1265647.18</v>
      </c>
      <c r="Y60" s="10"/>
      <c r="Z60" s="14">
        <v>62880.17</v>
      </c>
      <c r="AA60" s="9">
        <v>-4682.24</v>
      </c>
      <c r="AB60" s="9">
        <v>7023.05</v>
      </c>
      <c r="AC60" s="9">
        <v>35615.449999999997</v>
      </c>
      <c r="AD60" s="9">
        <f t="shared" si="4"/>
        <v>100836.43</v>
      </c>
    </row>
    <row r="61" spans="2:30" ht="13.5" customHeight="1" x14ac:dyDescent="0.3">
      <c r="B61" s="12">
        <v>57</v>
      </c>
      <c r="C61" s="15" t="s">
        <v>83</v>
      </c>
      <c r="D61" s="9">
        <v>4125430.5300000003</v>
      </c>
      <c r="E61" s="9">
        <v>-110911.02</v>
      </c>
      <c r="F61" s="9">
        <v>0</v>
      </c>
      <c r="G61" s="9">
        <f t="shared" si="0"/>
        <v>4014519.5100000002</v>
      </c>
      <c r="H61" s="9">
        <v>799887.84</v>
      </c>
      <c r="I61" s="9">
        <v>-32571.49</v>
      </c>
      <c r="J61" s="9">
        <f t="shared" si="1"/>
        <v>767316.35</v>
      </c>
      <c r="K61" s="9">
        <v>31332.03</v>
      </c>
      <c r="L61" s="9">
        <v>32848.620000000003</v>
      </c>
      <c r="M61" s="9">
        <v>9736.61</v>
      </c>
      <c r="N61" s="9">
        <f t="shared" si="2"/>
        <v>42585.23</v>
      </c>
      <c r="O61" s="9">
        <v>31353.59</v>
      </c>
      <c r="P61" s="9">
        <v>31440.1</v>
      </c>
      <c r="Q61" s="9">
        <f t="shared" si="5"/>
        <v>62793.69</v>
      </c>
      <c r="R61" s="9">
        <v>96339.38</v>
      </c>
      <c r="S61" s="9">
        <v>132170.47</v>
      </c>
      <c r="T61" s="9">
        <v>6078.86</v>
      </c>
      <c r="U61" s="9">
        <v>0</v>
      </c>
      <c r="V61" s="9">
        <v>1056.99</v>
      </c>
      <c r="W61" s="9">
        <v>828305</v>
      </c>
      <c r="X61" s="9">
        <f t="shared" si="3"/>
        <v>5982497.5100000016</v>
      </c>
      <c r="Y61" s="10"/>
      <c r="Z61" s="14">
        <v>270665.71999999997</v>
      </c>
      <c r="AA61" s="9">
        <v>-20154.57</v>
      </c>
      <c r="AB61" s="9">
        <v>59059.83</v>
      </c>
      <c r="AC61" s="9">
        <v>8531.51</v>
      </c>
      <c r="AD61" s="9">
        <f t="shared" si="4"/>
        <v>318102.49</v>
      </c>
    </row>
    <row r="62" spans="2:30" ht="13.5" customHeight="1" x14ac:dyDescent="0.3">
      <c r="B62" s="12">
        <v>58</v>
      </c>
      <c r="C62" s="15" t="s">
        <v>84</v>
      </c>
      <c r="D62" s="9">
        <v>890664.70000000007</v>
      </c>
      <c r="E62" s="9">
        <v>-33081.06</v>
      </c>
      <c r="F62" s="9">
        <v>0</v>
      </c>
      <c r="G62" s="9">
        <f t="shared" si="0"/>
        <v>857583.64000000013</v>
      </c>
      <c r="H62" s="9">
        <v>67547.27</v>
      </c>
      <c r="I62" s="9">
        <v>-6815.84</v>
      </c>
      <c r="J62" s="9">
        <f t="shared" si="1"/>
        <v>60731.430000000008</v>
      </c>
      <c r="K62" s="9">
        <v>9345.2999999999993</v>
      </c>
      <c r="L62" s="9">
        <v>9797.65</v>
      </c>
      <c r="M62" s="9">
        <v>2904.1</v>
      </c>
      <c r="N62" s="9">
        <f t="shared" si="2"/>
        <v>12701.75</v>
      </c>
      <c r="O62" s="9">
        <v>38055.699999999997</v>
      </c>
      <c r="P62" s="9">
        <v>38160.699999999997</v>
      </c>
      <c r="Q62" s="9">
        <f t="shared" si="5"/>
        <v>76216.399999999994</v>
      </c>
      <c r="R62" s="9">
        <v>6261.96</v>
      </c>
      <c r="S62" s="9">
        <v>8590.94</v>
      </c>
      <c r="T62" s="9">
        <v>1813.12</v>
      </c>
      <c r="U62" s="9">
        <v>0</v>
      </c>
      <c r="V62" s="9">
        <v>315.27</v>
      </c>
      <c r="W62" s="9">
        <v>0</v>
      </c>
      <c r="X62" s="9">
        <f t="shared" si="3"/>
        <v>1033559.8100000002</v>
      </c>
      <c r="Y62" s="10"/>
      <c r="Z62" s="14">
        <v>80730.570000000007</v>
      </c>
      <c r="AA62" s="9">
        <v>-6011.44</v>
      </c>
      <c r="AB62" s="9">
        <v>12358.73</v>
      </c>
      <c r="AC62" s="9">
        <v>10355.200000000001</v>
      </c>
      <c r="AD62" s="9">
        <f t="shared" si="4"/>
        <v>97433.06</v>
      </c>
    </row>
    <row r="63" spans="2:30" ht="13.5" customHeight="1" x14ac:dyDescent="0.3">
      <c r="B63" s="12">
        <v>59</v>
      </c>
      <c r="C63" s="15" t="s">
        <v>85</v>
      </c>
      <c r="D63" s="9">
        <v>9775736.8399999999</v>
      </c>
      <c r="E63" s="9">
        <v>-296842.61</v>
      </c>
      <c r="F63" s="9">
        <v>0</v>
      </c>
      <c r="G63" s="9">
        <f t="shared" si="0"/>
        <v>9478894.2300000004</v>
      </c>
      <c r="H63" s="9">
        <v>2243734.6800000002</v>
      </c>
      <c r="I63" s="9">
        <v>-85236.49</v>
      </c>
      <c r="J63" s="9">
        <f t="shared" si="1"/>
        <v>2158498.19</v>
      </c>
      <c r="K63" s="9">
        <v>83857.14</v>
      </c>
      <c r="L63" s="9">
        <v>87916.15</v>
      </c>
      <c r="M63" s="9">
        <v>26059.08</v>
      </c>
      <c r="N63" s="9">
        <f t="shared" si="2"/>
        <v>113975.23</v>
      </c>
      <c r="O63" s="9">
        <v>2037337.5</v>
      </c>
      <c r="P63" s="9">
        <v>2042959.12</v>
      </c>
      <c r="Q63" s="9">
        <f t="shared" si="5"/>
        <v>4080296.62</v>
      </c>
      <c r="R63" s="9">
        <v>326755.25</v>
      </c>
      <c r="S63" s="9">
        <v>448283.89</v>
      </c>
      <c r="T63" s="9">
        <v>16269.47</v>
      </c>
      <c r="U63" s="9">
        <v>0</v>
      </c>
      <c r="V63" s="9">
        <v>2828.94</v>
      </c>
      <c r="W63" s="9">
        <v>30517</v>
      </c>
      <c r="X63" s="9">
        <f t="shared" si="3"/>
        <v>16740175.960000001</v>
      </c>
      <c r="Y63" s="10"/>
      <c r="Z63" s="14">
        <v>724410.6</v>
      </c>
      <c r="AA63" s="9">
        <v>-53941.760000000002</v>
      </c>
      <c r="AB63" s="9">
        <v>154553.93</v>
      </c>
      <c r="AC63" s="9">
        <v>554372.72</v>
      </c>
      <c r="AD63" s="9">
        <f t="shared" si="4"/>
        <v>1379395.49</v>
      </c>
    </row>
    <row r="64" spans="2:30" ht="13.5" customHeight="1" x14ac:dyDescent="0.3">
      <c r="B64" s="12">
        <v>60</v>
      </c>
      <c r="C64" s="15" t="s">
        <v>86</v>
      </c>
      <c r="D64" s="9">
        <v>1248433.3899999999</v>
      </c>
      <c r="E64" s="9">
        <v>-41007.440000000002</v>
      </c>
      <c r="F64" s="9">
        <v>0</v>
      </c>
      <c r="G64" s="9">
        <f t="shared" si="0"/>
        <v>1207425.95</v>
      </c>
      <c r="H64" s="9">
        <v>174938.18</v>
      </c>
      <c r="I64" s="9">
        <v>-9726.36</v>
      </c>
      <c r="J64" s="9">
        <f t="shared" si="1"/>
        <v>165211.82</v>
      </c>
      <c r="K64" s="9">
        <v>11584.48</v>
      </c>
      <c r="L64" s="9">
        <v>12145.21</v>
      </c>
      <c r="M64" s="9">
        <v>3599.94</v>
      </c>
      <c r="N64" s="9">
        <f t="shared" si="2"/>
        <v>15745.15</v>
      </c>
      <c r="O64" s="9">
        <v>129268.37</v>
      </c>
      <c r="P64" s="9">
        <v>129625.06</v>
      </c>
      <c r="Q64" s="9">
        <f t="shared" si="5"/>
        <v>258893.43</v>
      </c>
      <c r="R64" s="9">
        <v>19469.87</v>
      </c>
      <c r="S64" s="9">
        <v>26711.21</v>
      </c>
      <c r="T64" s="9">
        <v>2247.5500000000002</v>
      </c>
      <c r="U64" s="9">
        <v>0</v>
      </c>
      <c r="V64" s="9">
        <v>390.81</v>
      </c>
      <c r="W64" s="9">
        <v>0</v>
      </c>
      <c r="X64" s="9">
        <f t="shared" si="3"/>
        <v>1707680.27</v>
      </c>
      <c r="Y64" s="10"/>
      <c r="Z64" s="14">
        <v>100073.99</v>
      </c>
      <c r="AA64" s="9">
        <v>-7451.81</v>
      </c>
      <c r="AB64" s="9">
        <v>17636.2</v>
      </c>
      <c r="AC64" s="9">
        <v>35174.76</v>
      </c>
      <c r="AD64" s="9">
        <f t="shared" si="4"/>
        <v>145433.14000000001</v>
      </c>
    </row>
    <row r="65" spans="2:30" ht="13.5" customHeight="1" x14ac:dyDescent="0.3">
      <c r="B65" s="12">
        <v>61</v>
      </c>
      <c r="C65" s="16" t="s">
        <v>87</v>
      </c>
      <c r="D65" s="9">
        <v>4707194.21</v>
      </c>
      <c r="E65" s="9">
        <v>-154120.32999999999</v>
      </c>
      <c r="F65" s="9">
        <v>0</v>
      </c>
      <c r="G65" s="9">
        <f t="shared" si="0"/>
        <v>4553073.88</v>
      </c>
      <c r="H65" s="9">
        <v>814149.13</v>
      </c>
      <c r="I65" s="9">
        <v>-41836.699999999997</v>
      </c>
      <c r="J65" s="9">
        <f t="shared" si="1"/>
        <v>772312.43</v>
      </c>
      <c r="K65" s="9">
        <v>43538.52</v>
      </c>
      <c r="L65" s="9">
        <v>45645.96</v>
      </c>
      <c r="M65" s="9">
        <v>13529.84</v>
      </c>
      <c r="N65" s="9">
        <f t="shared" si="2"/>
        <v>59175.8</v>
      </c>
      <c r="O65" s="9">
        <v>39576.239999999998</v>
      </c>
      <c r="P65" s="9">
        <v>39685.440000000002</v>
      </c>
      <c r="Q65" s="9">
        <f t="shared" si="5"/>
        <v>79261.679999999993</v>
      </c>
      <c r="R65" s="9">
        <v>123263.11</v>
      </c>
      <c r="S65" s="9">
        <v>169107.81</v>
      </c>
      <c r="T65" s="9">
        <v>8447.09</v>
      </c>
      <c r="U65" s="9">
        <v>0</v>
      </c>
      <c r="V65" s="9">
        <v>1468.78</v>
      </c>
      <c r="W65" s="9">
        <v>650875</v>
      </c>
      <c r="X65" s="9">
        <f t="shared" si="3"/>
        <v>6460524.0999999987</v>
      </c>
      <c r="Y65" s="10"/>
      <c r="Z65" s="14">
        <v>376113.12</v>
      </c>
      <c r="AA65" s="9">
        <v>-28006.5</v>
      </c>
      <c r="AB65" s="9">
        <v>75859.839999999997</v>
      </c>
      <c r="AC65" s="9">
        <v>10768.95</v>
      </c>
      <c r="AD65" s="9">
        <f t="shared" si="4"/>
        <v>434735.41</v>
      </c>
    </row>
    <row r="66" spans="2:30" ht="13.5" customHeight="1" x14ac:dyDescent="0.3">
      <c r="B66" s="12">
        <v>62</v>
      </c>
      <c r="C66" s="15" t="s">
        <v>88</v>
      </c>
      <c r="D66" s="9">
        <v>1891623.37</v>
      </c>
      <c r="E66" s="9">
        <v>-46467.77</v>
      </c>
      <c r="F66" s="9">
        <v>0</v>
      </c>
      <c r="G66" s="9">
        <f t="shared" si="0"/>
        <v>1845155.6</v>
      </c>
      <c r="H66" s="9">
        <v>273357.37</v>
      </c>
      <c r="I66" s="9">
        <v>-11569.77</v>
      </c>
      <c r="J66" s="9">
        <f t="shared" si="1"/>
        <v>261787.6</v>
      </c>
      <c r="K66" s="9">
        <v>13127</v>
      </c>
      <c r="L66" s="9">
        <v>13762.4</v>
      </c>
      <c r="M66" s="9">
        <v>4079.29</v>
      </c>
      <c r="N66" s="9">
        <f t="shared" si="2"/>
        <v>17841.689999999999</v>
      </c>
      <c r="O66" s="9">
        <v>7789.52</v>
      </c>
      <c r="P66" s="9">
        <v>7811.01</v>
      </c>
      <c r="Q66" s="9">
        <f t="shared" si="5"/>
        <v>15600.53</v>
      </c>
      <c r="R66" s="9">
        <v>25180.799999999999</v>
      </c>
      <c r="S66" s="9">
        <v>34546.18</v>
      </c>
      <c r="T66" s="9">
        <v>2546.8200000000002</v>
      </c>
      <c r="U66" s="9">
        <v>178779.88</v>
      </c>
      <c r="V66" s="9">
        <v>442.84</v>
      </c>
      <c r="W66" s="9">
        <v>40243</v>
      </c>
      <c r="X66" s="9">
        <f t="shared" si="3"/>
        <v>2435251.9399999995</v>
      </c>
      <c r="Y66" s="10"/>
      <c r="Z66" s="14">
        <v>113399.31</v>
      </c>
      <c r="AA66" s="9">
        <v>-8444.0499999999993</v>
      </c>
      <c r="AB66" s="9">
        <v>20978.720000000001</v>
      </c>
      <c r="AC66" s="9">
        <v>2119.58</v>
      </c>
      <c r="AD66" s="9">
        <f t="shared" si="4"/>
        <v>128053.56</v>
      </c>
    </row>
    <row r="67" spans="2:30" ht="13.5" customHeight="1" x14ac:dyDescent="0.3">
      <c r="B67" s="12">
        <v>63</v>
      </c>
      <c r="C67" s="15" t="s">
        <v>89</v>
      </c>
      <c r="D67" s="9">
        <v>847216.15</v>
      </c>
      <c r="E67" s="9">
        <v>-32434.81</v>
      </c>
      <c r="F67" s="9">
        <v>0</v>
      </c>
      <c r="G67" s="9">
        <f t="shared" si="0"/>
        <v>814781.34</v>
      </c>
      <c r="H67" s="9">
        <v>152524.56</v>
      </c>
      <c r="I67" s="9">
        <v>-18890.330000000002</v>
      </c>
      <c r="J67" s="9">
        <f t="shared" si="1"/>
        <v>133634.22999999998</v>
      </c>
      <c r="K67" s="9">
        <v>9162.74</v>
      </c>
      <c r="L67" s="9">
        <v>9606.25</v>
      </c>
      <c r="M67" s="9">
        <v>2847.37</v>
      </c>
      <c r="N67" s="9">
        <f t="shared" si="2"/>
        <v>12453.619999999999</v>
      </c>
      <c r="O67" s="9">
        <v>1582.14</v>
      </c>
      <c r="P67" s="9">
        <v>1586.5</v>
      </c>
      <c r="Q67" s="9">
        <f t="shared" si="5"/>
        <v>3168.6400000000003</v>
      </c>
      <c r="R67" s="9">
        <v>4730.46</v>
      </c>
      <c r="S67" s="9">
        <v>6489.84</v>
      </c>
      <c r="T67" s="9">
        <v>1777.7</v>
      </c>
      <c r="U67" s="9">
        <v>0</v>
      </c>
      <c r="V67" s="9">
        <v>309.11</v>
      </c>
      <c r="W67" s="9">
        <v>0</v>
      </c>
      <c r="X67" s="9">
        <f t="shared" si="3"/>
        <v>986507.67999999982</v>
      </c>
      <c r="Y67" s="10"/>
      <c r="Z67" s="14">
        <v>79153.460000000006</v>
      </c>
      <c r="AA67" s="9">
        <v>-5894</v>
      </c>
      <c r="AB67" s="9">
        <v>34252.639999999999</v>
      </c>
      <c r="AC67" s="9">
        <v>430.51</v>
      </c>
      <c r="AD67" s="9">
        <f t="shared" si="4"/>
        <v>107942.61</v>
      </c>
    </row>
    <row r="68" spans="2:30" ht="13.5" customHeight="1" x14ac:dyDescent="0.3">
      <c r="B68" s="12">
        <v>64</v>
      </c>
      <c r="C68" s="15" t="s">
        <v>90</v>
      </c>
      <c r="D68" s="9">
        <v>2772602.75</v>
      </c>
      <c r="E68" s="9">
        <v>-92935.86</v>
      </c>
      <c r="F68" s="9">
        <v>0</v>
      </c>
      <c r="G68" s="9">
        <f t="shared" si="0"/>
        <v>2679666.89</v>
      </c>
      <c r="H68" s="9">
        <v>453394.3</v>
      </c>
      <c r="I68" s="9">
        <v>-25578.13</v>
      </c>
      <c r="J68" s="9">
        <f t="shared" si="1"/>
        <v>427816.17</v>
      </c>
      <c r="K68" s="9">
        <v>26254.1</v>
      </c>
      <c r="L68" s="9">
        <v>27524.9</v>
      </c>
      <c r="M68" s="9">
        <v>8158.61</v>
      </c>
      <c r="N68" s="9">
        <f t="shared" si="2"/>
        <v>35683.51</v>
      </c>
      <c r="O68" s="9">
        <v>524114.47</v>
      </c>
      <c r="P68" s="9">
        <v>525560.66</v>
      </c>
      <c r="Q68" s="9">
        <f t="shared" si="5"/>
        <v>1049675.1299999999</v>
      </c>
      <c r="R68" s="9">
        <v>76573.899999999994</v>
      </c>
      <c r="S68" s="9">
        <v>105053.69</v>
      </c>
      <c r="T68" s="9">
        <v>5093.67</v>
      </c>
      <c r="U68" s="9">
        <v>0</v>
      </c>
      <c r="V68" s="9">
        <v>885.69</v>
      </c>
      <c r="W68" s="9">
        <v>141859</v>
      </c>
      <c r="X68" s="9">
        <f t="shared" si="3"/>
        <v>4548561.7500000009</v>
      </c>
      <c r="Y68" s="10"/>
      <c r="Z68" s="14">
        <v>226799.38</v>
      </c>
      <c r="AA68" s="9">
        <v>-16888.150000000001</v>
      </c>
      <c r="AB68" s="9">
        <v>46379.199999999997</v>
      </c>
      <c r="AC68" s="9">
        <v>142614.94</v>
      </c>
      <c r="AD68" s="9">
        <f t="shared" si="4"/>
        <v>398905.37</v>
      </c>
    </row>
    <row r="69" spans="2:30" ht="13.5" customHeight="1" x14ac:dyDescent="0.3">
      <c r="B69" s="12">
        <v>65</v>
      </c>
      <c r="C69" s="15" t="s">
        <v>91</v>
      </c>
      <c r="D69" s="9">
        <v>8227484.75</v>
      </c>
      <c r="E69" s="9">
        <v>-223068.08</v>
      </c>
      <c r="F69" s="9">
        <v>0</v>
      </c>
      <c r="G69" s="9">
        <f t="shared" si="0"/>
        <v>8004416.6699999999</v>
      </c>
      <c r="H69" s="9">
        <v>1113317.45</v>
      </c>
      <c r="I69" s="9">
        <v>-58378.62</v>
      </c>
      <c r="J69" s="9">
        <f t="shared" si="1"/>
        <v>1054938.8299999998</v>
      </c>
      <c r="K69" s="9">
        <v>63016.05</v>
      </c>
      <c r="L69" s="9">
        <v>66066.28</v>
      </c>
      <c r="M69" s="9">
        <v>19582.599999999999</v>
      </c>
      <c r="N69" s="9">
        <f t="shared" si="2"/>
        <v>85648.88</v>
      </c>
      <c r="O69" s="9">
        <v>51488.69</v>
      </c>
      <c r="P69" s="9">
        <v>51630.76</v>
      </c>
      <c r="Q69" s="9">
        <f t="shared" si="5"/>
        <v>103119.45000000001</v>
      </c>
      <c r="R69" s="9">
        <v>162076.88</v>
      </c>
      <c r="S69" s="9">
        <v>222357.42</v>
      </c>
      <c r="T69" s="9">
        <v>12226</v>
      </c>
      <c r="U69" s="9">
        <v>0</v>
      </c>
      <c r="V69" s="9">
        <v>2125.86</v>
      </c>
      <c r="W69" s="9">
        <v>16756</v>
      </c>
      <c r="X69" s="9">
        <f t="shared" si="3"/>
        <v>9726682.040000001</v>
      </c>
      <c r="Y69" s="10"/>
      <c r="Z69" s="14">
        <v>544372.25</v>
      </c>
      <c r="AA69" s="9">
        <v>-40535.57</v>
      </c>
      <c r="AB69" s="9">
        <v>105854.24</v>
      </c>
      <c r="AC69" s="9">
        <v>14010.4</v>
      </c>
      <c r="AD69" s="9">
        <f t="shared" si="4"/>
        <v>623701.32000000007</v>
      </c>
    </row>
    <row r="70" spans="2:30" ht="13.5" customHeight="1" x14ac:dyDescent="0.3">
      <c r="B70" s="12">
        <v>66</v>
      </c>
      <c r="C70" s="15" t="s">
        <v>92</v>
      </c>
      <c r="D70" s="9">
        <v>1536743.59</v>
      </c>
      <c r="E70" s="9">
        <v>-47521</v>
      </c>
      <c r="F70" s="9">
        <v>0</v>
      </c>
      <c r="G70" s="9">
        <f t="shared" ref="G70:G129" si="6">D70+E70-F70</f>
        <v>1489222.59</v>
      </c>
      <c r="H70" s="9">
        <v>301230.19</v>
      </c>
      <c r="I70" s="9">
        <v>-26414.560000000001</v>
      </c>
      <c r="J70" s="9">
        <f t="shared" ref="J70:J129" si="7">H70+I70</f>
        <v>274815.63</v>
      </c>
      <c r="K70" s="9">
        <v>13424.54</v>
      </c>
      <c r="L70" s="9">
        <v>14074.34</v>
      </c>
      <c r="M70" s="9">
        <v>4171.75</v>
      </c>
      <c r="N70" s="9">
        <f t="shared" ref="N70:N129" si="8">L70+M70</f>
        <v>18246.09</v>
      </c>
      <c r="O70" s="9">
        <v>260848.06</v>
      </c>
      <c r="P70" s="9">
        <v>261567.82</v>
      </c>
      <c r="Q70" s="9">
        <f t="shared" si="5"/>
        <v>522415.88</v>
      </c>
      <c r="R70" s="9">
        <v>36335.269999999997</v>
      </c>
      <c r="S70" s="9">
        <v>49849.29</v>
      </c>
      <c r="T70" s="9">
        <v>2604.5500000000002</v>
      </c>
      <c r="U70" s="9">
        <v>0</v>
      </c>
      <c r="V70" s="9">
        <v>452.88</v>
      </c>
      <c r="W70" s="9">
        <v>0</v>
      </c>
      <c r="X70" s="9">
        <f t="shared" ref="X70:X130" si="9">G70+J70+K70+N70+Q70+R70+S70+T70+U70+V70+W70</f>
        <v>2407366.7200000002</v>
      </c>
      <c r="Y70" s="10"/>
      <c r="Z70" s="14">
        <v>115969.59</v>
      </c>
      <c r="AA70" s="9">
        <v>-8635.44</v>
      </c>
      <c r="AB70" s="9">
        <v>47895.86</v>
      </c>
      <c r="AC70" s="9">
        <v>70978.45</v>
      </c>
      <c r="AD70" s="9">
        <f t="shared" ref="AD70:AD129" si="10">SUM(Z70:AC70)</f>
        <v>226208.46000000002</v>
      </c>
    </row>
    <row r="71" spans="2:30" ht="13.5" customHeight="1" x14ac:dyDescent="0.3">
      <c r="B71" s="12">
        <v>67</v>
      </c>
      <c r="C71" s="15" t="s">
        <v>93</v>
      </c>
      <c r="D71" s="9">
        <v>1400816.4100000001</v>
      </c>
      <c r="E71" s="9">
        <v>-27198.66</v>
      </c>
      <c r="F71" s="9">
        <v>0</v>
      </c>
      <c r="G71" s="9">
        <f t="shared" si="6"/>
        <v>1373617.7500000002</v>
      </c>
      <c r="H71" s="9">
        <v>229105.89</v>
      </c>
      <c r="I71" s="9">
        <v>-5245.08</v>
      </c>
      <c r="J71" s="9">
        <f t="shared" si="7"/>
        <v>223860.81000000003</v>
      </c>
      <c r="K71" s="9">
        <v>7683.54</v>
      </c>
      <c r="L71" s="9">
        <v>8055.45</v>
      </c>
      <c r="M71" s="9">
        <v>2387.6999999999998</v>
      </c>
      <c r="N71" s="9">
        <f t="shared" si="8"/>
        <v>10443.15</v>
      </c>
      <c r="O71" s="9">
        <v>109612.95</v>
      </c>
      <c r="P71" s="9">
        <v>109915.4</v>
      </c>
      <c r="Q71" s="9">
        <f t="shared" ref="Q71:Q129" si="11">O71+P71</f>
        <v>219528.34999999998</v>
      </c>
      <c r="R71" s="9">
        <v>17908.509999999998</v>
      </c>
      <c r="S71" s="9">
        <v>24569.14</v>
      </c>
      <c r="T71" s="9">
        <v>1490.72</v>
      </c>
      <c r="U71" s="9">
        <v>0</v>
      </c>
      <c r="V71" s="9">
        <v>259.20999999999998</v>
      </c>
      <c r="W71" s="9">
        <v>0</v>
      </c>
      <c r="X71" s="9">
        <f t="shared" si="9"/>
        <v>1879361.18</v>
      </c>
      <c r="Y71" s="10"/>
      <c r="Z71" s="14">
        <v>66375.240000000005</v>
      </c>
      <c r="AA71" s="9">
        <v>-4942.5</v>
      </c>
      <c r="AB71" s="9">
        <v>9510.58</v>
      </c>
      <c r="AC71" s="9">
        <v>29826.39</v>
      </c>
      <c r="AD71" s="9">
        <f t="shared" si="10"/>
        <v>100769.71</v>
      </c>
    </row>
    <row r="72" spans="2:30" ht="13.5" customHeight="1" x14ac:dyDescent="0.3">
      <c r="B72" s="12">
        <v>68</v>
      </c>
      <c r="C72" s="15" t="s">
        <v>94</v>
      </c>
      <c r="D72" s="9">
        <v>3186423.11</v>
      </c>
      <c r="E72" s="9">
        <v>-85234.08</v>
      </c>
      <c r="F72" s="9">
        <v>0</v>
      </c>
      <c r="G72" s="9">
        <f t="shared" si="6"/>
        <v>3101189.03</v>
      </c>
      <c r="H72" s="9">
        <v>402817.97</v>
      </c>
      <c r="I72" s="9">
        <v>-21173.42</v>
      </c>
      <c r="J72" s="9">
        <f t="shared" si="7"/>
        <v>381644.55</v>
      </c>
      <c r="K72" s="9">
        <v>24078.37</v>
      </c>
      <c r="L72" s="9">
        <v>25243.86</v>
      </c>
      <c r="M72" s="9">
        <v>7482.49</v>
      </c>
      <c r="N72" s="9">
        <f t="shared" si="8"/>
        <v>32726.35</v>
      </c>
      <c r="O72" s="9">
        <v>13366.54</v>
      </c>
      <c r="P72" s="9">
        <v>13403.42</v>
      </c>
      <c r="Q72" s="9">
        <f t="shared" si="11"/>
        <v>26769.96</v>
      </c>
      <c r="R72" s="9">
        <v>40446.18</v>
      </c>
      <c r="S72" s="9">
        <v>55489.16</v>
      </c>
      <c r="T72" s="9">
        <v>4671.54</v>
      </c>
      <c r="U72" s="9">
        <v>306779.88</v>
      </c>
      <c r="V72" s="9">
        <v>812.29</v>
      </c>
      <c r="W72" s="9">
        <v>0</v>
      </c>
      <c r="X72" s="9">
        <f t="shared" si="9"/>
        <v>3974607.31</v>
      </c>
      <c r="Y72" s="10"/>
      <c r="Z72" s="14">
        <v>208004.08</v>
      </c>
      <c r="AA72" s="9">
        <v>-15488.6</v>
      </c>
      <c r="AB72" s="9">
        <v>38392.410000000003</v>
      </c>
      <c r="AC72" s="9">
        <v>3637.12</v>
      </c>
      <c r="AD72" s="9">
        <f t="shared" si="10"/>
        <v>234545.00999999998</v>
      </c>
    </row>
    <row r="73" spans="2:30" ht="13.5" customHeight="1" x14ac:dyDescent="0.3">
      <c r="B73" s="12">
        <v>69</v>
      </c>
      <c r="C73" s="15" t="s">
        <v>95</v>
      </c>
      <c r="D73" s="9">
        <v>3650951.7800000003</v>
      </c>
      <c r="E73" s="9">
        <v>-91908.06</v>
      </c>
      <c r="F73" s="9">
        <v>0</v>
      </c>
      <c r="G73" s="9">
        <f t="shared" si="6"/>
        <v>3559043.72</v>
      </c>
      <c r="H73" s="9">
        <v>634567.38</v>
      </c>
      <c r="I73" s="9">
        <v>-25051.75</v>
      </c>
      <c r="J73" s="9">
        <f t="shared" si="7"/>
        <v>609515.63</v>
      </c>
      <c r="K73" s="9">
        <v>25963.75</v>
      </c>
      <c r="L73" s="9">
        <v>27220.5</v>
      </c>
      <c r="M73" s="9">
        <v>8068.38</v>
      </c>
      <c r="N73" s="9">
        <f t="shared" si="8"/>
        <v>35288.879999999997</v>
      </c>
      <c r="O73" s="9">
        <v>22999.45</v>
      </c>
      <c r="P73" s="9">
        <v>23062.91</v>
      </c>
      <c r="Q73" s="9">
        <f t="shared" si="11"/>
        <v>46062.36</v>
      </c>
      <c r="R73" s="9">
        <v>72676.759999999995</v>
      </c>
      <c r="S73" s="9">
        <v>99707.11</v>
      </c>
      <c r="T73" s="9">
        <v>5037.33</v>
      </c>
      <c r="U73" s="9">
        <v>0</v>
      </c>
      <c r="V73" s="9">
        <v>875.89</v>
      </c>
      <c r="W73" s="9">
        <v>0</v>
      </c>
      <c r="X73" s="9">
        <f t="shared" si="9"/>
        <v>4454171.43</v>
      </c>
      <c r="Y73" s="10"/>
      <c r="Z73" s="14">
        <v>224291.16</v>
      </c>
      <c r="AA73" s="9">
        <v>-16701.38</v>
      </c>
      <c r="AB73" s="9">
        <v>45424.74</v>
      </c>
      <c r="AC73" s="9">
        <v>6258.3</v>
      </c>
      <c r="AD73" s="9">
        <f t="shared" si="10"/>
        <v>259272.81999999998</v>
      </c>
    </row>
    <row r="74" spans="2:30" ht="13.5" customHeight="1" x14ac:dyDescent="0.3">
      <c r="B74" s="12">
        <v>70</v>
      </c>
      <c r="C74" s="15" t="s">
        <v>96</v>
      </c>
      <c r="D74" s="9">
        <v>1397421.4100000001</v>
      </c>
      <c r="E74" s="9">
        <v>-27943.43</v>
      </c>
      <c r="F74" s="9">
        <v>0</v>
      </c>
      <c r="G74" s="9">
        <f t="shared" si="6"/>
        <v>1369477.9800000002</v>
      </c>
      <c r="H74" s="9">
        <v>151771.32999999999</v>
      </c>
      <c r="I74" s="9">
        <v>-5733.44</v>
      </c>
      <c r="J74" s="9">
        <f t="shared" si="7"/>
        <v>146037.88999999998</v>
      </c>
      <c r="K74" s="9">
        <v>7893.93</v>
      </c>
      <c r="L74" s="9">
        <v>8276.0300000000007</v>
      </c>
      <c r="M74" s="9">
        <v>2453.08</v>
      </c>
      <c r="N74" s="9">
        <f t="shared" si="8"/>
        <v>10729.11</v>
      </c>
      <c r="O74" s="9">
        <v>6067.73</v>
      </c>
      <c r="P74" s="9">
        <v>6084.47</v>
      </c>
      <c r="Q74" s="9">
        <f t="shared" si="11"/>
        <v>12152.2</v>
      </c>
      <c r="R74" s="9">
        <v>19119</v>
      </c>
      <c r="S74" s="9">
        <v>26229.85</v>
      </c>
      <c r="T74" s="9">
        <v>1531.53</v>
      </c>
      <c r="U74" s="9">
        <v>0</v>
      </c>
      <c r="V74" s="9">
        <v>266.3</v>
      </c>
      <c r="W74" s="9">
        <v>0</v>
      </c>
      <c r="X74" s="9">
        <f t="shared" si="9"/>
        <v>1593437.7900000003</v>
      </c>
      <c r="Y74" s="10"/>
      <c r="Z74" s="14">
        <v>68192.759999999995</v>
      </c>
      <c r="AA74" s="9">
        <v>-5077.83</v>
      </c>
      <c r="AB74" s="9">
        <v>10396.09</v>
      </c>
      <c r="AC74" s="9">
        <v>1651.07</v>
      </c>
      <c r="AD74" s="9">
        <f t="shared" si="10"/>
        <v>75162.09</v>
      </c>
    </row>
    <row r="75" spans="2:30" ht="13.5" customHeight="1" x14ac:dyDescent="0.3">
      <c r="B75" s="12">
        <v>71</v>
      </c>
      <c r="C75" s="15" t="s">
        <v>97</v>
      </c>
      <c r="D75" s="9">
        <v>2913657.9000000004</v>
      </c>
      <c r="E75" s="9">
        <v>-61309.17</v>
      </c>
      <c r="F75" s="9">
        <v>0</v>
      </c>
      <c r="G75" s="9">
        <f t="shared" si="6"/>
        <v>2852348.7300000004</v>
      </c>
      <c r="H75" s="9">
        <v>404632.26</v>
      </c>
      <c r="I75" s="9">
        <v>-16296.13</v>
      </c>
      <c r="J75" s="9">
        <f t="shared" si="7"/>
        <v>388336.13</v>
      </c>
      <c r="K75" s="9">
        <v>17319.650000000001</v>
      </c>
      <c r="L75" s="9">
        <v>18157.990000000002</v>
      </c>
      <c r="M75" s="9">
        <v>5382.18</v>
      </c>
      <c r="N75" s="9">
        <f t="shared" si="8"/>
        <v>23540.170000000002</v>
      </c>
      <c r="O75" s="9">
        <v>12444.41</v>
      </c>
      <c r="P75" s="9">
        <v>12478.75</v>
      </c>
      <c r="Q75" s="9">
        <f t="shared" si="11"/>
        <v>24923.16</v>
      </c>
      <c r="R75" s="9">
        <v>40271.53</v>
      </c>
      <c r="S75" s="9">
        <v>55249.54</v>
      </c>
      <c r="T75" s="9">
        <v>3360.26</v>
      </c>
      <c r="U75" s="9">
        <v>0</v>
      </c>
      <c r="V75" s="9">
        <v>584.28</v>
      </c>
      <c r="W75" s="9">
        <v>101537</v>
      </c>
      <c r="X75" s="9">
        <f t="shared" si="9"/>
        <v>3507470.4499999997</v>
      </c>
      <c r="Y75" s="10"/>
      <c r="Z75" s="14">
        <v>149618.04</v>
      </c>
      <c r="AA75" s="9">
        <v>-11141</v>
      </c>
      <c r="AB75" s="9">
        <v>29548.74</v>
      </c>
      <c r="AC75" s="9">
        <v>3386.2</v>
      </c>
      <c r="AD75" s="9">
        <f t="shared" si="10"/>
        <v>171411.98</v>
      </c>
    </row>
    <row r="76" spans="2:30" ht="13.5" customHeight="1" x14ac:dyDescent="0.3">
      <c r="B76" s="12">
        <v>72</v>
      </c>
      <c r="C76" s="15" t="s">
        <v>98</v>
      </c>
      <c r="D76" s="9">
        <v>1607924.6099999999</v>
      </c>
      <c r="E76" s="9">
        <v>-52062.59</v>
      </c>
      <c r="F76" s="9">
        <v>0</v>
      </c>
      <c r="G76" s="9">
        <f t="shared" si="6"/>
        <v>1555862.0199999998</v>
      </c>
      <c r="H76" s="9">
        <v>567658.93000000005</v>
      </c>
      <c r="I76" s="9">
        <v>-84115.89</v>
      </c>
      <c r="J76" s="9">
        <f t="shared" si="7"/>
        <v>483543.04000000004</v>
      </c>
      <c r="K76" s="9">
        <v>14707.52</v>
      </c>
      <c r="L76" s="9">
        <v>15419.43</v>
      </c>
      <c r="M76" s="9">
        <v>4570.45</v>
      </c>
      <c r="N76" s="9">
        <f t="shared" si="8"/>
        <v>19989.88</v>
      </c>
      <c r="O76" s="9">
        <v>10650</v>
      </c>
      <c r="P76" s="9">
        <v>10679.39</v>
      </c>
      <c r="Q76" s="9">
        <f t="shared" si="11"/>
        <v>21329.39</v>
      </c>
      <c r="R76" s="9">
        <v>34903.46</v>
      </c>
      <c r="S76" s="9">
        <v>47884.959999999999</v>
      </c>
      <c r="T76" s="9">
        <v>2853.47</v>
      </c>
      <c r="U76" s="9">
        <v>0</v>
      </c>
      <c r="V76" s="9">
        <v>496.16</v>
      </c>
      <c r="W76" s="9">
        <v>0</v>
      </c>
      <c r="X76" s="9">
        <f t="shared" si="9"/>
        <v>2181569.9</v>
      </c>
      <c r="Y76" s="10"/>
      <c r="Z76" s="14">
        <v>127052.83</v>
      </c>
      <c r="AA76" s="9">
        <v>-9460.73</v>
      </c>
      <c r="AB76" s="9">
        <v>152522</v>
      </c>
      <c r="AC76" s="9">
        <v>2897.93</v>
      </c>
      <c r="AD76" s="9">
        <f t="shared" si="10"/>
        <v>273012.02999999997</v>
      </c>
    </row>
    <row r="77" spans="2:30" ht="13.5" customHeight="1" x14ac:dyDescent="0.3">
      <c r="B77" s="12">
        <v>73</v>
      </c>
      <c r="C77" s="15" t="s">
        <v>99</v>
      </c>
      <c r="D77" s="9">
        <v>1167777.46</v>
      </c>
      <c r="E77" s="9">
        <v>-37294.79</v>
      </c>
      <c r="F77" s="9">
        <v>0</v>
      </c>
      <c r="G77" s="9">
        <f t="shared" si="6"/>
        <v>1130482.67</v>
      </c>
      <c r="H77" s="9">
        <v>127308.92</v>
      </c>
      <c r="I77" s="9">
        <v>-8438.07</v>
      </c>
      <c r="J77" s="9">
        <f t="shared" si="7"/>
        <v>118870.85</v>
      </c>
      <c r="K77" s="9">
        <v>10535.67</v>
      </c>
      <c r="L77" s="9">
        <v>11045.63</v>
      </c>
      <c r="M77" s="9">
        <v>3274.02</v>
      </c>
      <c r="N77" s="9">
        <f t="shared" si="8"/>
        <v>14319.65</v>
      </c>
      <c r="O77" s="9">
        <v>4115.62</v>
      </c>
      <c r="P77" s="9">
        <v>4126.9799999999996</v>
      </c>
      <c r="Q77" s="9">
        <f t="shared" si="11"/>
        <v>8242.5999999999985</v>
      </c>
      <c r="R77" s="9">
        <v>13003.68</v>
      </c>
      <c r="S77" s="9">
        <v>17840.07</v>
      </c>
      <c r="T77" s="9">
        <v>2044.07</v>
      </c>
      <c r="U77" s="9">
        <v>0</v>
      </c>
      <c r="V77" s="9">
        <v>355.42</v>
      </c>
      <c r="W77" s="9">
        <v>230078</v>
      </c>
      <c r="X77" s="9">
        <f t="shared" si="9"/>
        <v>1545772.68</v>
      </c>
      <c r="Y77" s="10"/>
      <c r="Z77" s="14">
        <v>91013.7</v>
      </c>
      <c r="AA77" s="9">
        <v>-6777.15</v>
      </c>
      <c r="AB77" s="9">
        <v>15300.21</v>
      </c>
      <c r="AC77" s="9">
        <v>1119.8900000000001</v>
      </c>
      <c r="AD77" s="9">
        <f t="shared" si="10"/>
        <v>100656.65000000001</v>
      </c>
    </row>
    <row r="78" spans="2:30" ht="13.5" customHeight="1" x14ac:dyDescent="0.3">
      <c r="B78" s="12">
        <v>74</v>
      </c>
      <c r="C78" s="15" t="s">
        <v>100</v>
      </c>
      <c r="D78" s="9">
        <v>3731766.58</v>
      </c>
      <c r="E78" s="9">
        <v>-94009.76</v>
      </c>
      <c r="F78" s="9">
        <v>0</v>
      </c>
      <c r="G78" s="9">
        <f t="shared" si="6"/>
        <v>3637756.8200000003</v>
      </c>
      <c r="H78" s="9">
        <v>474908.03</v>
      </c>
      <c r="I78" s="9">
        <v>-23491.85</v>
      </c>
      <c r="J78" s="9">
        <f t="shared" si="7"/>
        <v>451416.18000000005</v>
      </c>
      <c r="K78" s="9">
        <v>26557.47</v>
      </c>
      <c r="L78" s="9">
        <v>27842.959999999999</v>
      </c>
      <c r="M78" s="9">
        <v>8252.89</v>
      </c>
      <c r="N78" s="9">
        <f t="shared" si="8"/>
        <v>36095.85</v>
      </c>
      <c r="O78" s="9">
        <v>19380.98</v>
      </c>
      <c r="P78" s="9">
        <v>19434.46</v>
      </c>
      <c r="Q78" s="9">
        <f t="shared" si="11"/>
        <v>38815.440000000002</v>
      </c>
      <c r="R78" s="9">
        <v>51773.37</v>
      </c>
      <c r="S78" s="9">
        <v>71029.210000000006</v>
      </c>
      <c r="T78" s="9">
        <v>5152.5200000000004</v>
      </c>
      <c r="U78" s="9">
        <v>444819.49</v>
      </c>
      <c r="V78" s="9">
        <v>895.92</v>
      </c>
      <c r="W78" s="9">
        <v>0</v>
      </c>
      <c r="X78" s="9">
        <f t="shared" si="9"/>
        <v>4764312.2700000005</v>
      </c>
      <c r="Y78" s="10"/>
      <c r="Z78" s="14">
        <v>229420.12</v>
      </c>
      <c r="AA78" s="9">
        <v>-17083.3</v>
      </c>
      <c r="AB78" s="9">
        <v>42596.29</v>
      </c>
      <c r="AC78" s="9">
        <v>5273.69</v>
      </c>
      <c r="AD78" s="9">
        <f t="shared" si="10"/>
        <v>260206.80000000002</v>
      </c>
    </row>
    <row r="79" spans="2:30" ht="13.5" customHeight="1" x14ac:dyDescent="0.3">
      <c r="B79" s="12">
        <v>75</v>
      </c>
      <c r="C79" s="15" t="s">
        <v>101</v>
      </c>
      <c r="D79" s="9">
        <v>2060777.71</v>
      </c>
      <c r="E79" s="9">
        <v>-64329.78</v>
      </c>
      <c r="F79" s="9">
        <v>0</v>
      </c>
      <c r="G79" s="9">
        <f t="shared" si="6"/>
        <v>1996447.93</v>
      </c>
      <c r="H79" s="9">
        <v>257922.95</v>
      </c>
      <c r="I79" s="9">
        <v>-15595.79</v>
      </c>
      <c r="J79" s="9">
        <f t="shared" si="7"/>
        <v>242327.16</v>
      </c>
      <c r="K79" s="9">
        <v>18172.97</v>
      </c>
      <c r="L79" s="9">
        <v>19052.61</v>
      </c>
      <c r="M79" s="9">
        <v>5647.35</v>
      </c>
      <c r="N79" s="9">
        <f t="shared" si="8"/>
        <v>24699.96</v>
      </c>
      <c r="O79" s="9">
        <v>261481.41</v>
      </c>
      <c r="P79" s="9">
        <v>262202.92</v>
      </c>
      <c r="Q79" s="9">
        <f t="shared" si="11"/>
        <v>523684.32999999996</v>
      </c>
      <c r="R79" s="9">
        <v>42090.25</v>
      </c>
      <c r="S79" s="9">
        <v>57744.68</v>
      </c>
      <c r="T79" s="9">
        <v>3525.81</v>
      </c>
      <c r="U79" s="9">
        <v>0</v>
      </c>
      <c r="V79" s="9">
        <v>613.07000000000005</v>
      </c>
      <c r="W79" s="9">
        <v>186789</v>
      </c>
      <c r="X79" s="9">
        <f t="shared" si="9"/>
        <v>3096095.16</v>
      </c>
      <c r="Y79" s="10"/>
      <c r="Z79" s="14">
        <v>156989.51999999999</v>
      </c>
      <c r="AA79" s="9">
        <v>-11689.9</v>
      </c>
      <c r="AB79" s="9">
        <v>28278.85</v>
      </c>
      <c r="AC79" s="9">
        <v>71150.789999999994</v>
      </c>
      <c r="AD79" s="9">
        <f t="shared" si="10"/>
        <v>244729.26</v>
      </c>
    </row>
    <row r="80" spans="2:30" ht="13.5" customHeight="1" x14ac:dyDescent="0.3">
      <c r="B80" s="12">
        <v>76</v>
      </c>
      <c r="C80" s="15" t="s">
        <v>102</v>
      </c>
      <c r="D80" s="9">
        <v>1911725.96</v>
      </c>
      <c r="E80" s="9">
        <v>-53243.95</v>
      </c>
      <c r="F80" s="9">
        <v>0</v>
      </c>
      <c r="G80" s="9">
        <f t="shared" si="6"/>
        <v>1858482.01</v>
      </c>
      <c r="H80" s="9">
        <v>486575.26</v>
      </c>
      <c r="I80" s="9">
        <v>-48916.3</v>
      </c>
      <c r="J80" s="9">
        <f t="shared" si="7"/>
        <v>437658.96</v>
      </c>
      <c r="K80" s="9">
        <v>15041.26</v>
      </c>
      <c r="L80" s="9">
        <v>15769.31</v>
      </c>
      <c r="M80" s="9">
        <v>4674.16</v>
      </c>
      <c r="N80" s="9">
        <f t="shared" si="8"/>
        <v>20443.47</v>
      </c>
      <c r="O80" s="9">
        <v>279900.92</v>
      </c>
      <c r="P80" s="9">
        <v>280673.25</v>
      </c>
      <c r="Q80" s="9">
        <f t="shared" si="11"/>
        <v>560574.16999999993</v>
      </c>
      <c r="R80" s="9">
        <v>42009.2</v>
      </c>
      <c r="S80" s="9">
        <v>57633.49</v>
      </c>
      <c r="T80" s="9">
        <v>2918.22</v>
      </c>
      <c r="U80" s="9">
        <v>0</v>
      </c>
      <c r="V80" s="9">
        <v>507.42</v>
      </c>
      <c r="W80" s="9">
        <v>0</v>
      </c>
      <c r="X80" s="9">
        <f t="shared" si="9"/>
        <v>2995268.2000000007</v>
      </c>
      <c r="Y80" s="10"/>
      <c r="Z80" s="14">
        <v>129935.81</v>
      </c>
      <c r="AA80" s="9">
        <v>-9675.4</v>
      </c>
      <c r="AB80" s="9">
        <v>88696.82</v>
      </c>
      <c r="AC80" s="9">
        <v>76162.850000000006</v>
      </c>
      <c r="AD80" s="9">
        <f t="shared" si="10"/>
        <v>285120.08</v>
      </c>
    </row>
    <row r="81" spans="2:30" ht="13.5" customHeight="1" x14ac:dyDescent="0.3">
      <c r="B81" s="12">
        <v>77</v>
      </c>
      <c r="C81" s="15" t="s">
        <v>103</v>
      </c>
      <c r="D81" s="9">
        <v>3565913.28</v>
      </c>
      <c r="E81" s="9">
        <v>-96373.99</v>
      </c>
      <c r="F81" s="9">
        <v>0</v>
      </c>
      <c r="G81" s="9">
        <f t="shared" si="6"/>
        <v>3469539.2899999996</v>
      </c>
      <c r="H81" s="9">
        <v>566500.93999999994</v>
      </c>
      <c r="I81" s="9">
        <v>-27075.95</v>
      </c>
      <c r="J81" s="9">
        <f t="shared" si="7"/>
        <v>539424.99</v>
      </c>
      <c r="K81" s="9">
        <v>27225.360000000001</v>
      </c>
      <c r="L81" s="9">
        <v>28543.17</v>
      </c>
      <c r="M81" s="9">
        <v>8460.43</v>
      </c>
      <c r="N81" s="9">
        <f t="shared" si="8"/>
        <v>37003.599999999999</v>
      </c>
      <c r="O81" s="9">
        <v>600701.29</v>
      </c>
      <c r="P81" s="9">
        <v>602358.81000000006</v>
      </c>
      <c r="Q81" s="9">
        <f t="shared" si="11"/>
        <v>1203060.1000000001</v>
      </c>
      <c r="R81" s="9">
        <v>95342.3</v>
      </c>
      <c r="S81" s="9">
        <v>130802.54</v>
      </c>
      <c r="T81" s="9">
        <v>5282.1</v>
      </c>
      <c r="U81" s="9">
        <v>0</v>
      </c>
      <c r="V81" s="9">
        <v>918.45</v>
      </c>
      <c r="W81" s="9">
        <v>0</v>
      </c>
      <c r="X81" s="9">
        <f t="shared" si="9"/>
        <v>5508598.7299999995</v>
      </c>
      <c r="Y81" s="10"/>
      <c r="Z81" s="14">
        <v>235189.75</v>
      </c>
      <c r="AA81" s="9">
        <v>-17512.919999999998</v>
      </c>
      <c r="AB81" s="9">
        <v>49095.1</v>
      </c>
      <c r="AC81" s="9">
        <v>163454.71</v>
      </c>
      <c r="AD81" s="9">
        <f t="shared" si="10"/>
        <v>430226.64</v>
      </c>
    </row>
    <row r="82" spans="2:30" ht="13.5" customHeight="1" x14ac:dyDescent="0.3">
      <c r="B82" s="12">
        <v>78</v>
      </c>
      <c r="C82" s="15" t="s">
        <v>104</v>
      </c>
      <c r="D82" s="9">
        <v>14762269</v>
      </c>
      <c r="E82" s="9">
        <v>-626693.97</v>
      </c>
      <c r="F82" s="9">
        <v>2239100</v>
      </c>
      <c r="G82" s="9">
        <f t="shared" si="6"/>
        <v>11896475.029999999</v>
      </c>
      <c r="H82" s="9">
        <v>2381831.77</v>
      </c>
      <c r="I82" s="9">
        <v>-143588.17000000001</v>
      </c>
      <c r="J82" s="9">
        <f t="shared" si="7"/>
        <v>2238243.6</v>
      </c>
      <c r="K82" s="9">
        <v>177039.14</v>
      </c>
      <c r="L82" s="9">
        <v>185608.53</v>
      </c>
      <c r="M82" s="9">
        <v>55015.92</v>
      </c>
      <c r="N82" s="9">
        <f t="shared" si="8"/>
        <v>240624.45</v>
      </c>
      <c r="O82" s="9">
        <v>90060.3</v>
      </c>
      <c r="P82" s="9">
        <v>90308.800000000003</v>
      </c>
      <c r="Q82" s="9">
        <f t="shared" si="11"/>
        <v>180369.1</v>
      </c>
      <c r="R82" s="9">
        <v>245946.32</v>
      </c>
      <c r="S82" s="9">
        <v>337420.05</v>
      </c>
      <c r="T82" s="9">
        <v>34348.089999999997</v>
      </c>
      <c r="U82" s="9">
        <v>0</v>
      </c>
      <c r="V82" s="9">
        <v>5972.46</v>
      </c>
      <c r="W82" s="9">
        <v>367832</v>
      </c>
      <c r="X82" s="9">
        <f t="shared" si="9"/>
        <v>15724270.24</v>
      </c>
      <c r="Y82" s="10"/>
      <c r="Z82" s="14">
        <v>1529375.28</v>
      </c>
      <c r="AA82" s="9">
        <v>-113881.81</v>
      </c>
      <c r="AB82" s="9">
        <v>260359.32</v>
      </c>
      <c r="AC82" s="9">
        <v>24505.99</v>
      </c>
      <c r="AD82" s="9">
        <f t="shared" si="10"/>
        <v>1700358.78</v>
      </c>
    </row>
    <row r="83" spans="2:30" ht="13.5" customHeight="1" x14ac:dyDescent="0.3">
      <c r="B83" s="12">
        <v>79</v>
      </c>
      <c r="C83" s="15" t="s">
        <v>105</v>
      </c>
      <c r="D83" s="9">
        <v>2588279.1500000004</v>
      </c>
      <c r="E83" s="9">
        <v>-81041.929999999993</v>
      </c>
      <c r="F83" s="9">
        <v>0</v>
      </c>
      <c r="G83" s="9">
        <f t="shared" si="6"/>
        <v>2507237.2200000002</v>
      </c>
      <c r="H83" s="9">
        <v>456165.03</v>
      </c>
      <c r="I83" s="9">
        <v>-20628.7</v>
      </c>
      <c r="J83" s="9">
        <f t="shared" si="7"/>
        <v>435536.33</v>
      </c>
      <c r="K83" s="9">
        <v>22894.1</v>
      </c>
      <c r="L83" s="9">
        <v>24002.26</v>
      </c>
      <c r="M83" s="9">
        <v>7114.47</v>
      </c>
      <c r="N83" s="9">
        <f t="shared" si="8"/>
        <v>31116.73</v>
      </c>
      <c r="O83" s="9">
        <v>16845.78</v>
      </c>
      <c r="P83" s="9">
        <v>16892.259999999998</v>
      </c>
      <c r="Q83" s="9">
        <f t="shared" si="11"/>
        <v>33738.039999999994</v>
      </c>
      <c r="R83" s="9">
        <v>51539.95</v>
      </c>
      <c r="S83" s="9">
        <v>70708.97</v>
      </c>
      <c r="T83" s="9">
        <v>4441.78</v>
      </c>
      <c r="U83" s="9">
        <v>0</v>
      </c>
      <c r="V83" s="9">
        <v>772.34</v>
      </c>
      <c r="W83" s="9">
        <v>54359</v>
      </c>
      <c r="X83" s="9">
        <f t="shared" si="9"/>
        <v>3212344.4600000004</v>
      </c>
      <c r="Y83" s="10"/>
      <c r="Z83" s="14">
        <v>197773.61</v>
      </c>
      <c r="AA83" s="9">
        <v>-14726.81</v>
      </c>
      <c r="AB83" s="9">
        <v>37404.71</v>
      </c>
      <c r="AC83" s="9">
        <v>4583.8500000000004</v>
      </c>
      <c r="AD83" s="9">
        <f t="shared" si="10"/>
        <v>225035.36</v>
      </c>
    </row>
    <row r="84" spans="2:30" ht="13.5" customHeight="1" x14ac:dyDescent="0.3">
      <c r="B84" s="12">
        <v>80</v>
      </c>
      <c r="C84" s="15" t="s">
        <v>106</v>
      </c>
      <c r="D84" s="9">
        <v>1675251.6099999999</v>
      </c>
      <c r="E84" s="9">
        <v>-65563.75</v>
      </c>
      <c r="F84" s="9">
        <v>0</v>
      </c>
      <c r="G84" s="9">
        <f t="shared" si="6"/>
        <v>1609687.8599999999</v>
      </c>
      <c r="H84" s="9">
        <v>291673.42</v>
      </c>
      <c r="I84" s="9">
        <v>-16669.11</v>
      </c>
      <c r="J84" s="9">
        <f t="shared" si="7"/>
        <v>275004.31</v>
      </c>
      <c r="K84" s="9">
        <v>18521.560000000001</v>
      </c>
      <c r="L84" s="9">
        <v>19418.080000000002</v>
      </c>
      <c r="M84" s="9">
        <v>5755.68</v>
      </c>
      <c r="N84" s="9">
        <f t="shared" si="8"/>
        <v>25173.760000000002</v>
      </c>
      <c r="O84" s="9">
        <v>8858.17</v>
      </c>
      <c r="P84" s="9">
        <v>8882.61</v>
      </c>
      <c r="Q84" s="9">
        <f t="shared" si="11"/>
        <v>17740.78</v>
      </c>
      <c r="R84" s="9">
        <v>29469.69</v>
      </c>
      <c r="S84" s="9">
        <v>40430.22</v>
      </c>
      <c r="T84" s="9">
        <v>3593.44</v>
      </c>
      <c r="U84" s="9">
        <v>0</v>
      </c>
      <c r="V84" s="9">
        <v>624.83000000000004</v>
      </c>
      <c r="W84" s="9">
        <v>0</v>
      </c>
      <c r="X84" s="9">
        <f t="shared" si="9"/>
        <v>2020246.45</v>
      </c>
      <c r="Y84" s="10"/>
      <c r="Z84" s="14">
        <v>160000.88</v>
      </c>
      <c r="AA84" s="9">
        <v>-11914.14</v>
      </c>
      <c r="AB84" s="9">
        <v>30225.05</v>
      </c>
      <c r="AC84" s="9">
        <v>2410.37</v>
      </c>
      <c r="AD84" s="9">
        <f t="shared" si="10"/>
        <v>180722.15999999997</v>
      </c>
    </row>
    <row r="85" spans="2:30" ht="13.5" customHeight="1" x14ac:dyDescent="0.3">
      <c r="B85" s="12">
        <v>81</v>
      </c>
      <c r="C85" s="15" t="s">
        <v>107</v>
      </c>
      <c r="D85" s="9">
        <v>2718231.09</v>
      </c>
      <c r="E85" s="9">
        <v>-72095.34</v>
      </c>
      <c r="F85" s="9">
        <v>0</v>
      </c>
      <c r="G85" s="9">
        <f t="shared" si="6"/>
        <v>2646135.75</v>
      </c>
      <c r="H85" s="9">
        <v>871776.64</v>
      </c>
      <c r="I85" s="9">
        <v>-135351.39000000001</v>
      </c>
      <c r="J85" s="9">
        <f t="shared" si="7"/>
        <v>736425.25</v>
      </c>
      <c r="K85" s="9">
        <v>20366.71</v>
      </c>
      <c r="L85" s="9">
        <v>21352.54</v>
      </c>
      <c r="M85" s="9">
        <v>6329.07</v>
      </c>
      <c r="N85" s="9">
        <f t="shared" si="8"/>
        <v>27681.61</v>
      </c>
      <c r="O85" s="9">
        <v>427867.71</v>
      </c>
      <c r="P85" s="9">
        <v>429048.32000000001</v>
      </c>
      <c r="Q85" s="9">
        <f t="shared" si="11"/>
        <v>856916.03</v>
      </c>
      <c r="R85" s="9">
        <v>67090.740000000005</v>
      </c>
      <c r="S85" s="9">
        <v>92043.5</v>
      </c>
      <c r="T85" s="9">
        <v>3951.43</v>
      </c>
      <c r="U85" s="9">
        <v>0</v>
      </c>
      <c r="V85" s="9">
        <v>687.08</v>
      </c>
      <c r="W85" s="9">
        <v>0</v>
      </c>
      <c r="X85" s="9">
        <f t="shared" si="9"/>
        <v>4451298.0999999996</v>
      </c>
      <c r="Y85" s="10"/>
      <c r="Z85" s="14">
        <v>175940.47</v>
      </c>
      <c r="AA85" s="9">
        <v>-13101.05</v>
      </c>
      <c r="AB85" s="9">
        <v>245424.09</v>
      </c>
      <c r="AC85" s="9">
        <v>116425.57</v>
      </c>
      <c r="AD85" s="9">
        <f t="shared" si="10"/>
        <v>524689.08000000007</v>
      </c>
    </row>
    <row r="86" spans="2:30" ht="13.5" customHeight="1" x14ac:dyDescent="0.3">
      <c r="B86" s="12">
        <v>82</v>
      </c>
      <c r="C86" s="15" t="s">
        <v>108</v>
      </c>
      <c r="D86" s="9">
        <v>1420445.46</v>
      </c>
      <c r="E86" s="9">
        <v>-38296.080000000002</v>
      </c>
      <c r="F86" s="9">
        <v>0</v>
      </c>
      <c r="G86" s="9">
        <f t="shared" si="6"/>
        <v>1382149.38</v>
      </c>
      <c r="H86" s="9">
        <v>143181.42000000001</v>
      </c>
      <c r="I86" s="9">
        <v>-7415.58</v>
      </c>
      <c r="J86" s="9">
        <f t="shared" si="7"/>
        <v>135765.84000000003</v>
      </c>
      <c r="K86" s="9">
        <v>10818.53</v>
      </c>
      <c r="L86" s="9">
        <v>11342.19</v>
      </c>
      <c r="M86" s="9">
        <v>3361.92</v>
      </c>
      <c r="N86" s="9">
        <f t="shared" si="8"/>
        <v>14704.11</v>
      </c>
      <c r="O86" s="9">
        <v>212733.35</v>
      </c>
      <c r="P86" s="9">
        <v>213320.35</v>
      </c>
      <c r="Q86" s="9">
        <f t="shared" si="11"/>
        <v>426053.7</v>
      </c>
      <c r="R86" s="9">
        <v>25877.23</v>
      </c>
      <c r="S86" s="9">
        <v>35501.64</v>
      </c>
      <c r="T86" s="9">
        <v>2098.9499999999998</v>
      </c>
      <c r="U86" s="9">
        <v>0</v>
      </c>
      <c r="V86" s="9">
        <v>364.97</v>
      </c>
      <c r="W86" s="9">
        <v>0</v>
      </c>
      <c r="X86" s="9">
        <f t="shared" si="9"/>
        <v>2033334.3499999999</v>
      </c>
      <c r="Y86" s="10"/>
      <c r="Z86" s="14">
        <v>93457.23</v>
      </c>
      <c r="AA86" s="9">
        <v>-6959.1</v>
      </c>
      <c r="AB86" s="9">
        <v>13446.2</v>
      </c>
      <c r="AC86" s="9">
        <v>57886.12</v>
      </c>
      <c r="AD86" s="9">
        <f t="shared" si="10"/>
        <v>157830.44999999998</v>
      </c>
    </row>
    <row r="87" spans="2:30" ht="13.5" customHeight="1" x14ac:dyDescent="0.3">
      <c r="B87" s="12">
        <v>83</v>
      </c>
      <c r="C87" s="15" t="s">
        <v>109</v>
      </c>
      <c r="D87" s="9">
        <v>1531756</v>
      </c>
      <c r="E87" s="9">
        <v>-46012.85</v>
      </c>
      <c r="F87" s="9">
        <v>0</v>
      </c>
      <c r="G87" s="9">
        <f t="shared" si="6"/>
        <v>1485743.15</v>
      </c>
      <c r="H87" s="9">
        <v>172364.5</v>
      </c>
      <c r="I87" s="9">
        <v>-11446.81</v>
      </c>
      <c r="J87" s="9">
        <f t="shared" si="7"/>
        <v>160917.69</v>
      </c>
      <c r="K87" s="9">
        <v>12998.49</v>
      </c>
      <c r="L87" s="9">
        <v>13627.67</v>
      </c>
      <c r="M87" s="9">
        <v>4039.35</v>
      </c>
      <c r="N87" s="9">
        <f t="shared" si="8"/>
        <v>17667.02</v>
      </c>
      <c r="O87" s="9">
        <v>7966.12</v>
      </c>
      <c r="P87" s="9">
        <v>7988.1</v>
      </c>
      <c r="Q87" s="9">
        <f t="shared" si="11"/>
        <v>15954.220000000001</v>
      </c>
      <c r="R87" s="9">
        <v>26143.4</v>
      </c>
      <c r="S87" s="9">
        <v>35866.800000000003</v>
      </c>
      <c r="T87" s="9">
        <v>2521.89</v>
      </c>
      <c r="U87" s="9">
        <v>0</v>
      </c>
      <c r="V87" s="9">
        <v>438.51</v>
      </c>
      <c r="W87" s="9">
        <v>6301</v>
      </c>
      <c r="X87" s="9">
        <f t="shared" si="9"/>
        <v>1764552.1699999997</v>
      </c>
      <c r="Y87" s="10"/>
      <c r="Z87" s="14">
        <v>112289.12</v>
      </c>
      <c r="AA87" s="9">
        <v>-8361.3799999999992</v>
      </c>
      <c r="AB87" s="9">
        <v>20755.78</v>
      </c>
      <c r="AC87" s="9">
        <v>2167.63</v>
      </c>
      <c r="AD87" s="9">
        <f t="shared" si="10"/>
        <v>126851.15</v>
      </c>
    </row>
    <row r="88" spans="2:30" ht="13.5" customHeight="1" x14ac:dyDescent="0.3">
      <c r="B88" s="12">
        <v>84</v>
      </c>
      <c r="C88" s="15" t="s">
        <v>110</v>
      </c>
      <c r="D88" s="9">
        <v>1739072.71</v>
      </c>
      <c r="E88" s="9">
        <v>-36077.49</v>
      </c>
      <c r="F88" s="9">
        <v>0</v>
      </c>
      <c r="G88" s="9">
        <f t="shared" si="6"/>
        <v>1702995.22</v>
      </c>
      <c r="H88" s="9">
        <v>253739.04</v>
      </c>
      <c r="I88" s="9">
        <v>-7961.23</v>
      </c>
      <c r="J88" s="9">
        <f t="shared" si="7"/>
        <v>245777.81</v>
      </c>
      <c r="K88" s="9">
        <v>10191.780000000001</v>
      </c>
      <c r="L88" s="9">
        <v>10685.1</v>
      </c>
      <c r="M88" s="9">
        <v>3167.15</v>
      </c>
      <c r="N88" s="9">
        <f t="shared" si="8"/>
        <v>13852.25</v>
      </c>
      <c r="O88" s="9">
        <v>3472.8</v>
      </c>
      <c r="P88" s="9">
        <v>3482.38</v>
      </c>
      <c r="Q88" s="9">
        <f t="shared" si="11"/>
        <v>6955.18</v>
      </c>
      <c r="R88" s="9">
        <v>11398.31</v>
      </c>
      <c r="S88" s="9">
        <v>15637.63</v>
      </c>
      <c r="T88" s="9">
        <v>1977.35</v>
      </c>
      <c r="U88" s="9">
        <v>79705.37</v>
      </c>
      <c r="V88" s="9">
        <v>343.82</v>
      </c>
      <c r="W88" s="9">
        <v>31593</v>
      </c>
      <c r="X88" s="9">
        <f t="shared" si="9"/>
        <v>2120427.7199999997</v>
      </c>
      <c r="Y88" s="10"/>
      <c r="Z88" s="14">
        <v>88043.01</v>
      </c>
      <c r="AA88" s="9">
        <v>-6555.94</v>
      </c>
      <c r="AB88" s="9">
        <v>14435.6</v>
      </c>
      <c r="AC88" s="9">
        <v>944.97</v>
      </c>
      <c r="AD88" s="9">
        <f t="shared" si="10"/>
        <v>96867.64</v>
      </c>
    </row>
    <row r="89" spans="2:30" ht="13.5" customHeight="1" x14ac:dyDescent="0.3">
      <c r="B89" s="12">
        <v>85</v>
      </c>
      <c r="C89" s="15" t="s">
        <v>111</v>
      </c>
      <c r="D89" s="9">
        <v>1311397.9100000001</v>
      </c>
      <c r="E89" s="9">
        <v>-48869.15</v>
      </c>
      <c r="F89" s="9">
        <v>0</v>
      </c>
      <c r="G89" s="9">
        <f t="shared" si="6"/>
        <v>1262528.7600000002</v>
      </c>
      <c r="H89" s="9">
        <v>207480.74</v>
      </c>
      <c r="I89" s="9">
        <v>-11695.22</v>
      </c>
      <c r="J89" s="9">
        <f t="shared" si="7"/>
        <v>195785.52</v>
      </c>
      <c r="K89" s="9">
        <v>13805.39</v>
      </c>
      <c r="L89" s="9">
        <v>14473.62</v>
      </c>
      <c r="M89" s="9">
        <v>4290.1000000000004</v>
      </c>
      <c r="N89" s="9">
        <f t="shared" si="8"/>
        <v>18763.72</v>
      </c>
      <c r="O89" s="9">
        <v>4600.75</v>
      </c>
      <c r="P89" s="9">
        <v>4613.4399999999996</v>
      </c>
      <c r="Q89" s="9">
        <f t="shared" si="11"/>
        <v>9214.1899999999987</v>
      </c>
      <c r="R89" s="9">
        <v>14190.77</v>
      </c>
      <c r="S89" s="9">
        <v>19468.68</v>
      </c>
      <c r="T89" s="9">
        <v>2678.44</v>
      </c>
      <c r="U89" s="9">
        <v>0</v>
      </c>
      <c r="V89" s="9">
        <v>465.73</v>
      </c>
      <c r="W89" s="9">
        <v>194023</v>
      </c>
      <c r="X89" s="9">
        <f t="shared" si="9"/>
        <v>1730924.2</v>
      </c>
      <c r="Y89" s="10"/>
      <c r="Z89" s="14">
        <v>119259.59</v>
      </c>
      <c r="AA89" s="9">
        <v>-8880.42</v>
      </c>
      <c r="AB89" s="9">
        <v>21206.19</v>
      </c>
      <c r="AC89" s="9">
        <v>1251.8900000000001</v>
      </c>
      <c r="AD89" s="9">
        <f t="shared" si="10"/>
        <v>132837.25</v>
      </c>
    </row>
    <row r="90" spans="2:30" ht="13.5" customHeight="1" x14ac:dyDescent="0.3">
      <c r="B90" s="12">
        <v>86</v>
      </c>
      <c r="C90" s="15" t="s">
        <v>112</v>
      </c>
      <c r="D90" s="9">
        <v>1703678.48</v>
      </c>
      <c r="E90" s="9">
        <v>-53840.19</v>
      </c>
      <c r="F90" s="9">
        <v>0</v>
      </c>
      <c r="G90" s="9">
        <f t="shared" si="6"/>
        <v>1649838.29</v>
      </c>
      <c r="H90" s="9">
        <v>289488.57</v>
      </c>
      <c r="I90" s="9">
        <v>-13767.95</v>
      </c>
      <c r="J90" s="9">
        <f t="shared" si="7"/>
        <v>275720.62</v>
      </c>
      <c r="K90" s="9">
        <v>15209.69</v>
      </c>
      <c r="L90" s="9">
        <v>15945.9</v>
      </c>
      <c r="M90" s="9">
        <v>4726.5</v>
      </c>
      <c r="N90" s="9">
        <f t="shared" si="8"/>
        <v>20672.400000000001</v>
      </c>
      <c r="O90" s="9">
        <v>10333.75</v>
      </c>
      <c r="P90" s="9">
        <v>10362.26</v>
      </c>
      <c r="Q90" s="9">
        <f t="shared" si="11"/>
        <v>20696.010000000002</v>
      </c>
      <c r="R90" s="9">
        <v>30922.09</v>
      </c>
      <c r="S90" s="9">
        <v>42422.8</v>
      </c>
      <c r="T90" s="9">
        <v>2950.89</v>
      </c>
      <c r="U90" s="9">
        <v>0</v>
      </c>
      <c r="V90" s="9">
        <v>513.1</v>
      </c>
      <c r="W90" s="9">
        <v>0</v>
      </c>
      <c r="X90" s="9">
        <f t="shared" si="9"/>
        <v>2058945.8900000001</v>
      </c>
      <c r="Y90" s="10"/>
      <c r="Z90" s="14">
        <v>131390.85999999999</v>
      </c>
      <c r="AA90" s="9">
        <v>-9783.75</v>
      </c>
      <c r="AB90" s="9">
        <v>24964.54</v>
      </c>
      <c r="AC90" s="9">
        <v>2811.88</v>
      </c>
      <c r="AD90" s="9">
        <f t="shared" si="10"/>
        <v>149383.53</v>
      </c>
    </row>
    <row r="91" spans="2:30" ht="13.5" customHeight="1" x14ac:dyDescent="0.3">
      <c r="B91" s="12">
        <v>87</v>
      </c>
      <c r="C91" s="15" t="s">
        <v>113</v>
      </c>
      <c r="D91" s="9">
        <v>2824254.8</v>
      </c>
      <c r="E91" s="9">
        <v>-75470.25</v>
      </c>
      <c r="F91" s="9">
        <v>0</v>
      </c>
      <c r="G91" s="9">
        <f t="shared" si="6"/>
        <v>2748784.55</v>
      </c>
      <c r="H91" s="9">
        <v>438598.72</v>
      </c>
      <c r="I91" s="9">
        <v>-19894.240000000002</v>
      </c>
      <c r="J91" s="9">
        <f t="shared" si="7"/>
        <v>418704.48</v>
      </c>
      <c r="K91" s="9">
        <v>21320.12</v>
      </c>
      <c r="L91" s="9">
        <v>22352.09</v>
      </c>
      <c r="M91" s="9">
        <v>6625.35</v>
      </c>
      <c r="N91" s="9">
        <f t="shared" si="8"/>
        <v>28977.440000000002</v>
      </c>
      <c r="O91" s="9">
        <v>16670.89</v>
      </c>
      <c r="P91" s="9">
        <v>16716.89</v>
      </c>
      <c r="Q91" s="9">
        <f t="shared" si="11"/>
        <v>33387.78</v>
      </c>
      <c r="R91" s="9">
        <v>53088.800000000003</v>
      </c>
      <c r="S91" s="9">
        <v>72833.88</v>
      </c>
      <c r="T91" s="9">
        <v>4136.3999999999996</v>
      </c>
      <c r="U91" s="9">
        <v>0</v>
      </c>
      <c r="V91" s="9">
        <v>719.24</v>
      </c>
      <c r="W91" s="9">
        <v>0</v>
      </c>
      <c r="X91" s="9">
        <f t="shared" si="9"/>
        <v>3381952.6899999995</v>
      </c>
      <c r="Y91" s="10"/>
      <c r="Z91" s="14">
        <v>184176.54</v>
      </c>
      <c r="AA91" s="9">
        <v>-13714.33</v>
      </c>
      <c r="AB91" s="9">
        <v>36072.97</v>
      </c>
      <c r="AC91" s="9">
        <v>4536.26</v>
      </c>
      <c r="AD91" s="9">
        <f t="shared" si="10"/>
        <v>211071.44000000003</v>
      </c>
    </row>
    <row r="92" spans="2:30" ht="13.5" customHeight="1" x14ac:dyDescent="0.3">
      <c r="B92" s="12">
        <v>88</v>
      </c>
      <c r="C92" s="15" t="s">
        <v>114</v>
      </c>
      <c r="D92" s="9">
        <v>1227903.4100000001</v>
      </c>
      <c r="E92" s="9">
        <v>-30984.49</v>
      </c>
      <c r="F92" s="9">
        <v>0</v>
      </c>
      <c r="G92" s="9">
        <f t="shared" si="6"/>
        <v>1196918.9200000002</v>
      </c>
      <c r="H92" s="9">
        <v>73337.929999999993</v>
      </c>
      <c r="I92" s="9">
        <v>-5954.8</v>
      </c>
      <c r="J92" s="9">
        <f t="shared" si="7"/>
        <v>67383.12999999999</v>
      </c>
      <c r="K92" s="9">
        <v>8753.02</v>
      </c>
      <c r="L92" s="9">
        <v>9176.7000000000007</v>
      </c>
      <c r="M92" s="9">
        <v>2720.05</v>
      </c>
      <c r="N92" s="9">
        <f t="shared" si="8"/>
        <v>11896.75</v>
      </c>
      <c r="O92" s="9">
        <v>980.99</v>
      </c>
      <c r="P92" s="9">
        <v>983.7</v>
      </c>
      <c r="Q92" s="9">
        <f t="shared" si="11"/>
        <v>1964.69</v>
      </c>
      <c r="R92" s="9">
        <v>3142.68</v>
      </c>
      <c r="S92" s="9">
        <v>4311.5200000000004</v>
      </c>
      <c r="T92" s="9">
        <v>1698.21</v>
      </c>
      <c r="U92" s="9">
        <v>22515.14</v>
      </c>
      <c r="V92" s="9">
        <v>295.29000000000002</v>
      </c>
      <c r="W92" s="9">
        <v>19838</v>
      </c>
      <c r="X92" s="9">
        <f t="shared" si="9"/>
        <v>1338717.3499999999</v>
      </c>
      <c r="Y92" s="10"/>
      <c r="Z92" s="14">
        <v>75614.12</v>
      </c>
      <c r="AA92" s="9">
        <v>-5630.45</v>
      </c>
      <c r="AB92" s="9">
        <v>10797.47</v>
      </c>
      <c r="AC92" s="9">
        <v>266.94</v>
      </c>
      <c r="AD92" s="9">
        <f t="shared" si="10"/>
        <v>81048.08</v>
      </c>
    </row>
    <row r="93" spans="2:30" ht="13.5" customHeight="1" x14ac:dyDescent="0.3">
      <c r="B93" s="12">
        <v>89</v>
      </c>
      <c r="C93" s="15" t="s">
        <v>115</v>
      </c>
      <c r="D93" s="9">
        <v>31527061.300000001</v>
      </c>
      <c r="E93" s="9">
        <v>-1114583.17</v>
      </c>
      <c r="F93" s="9">
        <v>0</v>
      </c>
      <c r="G93" s="9">
        <f t="shared" si="6"/>
        <v>30412478.130000003</v>
      </c>
      <c r="H93" s="9">
        <v>4309626.75</v>
      </c>
      <c r="I93" s="9">
        <v>-250285.54</v>
      </c>
      <c r="J93" s="9">
        <f t="shared" si="7"/>
        <v>4059341.21</v>
      </c>
      <c r="K93" s="9">
        <v>314866.36</v>
      </c>
      <c r="L93" s="9">
        <v>330107.13</v>
      </c>
      <c r="M93" s="9">
        <v>97846.51</v>
      </c>
      <c r="N93" s="9">
        <f t="shared" si="8"/>
        <v>427953.64</v>
      </c>
      <c r="O93" s="9">
        <v>149601.04</v>
      </c>
      <c r="P93" s="9">
        <v>150013.84</v>
      </c>
      <c r="Q93" s="9">
        <f t="shared" si="11"/>
        <v>299614.88</v>
      </c>
      <c r="R93" s="9">
        <v>416420.52</v>
      </c>
      <c r="S93" s="9">
        <v>571297.97</v>
      </c>
      <c r="T93" s="9">
        <v>61088.52</v>
      </c>
      <c r="U93" s="9">
        <v>0</v>
      </c>
      <c r="V93" s="9">
        <v>10622.09</v>
      </c>
      <c r="W93" s="9">
        <v>1017035</v>
      </c>
      <c r="X93" s="9">
        <f t="shared" si="9"/>
        <v>37590718.320000015</v>
      </c>
      <c r="Y93" s="10"/>
      <c r="Z93" s="14">
        <v>2720013.33</v>
      </c>
      <c r="AA93" s="9">
        <v>-202540.24</v>
      </c>
      <c r="AB93" s="9">
        <v>453826.89</v>
      </c>
      <c r="AC93" s="9">
        <v>40707.410000000003</v>
      </c>
      <c r="AD93" s="9">
        <f t="shared" si="10"/>
        <v>3012007.39</v>
      </c>
    </row>
    <row r="94" spans="2:30" ht="13.5" customHeight="1" x14ac:dyDescent="0.3">
      <c r="B94" s="12">
        <v>90</v>
      </c>
      <c r="C94" s="15" t="s">
        <v>116</v>
      </c>
      <c r="D94" s="9">
        <v>1031998.9299999999</v>
      </c>
      <c r="E94" s="9">
        <v>-30637.23</v>
      </c>
      <c r="F94" s="9">
        <v>0</v>
      </c>
      <c r="G94" s="9">
        <f t="shared" si="6"/>
        <v>1001361.7</v>
      </c>
      <c r="H94" s="9">
        <v>86995.37</v>
      </c>
      <c r="I94" s="9">
        <v>-5979.96</v>
      </c>
      <c r="J94" s="9">
        <f t="shared" si="7"/>
        <v>81015.409999999989</v>
      </c>
      <c r="K94" s="9">
        <v>8654.92</v>
      </c>
      <c r="L94" s="9">
        <v>9073.86</v>
      </c>
      <c r="M94" s="9">
        <v>2689.57</v>
      </c>
      <c r="N94" s="9">
        <f t="shared" si="8"/>
        <v>11763.43</v>
      </c>
      <c r="O94" s="9">
        <v>1649.6</v>
      </c>
      <c r="P94" s="9">
        <v>1654.15</v>
      </c>
      <c r="Q94" s="9">
        <f t="shared" si="11"/>
        <v>3303.75</v>
      </c>
      <c r="R94" s="9">
        <v>5174.93</v>
      </c>
      <c r="S94" s="9">
        <v>7099.62</v>
      </c>
      <c r="T94" s="9">
        <v>1679.18</v>
      </c>
      <c r="U94" s="9">
        <v>0</v>
      </c>
      <c r="V94" s="9">
        <v>291.98</v>
      </c>
      <c r="W94" s="9">
        <v>0</v>
      </c>
      <c r="X94" s="9">
        <f t="shared" si="9"/>
        <v>1120344.9199999997</v>
      </c>
      <c r="Y94" s="10"/>
      <c r="Z94" s="14">
        <v>74766.679999999993</v>
      </c>
      <c r="AA94" s="9">
        <v>-5567.35</v>
      </c>
      <c r="AB94" s="9">
        <v>10843.08</v>
      </c>
      <c r="AC94" s="9">
        <v>448.87</v>
      </c>
      <c r="AD94" s="9">
        <f t="shared" si="10"/>
        <v>80491.279999999984</v>
      </c>
    </row>
    <row r="95" spans="2:30" ht="13.5" customHeight="1" x14ac:dyDescent="0.3">
      <c r="B95" s="12">
        <v>91</v>
      </c>
      <c r="C95" s="15" t="s">
        <v>117</v>
      </c>
      <c r="D95" s="9">
        <v>1094899.74</v>
      </c>
      <c r="E95" s="9">
        <v>-38873.699999999997</v>
      </c>
      <c r="F95" s="9">
        <v>0</v>
      </c>
      <c r="G95" s="9">
        <f t="shared" si="6"/>
        <v>1056026.04</v>
      </c>
      <c r="H95" s="9">
        <v>195786.91</v>
      </c>
      <c r="I95" s="9">
        <v>-9113.56</v>
      </c>
      <c r="J95" s="9">
        <f t="shared" si="7"/>
        <v>186673.35</v>
      </c>
      <c r="K95" s="9">
        <v>10981.7</v>
      </c>
      <c r="L95" s="9">
        <v>11513.26</v>
      </c>
      <c r="M95" s="9">
        <v>3412.63</v>
      </c>
      <c r="N95" s="9">
        <f t="shared" si="8"/>
        <v>14925.89</v>
      </c>
      <c r="O95" s="9">
        <v>5537.49</v>
      </c>
      <c r="P95" s="9">
        <v>5552.76</v>
      </c>
      <c r="Q95" s="9">
        <f t="shared" si="11"/>
        <v>11090.25</v>
      </c>
      <c r="R95" s="9">
        <v>16485.669999999998</v>
      </c>
      <c r="S95" s="9">
        <v>22617.119999999999</v>
      </c>
      <c r="T95" s="9">
        <v>2130.61</v>
      </c>
      <c r="U95" s="9">
        <v>0</v>
      </c>
      <c r="V95" s="9">
        <v>370.47</v>
      </c>
      <c r="W95" s="9">
        <v>0</v>
      </c>
      <c r="X95" s="9">
        <f t="shared" si="9"/>
        <v>1321301.1000000001</v>
      </c>
      <c r="Y95" s="10"/>
      <c r="Z95" s="14">
        <v>94866.83</v>
      </c>
      <c r="AA95" s="9">
        <v>-7064.07</v>
      </c>
      <c r="AB95" s="9">
        <v>16525.05</v>
      </c>
      <c r="AC95" s="9">
        <v>1506.79</v>
      </c>
      <c r="AD95" s="9">
        <f t="shared" si="10"/>
        <v>105834.6</v>
      </c>
    </row>
    <row r="96" spans="2:30" ht="13.5" customHeight="1" x14ac:dyDescent="0.3">
      <c r="B96" s="12">
        <v>92</v>
      </c>
      <c r="C96" s="15" t="s">
        <v>118</v>
      </c>
      <c r="D96" s="9">
        <v>1509975.74</v>
      </c>
      <c r="E96" s="9">
        <v>-53052.01</v>
      </c>
      <c r="F96" s="9">
        <v>0</v>
      </c>
      <c r="G96" s="9">
        <f t="shared" si="6"/>
        <v>1456923.73</v>
      </c>
      <c r="H96" s="9">
        <v>302962.61</v>
      </c>
      <c r="I96" s="9">
        <v>-13466.36</v>
      </c>
      <c r="J96" s="9">
        <f t="shared" si="7"/>
        <v>289496.25</v>
      </c>
      <c r="K96" s="9">
        <v>14987.03</v>
      </c>
      <c r="L96" s="9">
        <v>15712.46</v>
      </c>
      <c r="M96" s="9">
        <v>4657.3100000000004</v>
      </c>
      <c r="N96" s="9">
        <f t="shared" si="8"/>
        <v>20369.77</v>
      </c>
      <c r="O96" s="9">
        <v>9840.8799999999992</v>
      </c>
      <c r="P96" s="9">
        <v>9868.0400000000009</v>
      </c>
      <c r="Q96" s="9">
        <f t="shared" si="11"/>
        <v>19708.919999999998</v>
      </c>
      <c r="R96" s="9">
        <v>32043.87</v>
      </c>
      <c r="S96" s="9">
        <v>43961.8</v>
      </c>
      <c r="T96" s="9">
        <v>2907.7</v>
      </c>
      <c r="U96" s="9">
        <v>0</v>
      </c>
      <c r="V96" s="9">
        <v>505.59</v>
      </c>
      <c r="W96" s="9">
        <v>65243</v>
      </c>
      <c r="X96" s="9">
        <f t="shared" si="9"/>
        <v>1946147.6600000001</v>
      </c>
      <c r="Y96" s="10"/>
      <c r="Z96" s="14">
        <v>129467.4</v>
      </c>
      <c r="AA96" s="9">
        <v>-9640.5300000000007</v>
      </c>
      <c r="AB96" s="9">
        <v>24417.71</v>
      </c>
      <c r="AC96" s="9">
        <v>2677.77</v>
      </c>
      <c r="AD96" s="9">
        <f t="shared" si="10"/>
        <v>146922.34999999998</v>
      </c>
    </row>
    <row r="97" spans="2:30" ht="13.5" customHeight="1" x14ac:dyDescent="0.3">
      <c r="B97" s="12">
        <v>93</v>
      </c>
      <c r="C97" s="15" t="s">
        <v>119</v>
      </c>
      <c r="D97" s="9">
        <v>2445284.0299999998</v>
      </c>
      <c r="E97" s="9">
        <v>-68674.81</v>
      </c>
      <c r="F97" s="9">
        <v>0</v>
      </c>
      <c r="G97" s="9">
        <f t="shared" si="6"/>
        <v>2376609.2199999997</v>
      </c>
      <c r="H97" s="9">
        <v>528156.28</v>
      </c>
      <c r="I97" s="9">
        <v>-29628.31</v>
      </c>
      <c r="J97" s="9">
        <f t="shared" si="7"/>
        <v>498527.97000000003</v>
      </c>
      <c r="K97" s="9">
        <v>19400.43</v>
      </c>
      <c r="L97" s="9">
        <v>20339.48</v>
      </c>
      <c r="M97" s="9">
        <v>6028.79</v>
      </c>
      <c r="N97" s="9">
        <f t="shared" si="8"/>
        <v>26368.27</v>
      </c>
      <c r="O97" s="9">
        <v>389975.74</v>
      </c>
      <c r="P97" s="9">
        <v>391051.8</v>
      </c>
      <c r="Q97" s="9">
        <f t="shared" si="11"/>
        <v>781027.54</v>
      </c>
      <c r="R97" s="9">
        <v>64094.57</v>
      </c>
      <c r="S97" s="9">
        <v>87932.99</v>
      </c>
      <c r="T97" s="9">
        <v>3763.96</v>
      </c>
      <c r="U97" s="9">
        <v>0</v>
      </c>
      <c r="V97" s="9">
        <v>654.48</v>
      </c>
      <c r="W97" s="9">
        <v>0</v>
      </c>
      <c r="X97" s="9">
        <f t="shared" si="9"/>
        <v>3858379.43</v>
      </c>
      <c r="Y97" s="10"/>
      <c r="Z97" s="14">
        <v>167593.07</v>
      </c>
      <c r="AA97" s="9">
        <v>-12479.48</v>
      </c>
      <c r="AB97" s="9">
        <v>53723.14</v>
      </c>
      <c r="AC97" s="9">
        <v>106114.92</v>
      </c>
      <c r="AD97" s="9">
        <f t="shared" si="10"/>
        <v>314951.64999999997</v>
      </c>
    </row>
    <row r="98" spans="2:30" ht="13.5" customHeight="1" x14ac:dyDescent="0.3">
      <c r="B98" s="12">
        <v>94</v>
      </c>
      <c r="C98" s="15" t="s">
        <v>120</v>
      </c>
      <c r="D98" s="9">
        <v>2650260.23</v>
      </c>
      <c r="E98" s="9">
        <v>-76455.520000000004</v>
      </c>
      <c r="F98" s="9">
        <v>0</v>
      </c>
      <c r="G98" s="9">
        <f t="shared" si="6"/>
        <v>2573804.71</v>
      </c>
      <c r="H98" s="9">
        <v>448896.64</v>
      </c>
      <c r="I98" s="9">
        <v>-20748.55</v>
      </c>
      <c r="J98" s="9">
        <f t="shared" si="7"/>
        <v>428148.09</v>
      </c>
      <c r="K98" s="9">
        <v>21598.45</v>
      </c>
      <c r="L98" s="9">
        <v>22643.9</v>
      </c>
      <c r="M98" s="9">
        <v>6711.84</v>
      </c>
      <c r="N98" s="9">
        <f t="shared" si="8"/>
        <v>29355.74</v>
      </c>
      <c r="O98" s="9">
        <v>18552.099999999999</v>
      </c>
      <c r="P98" s="9">
        <v>18603.29</v>
      </c>
      <c r="Q98" s="9">
        <f t="shared" si="11"/>
        <v>37155.39</v>
      </c>
      <c r="R98" s="9">
        <v>62394.33</v>
      </c>
      <c r="S98" s="9">
        <v>85600.38</v>
      </c>
      <c r="T98" s="9">
        <v>4190.3999999999996</v>
      </c>
      <c r="U98" s="9">
        <v>0</v>
      </c>
      <c r="V98" s="9">
        <v>728.63</v>
      </c>
      <c r="W98" s="9">
        <v>0</v>
      </c>
      <c r="X98" s="9">
        <f t="shared" si="9"/>
        <v>3242976.12</v>
      </c>
      <c r="Y98" s="10"/>
      <c r="Z98" s="14">
        <v>186581</v>
      </c>
      <c r="AA98" s="9">
        <v>-13893.37</v>
      </c>
      <c r="AB98" s="9">
        <v>37622.04</v>
      </c>
      <c r="AC98" s="9">
        <v>5048.1499999999996</v>
      </c>
      <c r="AD98" s="9">
        <f t="shared" si="10"/>
        <v>215357.82</v>
      </c>
    </row>
    <row r="99" spans="2:30" ht="13.5" customHeight="1" x14ac:dyDescent="0.3">
      <c r="B99" s="12">
        <v>96</v>
      </c>
      <c r="C99" s="15" t="s">
        <v>121</v>
      </c>
      <c r="D99" s="9">
        <v>3645237.04</v>
      </c>
      <c r="E99" s="9">
        <v>-105769.03</v>
      </c>
      <c r="F99" s="9">
        <v>0</v>
      </c>
      <c r="G99" s="9">
        <f t="shared" si="6"/>
        <v>3539468.0100000002</v>
      </c>
      <c r="H99" s="9">
        <v>1067484.3500000001</v>
      </c>
      <c r="I99" s="9">
        <v>-115231.11</v>
      </c>
      <c r="J99" s="9">
        <f t="shared" si="7"/>
        <v>952253.24000000011</v>
      </c>
      <c r="K99" s="9">
        <v>29879.43</v>
      </c>
      <c r="L99" s="9">
        <v>31325.71</v>
      </c>
      <c r="M99" s="9">
        <v>9285.2000000000007</v>
      </c>
      <c r="N99" s="9">
        <f t="shared" si="8"/>
        <v>40610.910000000003</v>
      </c>
      <c r="O99" s="9">
        <v>753776.42</v>
      </c>
      <c r="P99" s="9">
        <v>755856.32</v>
      </c>
      <c r="Q99" s="9">
        <f t="shared" si="11"/>
        <v>1509632.74</v>
      </c>
      <c r="R99" s="9">
        <v>117754.46</v>
      </c>
      <c r="S99" s="9">
        <v>161550.35</v>
      </c>
      <c r="T99" s="9">
        <v>5797.03</v>
      </c>
      <c r="U99" s="9">
        <v>0</v>
      </c>
      <c r="V99" s="9">
        <v>1007.99</v>
      </c>
      <c r="W99" s="9">
        <v>0</v>
      </c>
      <c r="X99" s="9">
        <f t="shared" si="9"/>
        <v>6357954.1600000001</v>
      </c>
      <c r="Y99" s="10"/>
      <c r="Z99" s="14">
        <v>258117.27</v>
      </c>
      <c r="AA99" s="9">
        <v>-19220.18</v>
      </c>
      <c r="AB99" s="9">
        <v>208941.27</v>
      </c>
      <c r="AC99" s="9">
        <v>205107.44</v>
      </c>
      <c r="AD99" s="9">
        <f t="shared" si="10"/>
        <v>652945.80000000005</v>
      </c>
    </row>
    <row r="100" spans="2:30" ht="13.5" customHeight="1" x14ac:dyDescent="0.3">
      <c r="B100" s="12">
        <v>97</v>
      </c>
      <c r="C100" s="15" t="s">
        <v>122</v>
      </c>
      <c r="D100" s="9">
        <v>6090937.8499999996</v>
      </c>
      <c r="E100" s="9">
        <v>-167360.16</v>
      </c>
      <c r="F100" s="9">
        <v>0</v>
      </c>
      <c r="G100" s="9">
        <f t="shared" si="6"/>
        <v>5923577.6899999995</v>
      </c>
      <c r="H100" s="9">
        <v>884478.41</v>
      </c>
      <c r="I100" s="9">
        <v>-43908.69</v>
      </c>
      <c r="J100" s="9">
        <f t="shared" si="7"/>
        <v>840569.72</v>
      </c>
      <c r="K100" s="9">
        <v>47278.74</v>
      </c>
      <c r="L100" s="9">
        <v>49567.21</v>
      </c>
      <c r="M100" s="9">
        <v>14692.14</v>
      </c>
      <c r="N100" s="9">
        <f t="shared" si="8"/>
        <v>64259.35</v>
      </c>
      <c r="O100" s="9">
        <v>38319.379999999997</v>
      </c>
      <c r="P100" s="9">
        <v>38425.11</v>
      </c>
      <c r="Q100" s="9">
        <f t="shared" si="11"/>
        <v>76744.489999999991</v>
      </c>
      <c r="R100" s="9">
        <v>113948.12</v>
      </c>
      <c r="S100" s="9">
        <v>156328.34</v>
      </c>
      <c r="T100" s="9">
        <v>9172.74</v>
      </c>
      <c r="U100" s="9">
        <v>0</v>
      </c>
      <c r="V100" s="9">
        <v>1594.96</v>
      </c>
      <c r="W100" s="9">
        <v>0</v>
      </c>
      <c r="X100" s="9">
        <f t="shared" si="9"/>
        <v>7233474.1499999994</v>
      </c>
      <c r="Y100" s="10"/>
      <c r="Z100" s="14">
        <v>408423.41</v>
      </c>
      <c r="AA100" s="9">
        <v>-30412.42</v>
      </c>
      <c r="AB100" s="9">
        <v>79616.84</v>
      </c>
      <c r="AC100" s="9">
        <v>10426.950000000001</v>
      </c>
      <c r="AD100" s="9">
        <f t="shared" si="10"/>
        <v>468054.77999999997</v>
      </c>
    </row>
    <row r="101" spans="2:30" ht="13.5" customHeight="1" x14ac:dyDescent="0.3">
      <c r="B101" s="12">
        <v>98</v>
      </c>
      <c r="C101" s="15" t="s">
        <v>123</v>
      </c>
      <c r="D101" s="9">
        <v>1303188.8799999999</v>
      </c>
      <c r="E101" s="9">
        <v>-52445.73</v>
      </c>
      <c r="F101" s="9">
        <v>0</v>
      </c>
      <c r="G101" s="9">
        <f t="shared" si="6"/>
        <v>1250743.1499999999</v>
      </c>
      <c r="H101" s="9">
        <v>102613.6</v>
      </c>
      <c r="I101" s="9">
        <v>-7791.95</v>
      </c>
      <c r="J101" s="9">
        <f t="shared" si="7"/>
        <v>94821.650000000009</v>
      </c>
      <c r="K101" s="9">
        <v>14815.76</v>
      </c>
      <c r="L101" s="9">
        <v>15532.9</v>
      </c>
      <c r="M101" s="9">
        <v>4604.08</v>
      </c>
      <c r="N101" s="9">
        <f t="shared" si="8"/>
        <v>20136.98</v>
      </c>
      <c r="O101" s="9">
        <v>68109.52</v>
      </c>
      <c r="P101" s="9">
        <v>68297.460000000006</v>
      </c>
      <c r="Q101" s="9">
        <f t="shared" si="11"/>
        <v>136406.98000000001</v>
      </c>
      <c r="R101" s="9">
        <v>10892.79</v>
      </c>
      <c r="S101" s="9">
        <v>14944.1</v>
      </c>
      <c r="T101" s="9">
        <v>2874.47</v>
      </c>
      <c r="U101" s="9">
        <v>0</v>
      </c>
      <c r="V101" s="9">
        <v>499.81</v>
      </c>
      <c r="W101" s="9">
        <v>0</v>
      </c>
      <c r="X101" s="9">
        <f t="shared" si="9"/>
        <v>1546135.69</v>
      </c>
      <c r="Y101" s="10"/>
      <c r="Z101" s="14">
        <v>127987.83</v>
      </c>
      <c r="AA101" s="9">
        <v>-9530.35</v>
      </c>
      <c r="AB101" s="9">
        <v>14128.64</v>
      </c>
      <c r="AC101" s="9">
        <v>18533.04</v>
      </c>
      <c r="AD101" s="9">
        <f t="shared" si="10"/>
        <v>151119.16</v>
      </c>
    </row>
    <row r="102" spans="2:30" ht="13.5" customHeight="1" x14ac:dyDescent="0.3">
      <c r="B102" s="12">
        <v>99</v>
      </c>
      <c r="C102" s="15" t="s">
        <v>124</v>
      </c>
      <c r="D102" s="9">
        <v>4296958.16</v>
      </c>
      <c r="E102" s="9">
        <v>-108729.22</v>
      </c>
      <c r="F102" s="9">
        <v>0</v>
      </c>
      <c r="G102" s="9">
        <f t="shared" si="6"/>
        <v>4188228.94</v>
      </c>
      <c r="H102" s="9">
        <v>780389.32</v>
      </c>
      <c r="I102" s="9">
        <v>-31461.26</v>
      </c>
      <c r="J102" s="9">
        <f t="shared" si="7"/>
        <v>748928.05999999994</v>
      </c>
      <c r="K102" s="9">
        <v>30715.67</v>
      </c>
      <c r="L102" s="9">
        <v>32202.43</v>
      </c>
      <c r="M102" s="9">
        <v>9545.07</v>
      </c>
      <c r="N102" s="9">
        <f t="shared" si="8"/>
        <v>41747.5</v>
      </c>
      <c r="O102" s="9">
        <v>33050.879999999997</v>
      </c>
      <c r="P102" s="9">
        <v>33142.080000000002</v>
      </c>
      <c r="Q102" s="9">
        <f t="shared" si="11"/>
        <v>66192.959999999992</v>
      </c>
      <c r="R102" s="9">
        <v>106395.65</v>
      </c>
      <c r="S102" s="9">
        <v>145966.92000000001</v>
      </c>
      <c r="T102" s="9">
        <v>5959.27</v>
      </c>
      <c r="U102" s="9">
        <v>0</v>
      </c>
      <c r="V102" s="9">
        <v>1036.2</v>
      </c>
      <c r="W102" s="9">
        <v>345974</v>
      </c>
      <c r="X102" s="9">
        <f t="shared" si="9"/>
        <v>5681145.1699999999</v>
      </c>
      <c r="Y102" s="10"/>
      <c r="Z102" s="14">
        <v>265341.28000000003</v>
      </c>
      <c r="AA102" s="9">
        <v>-19758.099999999999</v>
      </c>
      <c r="AB102" s="9">
        <v>57046.71</v>
      </c>
      <c r="AC102" s="9">
        <v>8993.36</v>
      </c>
      <c r="AD102" s="9">
        <f t="shared" si="10"/>
        <v>311623.25</v>
      </c>
    </row>
    <row r="103" spans="2:30" ht="13.5" customHeight="1" x14ac:dyDescent="0.3">
      <c r="B103" s="12">
        <v>100</v>
      </c>
      <c r="C103" s="15" t="s">
        <v>125</v>
      </c>
      <c r="D103" s="9">
        <v>2162187.52</v>
      </c>
      <c r="E103" s="9">
        <v>-64138.6</v>
      </c>
      <c r="F103" s="9">
        <v>0</v>
      </c>
      <c r="G103" s="9">
        <f t="shared" si="6"/>
        <v>2098048.92</v>
      </c>
      <c r="H103" s="9">
        <v>816410.97</v>
      </c>
      <c r="I103" s="9">
        <v>-90471.62</v>
      </c>
      <c r="J103" s="9">
        <f t="shared" si="7"/>
        <v>725939.35</v>
      </c>
      <c r="K103" s="9">
        <v>18118.96</v>
      </c>
      <c r="L103" s="9">
        <v>18995.990000000002</v>
      </c>
      <c r="M103" s="9">
        <v>5630.57</v>
      </c>
      <c r="N103" s="9">
        <f t="shared" si="8"/>
        <v>24626.560000000001</v>
      </c>
      <c r="O103" s="9">
        <v>330794.18</v>
      </c>
      <c r="P103" s="9">
        <v>331706.94</v>
      </c>
      <c r="Q103" s="9">
        <f t="shared" si="11"/>
        <v>662501.12</v>
      </c>
      <c r="R103" s="9">
        <v>51923.81</v>
      </c>
      <c r="S103" s="9">
        <v>71235.600000000006</v>
      </c>
      <c r="T103" s="9">
        <v>3515.33</v>
      </c>
      <c r="U103" s="9">
        <v>0</v>
      </c>
      <c r="V103" s="9">
        <v>611.25</v>
      </c>
      <c r="W103" s="9">
        <v>54493</v>
      </c>
      <c r="X103" s="9">
        <f t="shared" si="9"/>
        <v>3711013.9000000004</v>
      </c>
      <c r="Y103" s="10"/>
      <c r="Z103" s="14">
        <v>156522.96</v>
      </c>
      <c r="AA103" s="9">
        <v>-11655.16</v>
      </c>
      <c r="AB103" s="9">
        <v>164046.45000000001</v>
      </c>
      <c r="AC103" s="9">
        <v>90011.24</v>
      </c>
      <c r="AD103" s="9">
        <f t="shared" si="10"/>
        <v>398925.49</v>
      </c>
    </row>
    <row r="104" spans="2:30" ht="13.5" customHeight="1" x14ac:dyDescent="0.3">
      <c r="B104" s="12">
        <v>101</v>
      </c>
      <c r="C104" s="15" t="s">
        <v>126</v>
      </c>
      <c r="D104" s="9">
        <v>83985213.109999999</v>
      </c>
      <c r="E104" s="9">
        <v>-3139547.46</v>
      </c>
      <c r="F104" s="9">
        <v>0</v>
      </c>
      <c r="G104" s="9">
        <f t="shared" si="6"/>
        <v>80845665.650000006</v>
      </c>
      <c r="H104" s="9">
        <v>9065830.0399999991</v>
      </c>
      <c r="I104" s="9">
        <v>-650038.74</v>
      </c>
      <c r="J104" s="9">
        <f t="shared" si="7"/>
        <v>8415791.2999999989</v>
      </c>
      <c r="K104" s="9">
        <v>886912.65</v>
      </c>
      <c r="L104" s="9">
        <v>929842.74</v>
      </c>
      <c r="M104" s="9">
        <v>275613.11</v>
      </c>
      <c r="N104" s="9">
        <f t="shared" si="8"/>
        <v>1205455.8500000001</v>
      </c>
      <c r="O104" s="9">
        <v>257262.96</v>
      </c>
      <c r="P104" s="9">
        <v>257972.88</v>
      </c>
      <c r="Q104" s="9">
        <f t="shared" si="11"/>
        <v>515235.83999999997</v>
      </c>
      <c r="R104" s="9">
        <v>652586.06000000006</v>
      </c>
      <c r="S104" s="9">
        <v>895299.64</v>
      </c>
      <c r="T104" s="9">
        <v>172073.56</v>
      </c>
      <c r="U104" s="9">
        <v>0</v>
      </c>
      <c r="V104" s="9">
        <v>29920.19</v>
      </c>
      <c r="W104" s="9">
        <v>7135335</v>
      </c>
      <c r="X104" s="9">
        <f t="shared" si="9"/>
        <v>100754275.74000001</v>
      </c>
      <c r="Y104" s="10"/>
      <c r="Z104" s="14">
        <v>7661708.0899999999</v>
      </c>
      <c r="AA104" s="9">
        <v>-570513.47</v>
      </c>
      <c r="AB104" s="9">
        <v>1178673.98</v>
      </c>
      <c r="AC104" s="9">
        <v>70002.92</v>
      </c>
      <c r="AD104" s="9">
        <f t="shared" si="10"/>
        <v>8339871.5199999996</v>
      </c>
    </row>
    <row r="105" spans="2:30" ht="13.5" customHeight="1" x14ac:dyDescent="0.3">
      <c r="B105" s="12">
        <v>102</v>
      </c>
      <c r="C105" s="15" t="s">
        <v>127</v>
      </c>
      <c r="D105" s="9">
        <v>2774420.23</v>
      </c>
      <c r="E105" s="9">
        <v>-80434.81</v>
      </c>
      <c r="F105" s="9">
        <v>0</v>
      </c>
      <c r="G105" s="9">
        <f t="shared" si="6"/>
        <v>2693985.42</v>
      </c>
      <c r="H105" s="9">
        <v>452969.8</v>
      </c>
      <c r="I105" s="9">
        <v>-21365.05</v>
      </c>
      <c r="J105" s="9">
        <f t="shared" si="7"/>
        <v>431604.75</v>
      </c>
      <c r="K105" s="9">
        <v>22722.59</v>
      </c>
      <c r="L105" s="9">
        <v>23822.45</v>
      </c>
      <c r="M105" s="9">
        <v>7061.17</v>
      </c>
      <c r="N105" s="9">
        <f t="shared" si="8"/>
        <v>30883.620000000003</v>
      </c>
      <c r="O105" s="9">
        <v>17971.150000000001</v>
      </c>
      <c r="P105" s="9">
        <v>18020.740000000002</v>
      </c>
      <c r="Q105" s="9">
        <f t="shared" si="11"/>
        <v>35991.89</v>
      </c>
      <c r="R105" s="9">
        <v>55468.43</v>
      </c>
      <c r="S105" s="9">
        <v>76098.55</v>
      </c>
      <c r="T105" s="9">
        <v>4408.5</v>
      </c>
      <c r="U105" s="9">
        <v>0</v>
      </c>
      <c r="V105" s="9">
        <v>766.55</v>
      </c>
      <c r="W105" s="9">
        <v>0</v>
      </c>
      <c r="X105" s="9">
        <f t="shared" si="9"/>
        <v>3351930.3</v>
      </c>
      <c r="Y105" s="10"/>
      <c r="Z105" s="14">
        <v>196292</v>
      </c>
      <c r="AA105" s="9">
        <v>-14616.48</v>
      </c>
      <c r="AB105" s="9">
        <v>38739.89</v>
      </c>
      <c r="AC105" s="9">
        <v>4890.07</v>
      </c>
      <c r="AD105" s="9">
        <f t="shared" si="10"/>
        <v>225305.47999999998</v>
      </c>
    </row>
    <row r="106" spans="2:30" ht="13.5" customHeight="1" x14ac:dyDescent="0.3">
      <c r="B106" s="12">
        <v>103</v>
      </c>
      <c r="C106" s="15" t="s">
        <v>128</v>
      </c>
      <c r="D106" s="9">
        <v>2087220.86</v>
      </c>
      <c r="E106" s="9">
        <v>-60500.22</v>
      </c>
      <c r="F106" s="9">
        <v>0</v>
      </c>
      <c r="G106" s="9">
        <f t="shared" si="6"/>
        <v>2026720.6400000001</v>
      </c>
      <c r="H106" s="9">
        <v>269566.87</v>
      </c>
      <c r="I106" s="9">
        <v>-16098.24</v>
      </c>
      <c r="J106" s="9">
        <f t="shared" si="7"/>
        <v>253468.63</v>
      </c>
      <c r="K106" s="9">
        <v>17091.13</v>
      </c>
      <c r="L106" s="9">
        <v>17918.41</v>
      </c>
      <c r="M106" s="9">
        <v>5311.17</v>
      </c>
      <c r="N106" s="9">
        <f t="shared" si="8"/>
        <v>23229.58</v>
      </c>
      <c r="O106" s="9">
        <v>13644.98</v>
      </c>
      <c r="P106" s="9">
        <v>13682.63</v>
      </c>
      <c r="Q106" s="9">
        <f t="shared" si="11"/>
        <v>27327.61</v>
      </c>
      <c r="R106" s="9">
        <v>43618.080000000002</v>
      </c>
      <c r="S106" s="9">
        <v>59840.76</v>
      </c>
      <c r="T106" s="9">
        <v>3315.92</v>
      </c>
      <c r="U106" s="9">
        <v>0</v>
      </c>
      <c r="V106" s="9">
        <v>576.57000000000005</v>
      </c>
      <c r="W106" s="9">
        <v>0</v>
      </c>
      <c r="X106" s="9">
        <f t="shared" si="9"/>
        <v>2455188.9199999995</v>
      </c>
      <c r="Y106" s="10"/>
      <c r="Z106" s="14">
        <v>147643.9</v>
      </c>
      <c r="AA106" s="9">
        <v>-10994</v>
      </c>
      <c r="AB106" s="9">
        <v>29189.919999999998</v>
      </c>
      <c r="AC106" s="9">
        <v>3712.89</v>
      </c>
      <c r="AD106" s="9">
        <f t="shared" si="10"/>
        <v>169552.71000000002</v>
      </c>
    </row>
    <row r="107" spans="2:30" ht="13.5" customHeight="1" x14ac:dyDescent="0.3">
      <c r="B107" s="12">
        <v>104</v>
      </c>
      <c r="C107" s="15" t="s">
        <v>129</v>
      </c>
      <c r="D107" s="9">
        <v>1545044.83</v>
      </c>
      <c r="E107" s="9">
        <v>-44657.5</v>
      </c>
      <c r="F107" s="9">
        <v>0</v>
      </c>
      <c r="G107" s="9">
        <f t="shared" si="6"/>
        <v>1500387.33</v>
      </c>
      <c r="H107" s="9">
        <v>216504.53</v>
      </c>
      <c r="I107" s="9">
        <v>-10730.21</v>
      </c>
      <c r="J107" s="9">
        <f t="shared" si="7"/>
        <v>205774.32</v>
      </c>
      <c r="K107" s="9">
        <v>12615.61</v>
      </c>
      <c r="L107" s="9">
        <v>13226.25</v>
      </c>
      <c r="M107" s="9">
        <v>3920.37</v>
      </c>
      <c r="N107" s="9">
        <f t="shared" si="8"/>
        <v>17146.62</v>
      </c>
      <c r="O107" s="9">
        <v>6581.22</v>
      </c>
      <c r="P107" s="9">
        <v>6599.37</v>
      </c>
      <c r="Q107" s="9">
        <f t="shared" si="11"/>
        <v>13180.59</v>
      </c>
      <c r="R107" s="9">
        <v>20853.18</v>
      </c>
      <c r="S107" s="9">
        <v>28609.02</v>
      </c>
      <c r="T107" s="9">
        <v>2447.61</v>
      </c>
      <c r="U107" s="9">
        <v>0</v>
      </c>
      <c r="V107" s="9">
        <v>425.59</v>
      </c>
      <c r="W107" s="9">
        <v>0</v>
      </c>
      <c r="X107" s="9">
        <f t="shared" si="9"/>
        <v>1801439.8700000006</v>
      </c>
      <c r="Y107" s="10"/>
      <c r="Z107" s="14">
        <v>108981.53</v>
      </c>
      <c r="AA107" s="9">
        <v>-8115.09</v>
      </c>
      <c r="AB107" s="9">
        <v>19456.41</v>
      </c>
      <c r="AC107" s="9">
        <v>1790.79</v>
      </c>
      <c r="AD107" s="9">
        <f t="shared" si="10"/>
        <v>122113.64</v>
      </c>
    </row>
    <row r="108" spans="2:30" ht="13.5" customHeight="1" x14ac:dyDescent="0.3">
      <c r="B108" s="12">
        <v>105</v>
      </c>
      <c r="C108" s="15" t="s">
        <v>130</v>
      </c>
      <c r="D108" s="9">
        <v>1349783.31</v>
      </c>
      <c r="E108" s="9">
        <v>-42965.93</v>
      </c>
      <c r="F108" s="9">
        <v>0</v>
      </c>
      <c r="G108" s="9">
        <f t="shared" si="6"/>
        <v>1306817.3800000001</v>
      </c>
      <c r="H108" s="9">
        <v>170770.65</v>
      </c>
      <c r="I108" s="9">
        <v>-10436.67</v>
      </c>
      <c r="J108" s="9">
        <f t="shared" si="7"/>
        <v>160333.97999999998</v>
      </c>
      <c r="K108" s="9">
        <v>12137.74</v>
      </c>
      <c r="L108" s="9">
        <v>12725.26</v>
      </c>
      <c r="M108" s="9">
        <v>3771.87</v>
      </c>
      <c r="N108" s="9">
        <f t="shared" si="8"/>
        <v>16497.13</v>
      </c>
      <c r="O108" s="9">
        <v>6595.82</v>
      </c>
      <c r="P108" s="9">
        <v>6614.02</v>
      </c>
      <c r="Q108" s="9">
        <f t="shared" si="11"/>
        <v>13209.84</v>
      </c>
      <c r="R108" s="9">
        <v>20627.689999999999</v>
      </c>
      <c r="S108" s="9">
        <v>28299.65</v>
      </c>
      <c r="T108" s="9">
        <v>2354.89</v>
      </c>
      <c r="U108" s="9">
        <v>0</v>
      </c>
      <c r="V108" s="9">
        <v>409.47</v>
      </c>
      <c r="W108" s="9">
        <v>0</v>
      </c>
      <c r="X108" s="9">
        <f t="shared" si="9"/>
        <v>1560687.7699999998</v>
      </c>
      <c r="Y108" s="10"/>
      <c r="Z108" s="14">
        <v>104853.45</v>
      </c>
      <c r="AA108" s="9">
        <v>-7807.7</v>
      </c>
      <c r="AB108" s="9">
        <v>18924.150000000001</v>
      </c>
      <c r="AC108" s="9">
        <v>1794.77</v>
      </c>
      <c r="AD108" s="9">
        <f t="shared" si="10"/>
        <v>117764.67</v>
      </c>
    </row>
    <row r="109" spans="2:30" ht="13.5" customHeight="1" x14ac:dyDescent="0.3">
      <c r="B109" s="12">
        <v>106</v>
      </c>
      <c r="C109" s="15" t="s">
        <v>131</v>
      </c>
      <c r="D109" s="9">
        <v>3888798.42</v>
      </c>
      <c r="E109" s="9">
        <v>-97618.08</v>
      </c>
      <c r="F109" s="9">
        <v>0</v>
      </c>
      <c r="G109" s="9">
        <f t="shared" si="6"/>
        <v>3791180.34</v>
      </c>
      <c r="H109" s="9">
        <v>675568.15</v>
      </c>
      <c r="I109" s="9">
        <v>-28151.96</v>
      </c>
      <c r="J109" s="9">
        <f t="shared" si="7"/>
        <v>647416.19000000006</v>
      </c>
      <c r="K109" s="9">
        <v>27576.81</v>
      </c>
      <c r="L109" s="9">
        <v>28911.64</v>
      </c>
      <c r="M109" s="9">
        <v>8569.65</v>
      </c>
      <c r="N109" s="9">
        <f t="shared" si="8"/>
        <v>37481.29</v>
      </c>
      <c r="O109" s="9">
        <v>27934.07</v>
      </c>
      <c r="P109" s="9">
        <v>28011.15</v>
      </c>
      <c r="Q109" s="9">
        <f t="shared" si="11"/>
        <v>55945.22</v>
      </c>
      <c r="R109" s="9">
        <v>91568.24</v>
      </c>
      <c r="S109" s="9">
        <v>125624.81</v>
      </c>
      <c r="T109" s="9">
        <v>5350.29</v>
      </c>
      <c r="U109" s="9">
        <v>0</v>
      </c>
      <c r="V109" s="9">
        <v>930.31</v>
      </c>
      <c r="W109" s="9">
        <v>28246</v>
      </c>
      <c r="X109" s="9">
        <f t="shared" si="9"/>
        <v>4811319.4999999991</v>
      </c>
      <c r="Y109" s="10"/>
      <c r="Z109" s="14">
        <v>238225.8</v>
      </c>
      <c r="AA109" s="9">
        <v>-17739</v>
      </c>
      <c r="AB109" s="9">
        <v>51046.16</v>
      </c>
      <c r="AC109" s="9">
        <v>7601.04</v>
      </c>
      <c r="AD109" s="9">
        <f t="shared" si="10"/>
        <v>279133.99999999994</v>
      </c>
    </row>
    <row r="110" spans="2:30" ht="13.5" customHeight="1" x14ac:dyDescent="0.3">
      <c r="B110" s="12">
        <v>107</v>
      </c>
      <c r="C110" s="15" t="s">
        <v>132</v>
      </c>
      <c r="D110" s="9">
        <v>4061340.51</v>
      </c>
      <c r="E110" s="9">
        <v>-101106.44</v>
      </c>
      <c r="F110" s="9">
        <v>0</v>
      </c>
      <c r="G110" s="9">
        <f t="shared" si="6"/>
        <v>3960234.07</v>
      </c>
      <c r="H110" s="9">
        <v>691802.41</v>
      </c>
      <c r="I110" s="9">
        <v>-28693.22</v>
      </c>
      <c r="J110" s="9">
        <f t="shared" si="7"/>
        <v>663109.19000000006</v>
      </c>
      <c r="K110" s="9">
        <v>28562.26</v>
      </c>
      <c r="L110" s="9">
        <v>29944.79</v>
      </c>
      <c r="M110" s="9">
        <v>8875.89</v>
      </c>
      <c r="N110" s="9">
        <f t="shared" si="8"/>
        <v>38820.68</v>
      </c>
      <c r="O110" s="9">
        <v>29194.799999999999</v>
      </c>
      <c r="P110" s="9">
        <v>29275.35</v>
      </c>
      <c r="Q110" s="9">
        <f t="shared" si="11"/>
        <v>58470.149999999994</v>
      </c>
      <c r="R110" s="9">
        <v>94902.28</v>
      </c>
      <c r="S110" s="9">
        <v>130198.87</v>
      </c>
      <c r="T110" s="9">
        <v>5541.48</v>
      </c>
      <c r="U110" s="9">
        <v>0</v>
      </c>
      <c r="V110" s="9">
        <v>963.55</v>
      </c>
      <c r="W110" s="9">
        <v>0</v>
      </c>
      <c r="X110" s="9">
        <f t="shared" si="9"/>
        <v>4980802.53</v>
      </c>
      <c r="Y110" s="10"/>
      <c r="Z110" s="14">
        <v>246738.77</v>
      </c>
      <c r="AA110" s="9">
        <v>-18372.900000000001</v>
      </c>
      <c r="AB110" s="9">
        <v>52027.6</v>
      </c>
      <c r="AC110" s="9">
        <v>7944.09</v>
      </c>
      <c r="AD110" s="9">
        <f t="shared" si="10"/>
        <v>288337.56</v>
      </c>
    </row>
    <row r="111" spans="2:30" ht="13.5" customHeight="1" x14ac:dyDescent="0.3">
      <c r="B111" s="12">
        <v>108</v>
      </c>
      <c r="C111" s="15" t="s">
        <v>133</v>
      </c>
      <c r="D111" s="9">
        <v>6372273.1899999995</v>
      </c>
      <c r="E111" s="9">
        <v>-183114.54</v>
      </c>
      <c r="F111" s="9">
        <v>0</v>
      </c>
      <c r="G111" s="9">
        <f t="shared" si="6"/>
        <v>6189158.6499999994</v>
      </c>
      <c r="H111" s="9">
        <v>1105973.02</v>
      </c>
      <c r="I111" s="9">
        <v>-48784.54</v>
      </c>
      <c r="J111" s="9">
        <f t="shared" si="7"/>
        <v>1057188.48</v>
      </c>
      <c r="K111" s="9">
        <v>51729.3</v>
      </c>
      <c r="L111" s="9">
        <v>54233.2</v>
      </c>
      <c r="M111" s="9">
        <v>16075.17</v>
      </c>
      <c r="N111" s="9">
        <f t="shared" si="8"/>
        <v>70308.37</v>
      </c>
      <c r="O111" s="9">
        <v>45046.26</v>
      </c>
      <c r="P111" s="9">
        <v>45170.559999999998</v>
      </c>
      <c r="Q111" s="9">
        <f t="shared" si="11"/>
        <v>90216.82</v>
      </c>
      <c r="R111" s="9">
        <v>137585.82</v>
      </c>
      <c r="S111" s="9">
        <v>188757.51</v>
      </c>
      <c r="T111" s="9">
        <v>10036.209999999999</v>
      </c>
      <c r="U111" s="9">
        <v>0</v>
      </c>
      <c r="V111" s="9">
        <v>1745.1</v>
      </c>
      <c r="W111" s="9">
        <v>0</v>
      </c>
      <c r="X111" s="9">
        <f t="shared" si="9"/>
        <v>7796726.2599999988</v>
      </c>
      <c r="Y111" s="10"/>
      <c r="Z111" s="14">
        <v>446870.18</v>
      </c>
      <c r="AA111" s="9">
        <v>-33275.279999999999</v>
      </c>
      <c r="AB111" s="9">
        <v>88457.91</v>
      </c>
      <c r="AC111" s="9">
        <v>12257.38</v>
      </c>
      <c r="AD111" s="9">
        <f t="shared" si="10"/>
        <v>514310.19000000006</v>
      </c>
    </row>
    <row r="112" spans="2:30" ht="13.5" customHeight="1" x14ac:dyDescent="0.3">
      <c r="B112" s="12">
        <v>109</v>
      </c>
      <c r="C112" s="15" t="s">
        <v>134</v>
      </c>
      <c r="D112" s="9">
        <v>2671839.48</v>
      </c>
      <c r="E112" s="9">
        <v>-72562.559999999998</v>
      </c>
      <c r="F112" s="9">
        <v>0</v>
      </c>
      <c r="G112" s="9">
        <f t="shared" si="6"/>
        <v>2599276.92</v>
      </c>
      <c r="H112" s="9">
        <v>376635.16</v>
      </c>
      <c r="I112" s="9">
        <v>-19684.849999999999</v>
      </c>
      <c r="J112" s="9">
        <f t="shared" si="7"/>
        <v>356950.31</v>
      </c>
      <c r="K112" s="9">
        <v>20498.7</v>
      </c>
      <c r="L112" s="9">
        <v>21490.92</v>
      </c>
      <c r="M112" s="9">
        <v>6370.09</v>
      </c>
      <c r="N112" s="9">
        <f t="shared" si="8"/>
        <v>27861.01</v>
      </c>
      <c r="O112" s="9">
        <v>345786.73</v>
      </c>
      <c r="P112" s="9">
        <v>346740.86</v>
      </c>
      <c r="Q112" s="9">
        <f t="shared" si="11"/>
        <v>692527.59</v>
      </c>
      <c r="R112" s="9">
        <v>56081.64</v>
      </c>
      <c r="S112" s="9">
        <v>76939.83</v>
      </c>
      <c r="T112" s="9">
        <v>3977.04</v>
      </c>
      <c r="U112" s="9">
        <v>0</v>
      </c>
      <c r="V112" s="9">
        <v>691.53</v>
      </c>
      <c r="W112" s="9">
        <v>0</v>
      </c>
      <c r="X112" s="9">
        <f t="shared" si="9"/>
        <v>3834804.57</v>
      </c>
      <c r="Y112" s="10"/>
      <c r="Z112" s="14">
        <v>177080.66</v>
      </c>
      <c r="AA112" s="9">
        <v>-13185.95</v>
      </c>
      <c r="AB112" s="9">
        <v>35693.300000000003</v>
      </c>
      <c r="AC112" s="9">
        <v>94090.81</v>
      </c>
      <c r="AD112" s="9">
        <f t="shared" si="10"/>
        <v>293678.82</v>
      </c>
    </row>
    <row r="113" spans="2:30" ht="13.5" customHeight="1" x14ac:dyDescent="0.3">
      <c r="B113" s="12">
        <v>110</v>
      </c>
      <c r="C113" s="15" t="s">
        <v>135</v>
      </c>
      <c r="D113" s="9">
        <v>1539323.49</v>
      </c>
      <c r="E113" s="9">
        <v>-52403.81</v>
      </c>
      <c r="F113" s="9">
        <v>0</v>
      </c>
      <c r="G113" s="9">
        <f t="shared" si="6"/>
        <v>1486919.6799999999</v>
      </c>
      <c r="H113" s="9">
        <v>112683.81</v>
      </c>
      <c r="I113" s="9">
        <v>-8675.58</v>
      </c>
      <c r="J113" s="9">
        <f t="shared" si="7"/>
        <v>104008.23</v>
      </c>
      <c r="K113" s="9">
        <v>14803.92</v>
      </c>
      <c r="L113" s="9">
        <v>15520.48</v>
      </c>
      <c r="M113" s="9">
        <v>4600.3999999999996</v>
      </c>
      <c r="N113" s="9">
        <f t="shared" si="8"/>
        <v>20120.879999999997</v>
      </c>
      <c r="O113" s="9">
        <v>65186.8</v>
      </c>
      <c r="P113" s="9">
        <v>65366.67</v>
      </c>
      <c r="Q113" s="9">
        <f t="shared" si="11"/>
        <v>130553.47</v>
      </c>
      <c r="R113" s="9">
        <v>10636.22</v>
      </c>
      <c r="S113" s="9">
        <v>14592.1</v>
      </c>
      <c r="T113" s="9">
        <v>2872.17</v>
      </c>
      <c r="U113" s="9">
        <v>0</v>
      </c>
      <c r="V113" s="9">
        <v>499.41</v>
      </c>
      <c r="W113" s="9">
        <v>36897</v>
      </c>
      <c r="X113" s="9">
        <f t="shared" si="9"/>
        <v>1821903.0799999996</v>
      </c>
      <c r="Y113" s="10"/>
      <c r="Z113" s="14">
        <v>127885.53</v>
      </c>
      <c r="AA113" s="9">
        <v>-9522.73</v>
      </c>
      <c r="AB113" s="9">
        <v>15730.88</v>
      </c>
      <c r="AC113" s="9">
        <v>17737.75</v>
      </c>
      <c r="AD113" s="9">
        <f t="shared" si="10"/>
        <v>151831.43</v>
      </c>
    </row>
    <row r="114" spans="2:30" ht="13.5" customHeight="1" x14ac:dyDescent="0.3">
      <c r="B114" s="12">
        <v>111</v>
      </c>
      <c r="C114" s="15" t="s">
        <v>136</v>
      </c>
      <c r="D114" s="9">
        <v>2159669.17</v>
      </c>
      <c r="E114" s="9">
        <v>-78000.11</v>
      </c>
      <c r="F114" s="9">
        <v>0</v>
      </c>
      <c r="G114" s="9">
        <f t="shared" si="6"/>
        <v>2081669.0599999998</v>
      </c>
      <c r="H114" s="9">
        <v>453484.96</v>
      </c>
      <c r="I114" s="9">
        <v>-53146.99</v>
      </c>
      <c r="J114" s="9">
        <f t="shared" si="7"/>
        <v>400337.97000000003</v>
      </c>
      <c r="K114" s="9">
        <v>22034.79</v>
      </c>
      <c r="L114" s="9">
        <v>23101.360000000001</v>
      </c>
      <c r="M114" s="9">
        <v>6847.44</v>
      </c>
      <c r="N114" s="9">
        <f t="shared" si="8"/>
        <v>29948.799999999999</v>
      </c>
      <c r="O114" s="9">
        <v>409724.09</v>
      </c>
      <c r="P114" s="9">
        <v>410854.64</v>
      </c>
      <c r="Q114" s="9">
        <f t="shared" si="11"/>
        <v>820578.73</v>
      </c>
      <c r="R114" s="9">
        <v>63052.639999999999</v>
      </c>
      <c r="S114" s="9">
        <v>86503.53</v>
      </c>
      <c r="T114" s="9">
        <v>4275.0600000000004</v>
      </c>
      <c r="U114" s="9">
        <v>0</v>
      </c>
      <c r="V114" s="9">
        <v>743.35</v>
      </c>
      <c r="W114" s="9">
        <v>0</v>
      </c>
      <c r="X114" s="9">
        <f t="shared" si="9"/>
        <v>3509143.9299999997</v>
      </c>
      <c r="Y114" s="10"/>
      <c r="Z114" s="14">
        <v>190350.38</v>
      </c>
      <c r="AA114" s="9">
        <v>-14174.05</v>
      </c>
      <c r="AB114" s="9">
        <v>96368.08</v>
      </c>
      <c r="AC114" s="9">
        <v>111488.58</v>
      </c>
      <c r="AD114" s="9">
        <f t="shared" si="10"/>
        <v>384032.99000000005</v>
      </c>
    </row>
    <row r="115" spans="2:30" ht="13.5" customHeight="1" x14ac:dyDescent="0.3">
      <c r="B115" s="12">
        <v>112</v>
      </c>
      <c r="C115" s="15" t="s">
        <v>137</v>
      </c>
      <c r="D115" s="9">
        <v>1671563.65</v>
      </c>
      <c r="E115" s="9">
        <v>-60650.93</v>
      </c>
      <c r="F115" s="9">
        <v>0</v>
      </c>
      <c r="G115" s="9">
        <f t="shared" si="6"/>
        <v>1610912.72</v>
      </c>
      <c r="H115" s="9">
        <v>147457.64000000001</v>
      </c>
      <c r="I115" s="9">
        <v>-17346.43</v>
      </c>
      <c r="J115" s="9">
        <f t="shared" si="7"/>
        <v>130111.21000000002</v>
      </c>
      <c r="K115" s="9">
        <v>17133.7</v>
      </c>
      <c r="L115" s="9">
        <v>17963.04</v>
      </c>
      <c r="M115" s="9">
        <v>5324.4</v>
      </c>
      <c r="N115" s="9">
        <f t="shared" si="8"/>
        <v>23287.440000000002</v>
      </c>
      <c r="O115" s="9">
        <v>422844.37</v>
      </c>
      <c r="P115" s="9">
        <v>424011.13</v>
      </c>
      <c r="Q115" s="9">
        <f t="shared" si="11"/>
        <v>846855.5</v>
      </c>
      <c r="R115" s="9">
        <v>58121.99</v>
      </c>
      <c r="S115" s="9">
        <v>79739.039999999994</v>
      </c>
      <c r="T115" s="9">
        <v>3324.18</v>
      </c>
      <c r="U115" s="9">
        <v>0</v>
      </c>
      <c r="V115" s="9">
        <v>578.01</v>
      </c>
      <c r="W115" s="9">
        <v>0</v>
      </c>
      <c r="X115" s="9">
        <f t="shared" si="9"/>
        <v>2770063.79</v>
      </c>
      <c r="Y115" s="10"/>
      <c r="Z115" s="14">
        <v>148011.68</v>
      </c>
      <c r="AA115" s="9">
        <v>-11021.39</v>
      </c>
      <c r="AB115" s="9">
        <v>31453.18</v>
      </c>
      <c r="AC115" s="9">
        <v>115058.69</v>
      </c>
      <c r="AD115" s="9">
        <f t="shared" si="10"/>
        <v>283502.15999999997</v>
      </c>
    </row>
    <row r="116" spans="2:30" ht="13.5" customHeight="1" x14ac:dyDescent="0.3">
      <c r="B116" s="12">
        <v>113</v>
      </c>
      <c r="C116" s="15" t="s">
        <v>138</v>
      </c>
      <c r="D116" s="9">
        <v>516125.72</v>
      </c>
      <c r="E116" s="9">
        <v>-30826.04</v>
      </c>
      <c r="F116" s="9">
        <v>0</v>
      </c>
      <c r="G116" s="9">
        <f t="shared" si="6"/>
        <v>485299.68</v>
      </c>
      <c r="H116" s="9">
        <v>40078.300000000003</v>
      </c>
      <c r="I116" s="9">
        <v>-2183.52</v>
      </c>
      <c r="J116" s="9">
        <f t="shared" si="7"/>
        <v>37894.780000000006</v>
      </c>
      <c r="K116" s="9">
        <v>8708.26</v>
      </c>
      <c r="L116" s="9">
        <v>9129.7800000000007</v>
      </c>
      <c r="M116" s="9">
        <v>2706.14</v>
      </c>
      <c r="N116" s="9">
        <f t="shared" si="8"/>
        <v>11835.92</v>
      </c>
      <c r="O116" s="9">
        <v>2884.12</v>
      </c>
      <c r="P116" s="9">
        <v>2892.07</v>
      </c>
      <c r="Q116" s="9">
        <f t="shared" si="11"/>
        <v>5776.1900000000005</v>
      </c>
      <c r="R116" s="9">
        <v>9775.74</v>
      </c>
      <c r="S116" s="9">
        <v>13411.59</v>
      </c>
      <c r="T116" s="9">
        <v>1689.53</v>
      </c>
      <c r="U116" s="9">
        <v>0</v>
      </c>
      <c r="V116" s="9">
        <v>293.77999999999997</v>
      </c>
      <c r="W116" s="9">
        <v>0</v>
      </c>
      <c r="X116" s="9">
        <f t="shared" si="9"/>
        <v>574685.47</v>
      </c>
      <c r="Y116" s="10"/>
      <c r="Z116" s="14">
        <v>75227.45</v>
      </c>
      <c r="AA116" s="9">
        <v>-5601.66</v>
      </c>
      <c r="AB116" s="9">
        <v>3959.24</v>
      </c>
      <c r="AC116" s="9">
        <v>784.79</v>
      </c>
      <c r="AD116" s="9">
        <f t="shared" si="10"/>
        <v>74369.819999999992</v>
      </c>
    </row>
    <row r="117" spans="2:30" ht="13.5" customHeight="1" x14ac:dyDescent="0.3">
      <c r="B117" s="12">
        <v>114</v>
      </c>
      <c r="C117" s="15" t="s">
        <v>139</v>
      </c>
      <c r="D117" s="9">
        <v>1216095.6600000001</v>
      </c>
      <c r="E117" s="9">
        <v>-45845.23</v>
      </c>
      <c r="F117" s="9">
        <v>0</v>
      </c>
      <c r="G117" s="9">
        <f t="shared" si="6"/>
        <v>1170250.4300000002</v>
      </c>
      <c r="H117" s="9">
        <v>203495</v>
      </c>
      <c r="I117" s="9">
        <v>-11493.27</v>
      </c>
      <c r="J117" s="9">
        <f t="shared" si="7"/>
        <v>192001.73</v>
      </c>
      <c r="K117" s="9">
        <v>12951.14</v>
      </c>
      <c r="L117" s="9">
        <v>13578.02</v>
      </c>
      <c r="M117" s="9">
        <v>4024.64</v>
      </c>
      <c r="N117" s="9">
        <f t="shared" si="8"/>
        <v>17602.66</v>
      </c>
      <c r="O117" s="9">
        <v>8676.84</v>
      </c>
      <c r="P117" s="9">
        <v>8700.7800000000007</v>
      </c>
      <c r="Q117" s="9">
        <f t="shared" si="11"/>
        <v>17377.620000000003</v>
      </c>
      <c r="R117" s="9">
        <v>28668.13</v>
      </c>
      <c r="S117" s="9">
        <v>39330.54</v>
      </c>
      <c r="T117" s="9">
        <v>2512.6999999999998</v>
      </c>
      <c r="U117" s="9">
        <v>0</v>
      </c>
      <c r="V117" s="9">
        <v>436.91</v>
      </c>
      <c r="W117" s="9">
        <v>0</v>
      </c>
      <c r="X117" s="9">
        <f t="shared" si="9"/>
        <v>1481131.8599999999</v>
      </c>
      <c r="Y117" s="10"/>
      <c r="Z117" s="14">
        <v>111880.05</v>
      </c>
      <c r="AA117" s="9">
        <v>-8330.92</v>
      </c>
      <c r="AB117" s="9">
        <v>20840.02</v>
      </c>
      <c r="AC117" s="9">
        <v>2361.02</v>
      </c>
      <c r="AD117" s="9">
        <f t="shared" si="10"/>
        <v>126750.17000000001</v>
      </c>
    </row>
    <row r="118" spans="2:30" ht="13.5" customHeight="1" x14ac:dyDescent="0.3">
      <c r="B118" s="12">
        <v>115</v>
      </c>
      <c r="C118" s="15" t="s">
        <v>140</v>
      </c>
      <c r="D118" s="9">
        <v>1055597.42</v>
      </c>
      <c r="E118" s="9">
        <v>-41472.5</v>
      </c>
      <c r="F118" s="9">
        <v>0</v>
      </c>
      <c r="G118" s="9">
        <f t="shared" si="6"/>
        <v>1014124.9199999999</v>
      </c>
      <c r="H118" s="9">
        <v>137702.09</v>
      </c>
      <c r="I118" s="9">
        <v>-9686.4</v>
      </c>
      <c r="J118" s="9">
        <f t="shared" si="7"/>
        <v>128015.69</v>
      </c>
      <c r="K118" s="9">
        <v>11715.85</v>
      </c>
      <c r="L118" s="9">
        <v>12282.95</v>
      </c>
      <c r="M118" s="9">
        <v>3640.77</v>
      </c>
      <c r="N118" s="9">
        <f t="shared" si="8"/>
        <v>15923.720000000001</v>
      </c>
      <c r="O118" s="9">
        <v>128917.46</v>
      </c>
      <c r="P118" s="9">
        <v>129273.19</v>
      </c>
      <c r="Q118" s="9">
        <f t="shared" si="11"/>
        <v>258190.65000000002</v>
      </c>
      <c r="R118" s="9">
        <v>19847.71</v>
      </c>
      <c r="S118" s="9">
        <v>27229.58</v>
      </c>
      <c r="T118" s="9">
        <v>2273.04</v>
      </c>
      <c r="U118" s="9">
        <v>0</v>
      </c>
      <c r="V118" s="9">
        <v>395.24</v>
      </c>
      <c r="W118" s="9">
        <v>71363</v>
      </c>
      <c r="X118" s="9">
        <f t="shared" si="9"/>
        <v>1549079.4000000001</v>
      </c>
      <c r="Y118" s="10"/>
      <c r="Z118" s="14">
        <v>101208.9</v>
      </c>
      <c r="AA118" s="9">
        <v>-7536.31</v>
      </c>
      <c r="AB118" s="9">
        <v>17563.740000000002</v>
      </c>
      <c r="AC118" s="9">
        <v>35079.279999999999</v>
      </c>
      <c r="AD118" s="9">
        <f t="shared" si="10"/>
        <v>146315.60999999999</v>
      </c>
    </row>
    <row r="119" spans="2:30" ht="13.5" customHeight="1" x14ac:dyDescent="0.3">
      <c r="B119" s="12">
        <v>116</v>
      </c>
      <c r="C119" s="15" t="s">
        <v>141</v>
      </c>
      <c r="D119" s="9">
        <v>902978.84000000008</v>
      </c>
      <c r="E119" s="9">
        <v>-42025.98</v>
      </c>
      <c r="F119" s="9">
        <v>0</v>
      </c>
      <c r="G119" s="9">
        <f t="shared" si="6"/>
        <v>860952.8600000001</v>
      </c>
      <c r="H119" s="9">
        <v>139430.35999999999</v>
      </c>
      <c r="I119" s="9">
        <v>-9771.82</v>
      </c>
      <c r="J119" s="9">
        <f t="shared" si="7"/>
        <v>129658.53999999998</v>
      </c>
      <c r="K119" s="9">
        <v>11872.21</v>
      </c>
      <c r="L119" s="9">
        <v>12446.87</v>
      </c>
      <c r="M119" s="9">
        <v>3689.36</v>
      </c>
      <c r="N119" s="9">
        <f t="shared" si="8"/>
        <v>16136.230000000001</v>
      </c>
      <c r="O119" s="9">
        <v>4917.43</v>
      </c>
      <c r="P119" s="9">
        <v>4931</v>
      </c>
      <c r="Q119" s="9">
        <f t="shared" si="11"/>
        <v>9848.43</v>
      </c>
      <c r="R119" s="9">
        <v>16683.03</v>
      </c>
      <c r="S119" s="9">
        <v>22887.87</v>
      </c>
      <c r="T119" s="9">
        <v>2303.38</v>
      </c>
      <c r="U119" s="9">
        <v>0</v>
      </c>
      <c r="V119" s="9">
        <v>400.51</v>
      </c>
      <c r="W119" s="9">
        <v>22390</v>
      </c>
      <c r="X119" s="9">
        <f t="shared" si="9"/>
        <v>1093133.06</v>
      </c>
      <c r="Y119" s="10"/>
      <c r="Z119" s="14">
        <v>102559.61</v>
      </c>
      <c r="AA119" s="9">
        <v>-7636.89</v>
      </c>
      <c r="AB119" s="9">
        <v>17718.63</v>
      </c>
      <c r="AC119" s="9">
        <v>1338.07</v>
      </c>
      <c r="AD119" s="9">
        <f t="shared" si="10"/>
        <v>113979.42000000001</v>
      </c>
    </row>
    <row r="120" spans="2:30" ht="13.5" customHeight="1" x14ac:dyDescent="0.3">
      <c r="B120" s="12">
        <v>117</v>
      </c>
      <c r="C120" s="15" t="s">
        <v>142</v>
      </c>
      <c r="D120" s="9">
        <v>845881.03</v>
      </c>
      <c r="E120" s="9">
        <v>-35954.43</v>
      </c>
      <c r="F120" s="9">
        <v>0</v>
      </c>
      <c r="G120" s="9">
        <f t="shared" si="6"/>
        <v>809926.6</v>
      </c>
      <c r="H120" s="9">
        <v>92278.04</v>
      </c>
      <c r="I120" s="9">
        <v>-7916.77</v>
      </c>
      <c r="J120" s="9">
        <f t="shared" si="7"/>
        <v>84361.26999999999</v>
      </c>
      <c r="K120" s="9">
        <v>10157.02</v>
      </c>
      <c r="L120" s="9">
        <v>10648.66</v>
      </c>
      <c r="M120" s="9">
        <v>3156.35</v>
      </c>
      <c r="N120" s="9">
        <f t="shared" si="8"/>
        <v>13805.01</v>
      </c>
      <c r="O120" s="9">
        <v>3300.92</v>
      </c>
      <c r="P120" s="9">
        <v>3310.03</v>
      </c>
      <c r="Q120" s="9">
        <f t="shared" si="11"/>
        <v>6610.9500000000007</v>
      </c>
      <c r="R120" s="9">
        <v>11002.2</v>
      </c>
      <c r="S120" s="9">
        <v>15094.2</v>
      </c>
      <c r="T120" s="9">
        <v>1970.6</v>
      </c>
      <c r="U120" s="9">
        <v>0</v>
      </c>
      <c r="V120" s="9">
        <v>342.65</v>
      </c>
      <c r="W120" s="9">
        <v>0</v>
      </c>
      <c r="X120" s="9">
        <f t="shared" si="9"/>
        <v>953270.49999999988</v>
      </c>
      <c r="Y120" s="10"/>
      <c r="Z120" s="14">
        <v>87742.69</v>
      </c>
      <c r="AA120" s="9">
        <v>-6533.58</v>
      </c>
      <c r="AB120" s="9">
        <v>14354.98</v>
      </c>
      <c r="AC120" s="9">
        <v>898.2</v>
      </c>
      <c r="AD120" s="9">
        <f t="shared" si="10"/>
        <v>96462.29</v>
      </c>
    </row>
    <row r="121" spans="2:30" ht="13.5" customHeight="1" x14ac:dyDescent="0.3">
      <c r="B121" s="12">
        <v>118</v>
      </c>
      <c r="C121" s="15" t="s">
        <v>143</v>
      </c>
      <c r="D121" s="9">
        <v>538204.5</v>
      </c>
      <c r="E121" s="9">
        <v>-36394.949999999997</v>
      </c>
      <c r="F121" s="9">
        <v>0</v>
      </c>
      <c r="G121" s="9">
        <f t="shared" si="6"/>
        <v>501809.55</v>
      </c>
      <c r="H121" s="9">
        <v>77551.62</v>
      </c>
      <c r="I121" s="9">
        <v>-1679.61</v>
      </c>
      <c r="J121" s="9">
        <f t="shared" si="7"/>
        <v>75872.009999999995</v>
      </c>
      <c r="K121" s="9">
        <v>10281.459999999999</v>
      </c>
      <c r="L121" s="9">
        <v>10779.13</v>
      </c>
      <c r="M121" s="9">
        <v>3195.02</v>
      </c>
      <c r="N121" s="9">
        <f t="shared" si="8"/>
        <v>13974.15</v>
      </c>
      <c r="O121" s="9">
        <v>47052.87</v>
      </c>
      <c r="P121" s="9">
        <v>47182.7</v>
      </c>
      <c r="Q121" s="9">
        <f t="shared" si="11"/>
        <v>94235.57</v>
      </c>
      <c r="R121" s="9">
        <v>7644.91</v>
      </c>
      <c r="S121" s="9">
        <v>10488.24</v>
      </c>
      <c r="T121" s="9">
        <v>1994.75</v>
      </c>
      <c r="U121" s="9">
        <v>0</v>
      </c>
      <c r="V121" s="9">
        <v>346.85</v>
      </c>
      <c r="W121" s="9">
        <v>0</v>
      </c>
      <c r="X121" s="9">
        <f t="shared" si="9"/>
        <v>716647.49</v>
      </c>
      <c r="Y121" s="10"/>
      <c r="Z121" s="14">
        <v>88817.74</v>
      </c>
      <c r="AA121" s="9">
        <v>-6613.63</v>
      </c>
      <c r="AB121" s="9">
        <v>3045.53</v>
      </c>
      <c r="AC121" s="9">
        <v>12803.39</v>
      </c>
      <c r="AD121" s="9">
        <f t="shared" si="10"/>
        <v>98053.03</v>
      </c>
    </row>
    <row r="122" spans="2:30" ht="13.5" customHeight="1" x14ac:dyDescent="0.3">
      <c r="B122" s="12">
        <v>119</v>
      </c>
      <c r="C122" s="15" t="s">
        <v>144</v>
      </c>
      <c r="D122" s="9">
        <v>555760.15</v>
      </c>
      <c r="E122" s="9">
        <v>-47338.1</v>
      </c>
      <c r="F122" s="9">
        <v>0</v>
      </c>
      <c r="G122" s="9">
        <f t="shared" si="6"/>
        <v>508422.05000000005</v>
      </c>
      <c r="H122" s="9">
        <v>34622.519999999997</v>
      </c>
      <c r="I122" s="9">
        <v>-1198.46</v>
      </c>
      <c r="J122" s="9">
        <f t="shared" si="7"/>
        <v>33424.06</v>
      </c>
      <c r="K122" s="9">
        <v>13372.87</v>
      </c>
      <c r="L122" s="9">
        <v>14020.17</v>
      </c>
      <c r="M122" s="9">
        <v>4155.7</v>
      </c>
      <c r="N122" s="9">
        <f t="shared" si="8"/>
        <v>18175.87</v>
      </c>
      <c r="O122" s="9">
        <v>35603.26</v>
      </c>
      <c r="P122" s="9">
        <v>35701.5</v>
      </c>
      <c r="Q122" s="9">
        <f t="shared" si="11"/>
        <v>71304.760000000009</v>
      </c>
      <c r="R122" s="9">
        <v>5581.01</v>
      </c>
      <c r="S122" s="9">
        <v>7656.73</v>
      </c>
      <c r="T122" s="9">
        <v>2594.5300000000002</v>
      </c>
      <c r="U122" s="9">
        <v>0</v>
      </c>
      <c r="V122" s="9">
        <v>451.14</v>
      </c>
      <c r="W122" s="9">
        <v>0</v>
      </c>
      <c r="X122" s="9">
        <f t="shared" si="9"/>
        <v>660983.02000000014</v>
      </c>
      <c r="Y122" s="10"/>
      <c r="Z122" s="14">
        <v>115523.25</v>
      </c>
      <c r="AA122" s="9">
        <v>-8602.2000000000007</v>
      </c>
      <c r="AB122" s="9">
        <v>2173.1</v>
      </c>
      <c r="AC122" s="9">
        <v>9687.8799999999992</v>
      </c>
      <c r="AD122" s="9">
        <f t="shared" si="10"/>
        <v>118782.03000000001</v>
      </c>
    </row>
    <row r="123" spans="2:30" ht="13.5" customHeight="1" x14ac:dyDescent="0.3">
      <c r="B123" s="12">
        <v>120</v>
      </c>
      <c r="C123" s="15" t="s">
        <v>145</v>
      </c>
      <c r="D123" s="9">
        <v>481923.77</v>
      </c>
      <c r="E123" s="9">
        <v>-43254.26</v>
      </c>
      <c r="F123" s="9">
        <v>0</v>
      </c>
      <c r="G123" s="9">
        <f t="shared" si="6"/>
        <v>438669.51</v>
      </c>
      <c r="H123" s="9">
        <v>45012.55</v>
      </c>
      <c r="I123" s="9">
        <v>-1264.53</v>
      </c>
      <c r="J123" s="9">
        <f t="shared" si="7"/>
        <v>43748.020000000004</v>
      </c>
      <c r="K123" s="9">
        <v>12219.2</v>
      </c>
      <c r="L123" s="9">
        <v>12810.65</v>
      </c>
      <c r="M123" s="9">
        <v>3797.18</v>
      </c>
      <c r="N123" s="9">
        <f t="shared" si="8"/>
        <v>16607.829999999998</v>
      </c>
      <c r="O123" s="9">
        <v>1541.75</v>
      </c>
      <c r="P123" s="9">
        <v>1546</v>
      </c>
      <c r="Q123" s="9">
        <f t="shared" si="11"/>
        <v>3087.75</v>
      </c>
      <c r="R123" s="9">
        <v>5129.1400000000003</v>
      </c>
      <c r="S123" s="9">
        <v>7036.8</v>
      </c>
      <c r="T123" s="9">
        <v>2370.6999999999998</v>
      </c>
      <c r="U123" s="9">
        <v>0</v>
      </c>
      <c r="V123" s="9">
        <v>412.22</v>
      </c>
      <c r="W123" s="9">
        <v>0</v>
      </c>
      <c r="X123" s="9">
        <f t="shared" si="9"/>
        <v>529281.17000000004</v>
      </c>
      <c r="Y123" s="10"/>
      <c r="Z123" s="14">
        <v>105557.1</v>
      </c>
      <c r="AA123" s="9">
        <v>-7860.09</v>
      </c>
      <c r="AB123" s="9">
        <v>2292.88</v>
      </c>
      <c r="AC123" s="9">
        <v>419.52</v>
      </c>
      <c r="AD123" s="9">
        <f t="shared" si="10"/>
        <v>100409.41000000002</v>
      </c>
    </row>
    <row r="124" spans="2:30" ht="13.5" customHeight="1" x14ac:dyDescent="0.3">
      <c r="B124" s="12">
        <v>121</v>
      </c>
      <c r="C124" s="15" t="s">
        <v>146</v>
      </c>
      <c r="D124" s="9">
        <v>553107.23</v>
      </c>
      <c r="E124" s="9">
        <v>-29799.97</v>
      </c>
      <c r="F124" s="9">
        <v>0</v>
      </c>
      <c r="G124" s="9">
        <f t="shared" si="6"/>
        <v>523307.26</v>
      </c>
      <c r="H124" s="9">
        <v>89540.160000000003</v>
      </c>
      <c r="I124" s="9">
        <v>-2328.29</v>
      </c>
      <c r="J124" s="9">
        <f t="shared" si="7"/>
        <v>87211.87000000001</v>
      </c>
      <c r="K124" s="9">
        <v>8418.4</v>
      </c>
      <c r="L124" s="9">
        <v>8825.8799999999992</v>
      </c>
      <c r="M124" s="9">
        <v>2616.0700000000002</v>
      </c>
      <c r="N124" s="9">
        <f t="shared" si="8"/>
        <v>11441.949999999999</v>
      </c>
      <c r="O124" s="9">
        <v>3075.33</v>
      </c>
      <c r="P124" s="9">
        <v>3083.82</v>
      </c>
      <c r="Q124" s="9">
        <f t="shared" si="11"/>
        <v>6159.15</v>
      </c>
      <c r="R124" s="9">
        <v>10078.84</v>
      </c>
      <c r="S124" s="9">
        <v>13827.42</v>
      </c>
      <c r="T124" s="9">
        <v>1633.29</v>
      </c>
      <c r="U124" s="9">
        <v>0</v>
      </c>
      <c r="V124" s="9">
        <v>284</v>
      </c>
      <c r="W124" s="9">
        <v>0</v>
      </c>
      <c r="X124" s="9">
        <f t="shared" si="9"/>
        <v>662362.18000000005</v>
      </c>
      <c r="Y124" s="10"/>
      <c r="Z124" s="14">
        <v>72723.429999999993</v>
      </c>
      <c r="AA124" s="9">
        <v>-5415.2</v>
      </c>
      <c r="AB124" s="9">
        <v>4221.74</v>
      </c>
      <c r="AC124" s="9">
        <v>836.82</v>
      </c>
      <c r="AD124" s="9">
        <f t="shared" si="10"/>
        <v>72366.790000000008</v>
      </c>
    </row>
    <row r="125" spans="2:30" ht="13.5" customHeight="1" x14ac:dyDescent="0.3">
      <c r="B125" s="12">
        <v>122</v>
      </c>
      <c r="C125" s="15" t="s">
        <v>147</v>
      </c>
      <c r="D125" s="9">
        <v>1024098.32</v>
      </c>
      <c r="E125" s="9">
        <v>-37102.019999999997</v>
      </c>
      <c r="F125" s="9">
        <v>0</v>
      </c>
      <c r="G125" s="9">
        <f t="shared" si="6"/>
        <v>986996.29999999993</v>
      </c>
      <c r="H125" s="9">
        <v>165924.5</v>
      </c>
      <c r="I125" s="9">
        <v>-8542.15</v>
      </c>
      <c r="J125" s="9">
        <f t="shared" si="7"/>
        <v>157382.35</v>
      </c>
      <c r="K125" s="9">
        <v>10481.209999999999</v>
      </c>
      <c r="L125" s="9">
        <v>10988.54</v>
      </c>
      <c r="M125" s="9">
        <v>3257.09</v>
      </c>
      <c r="N125" s="9">
        <f t="shared" si="8"/>
        <v>14245.630000000001</v>
      </c>
      <c r="O125" s="9">
        <v>4752.43</v>
      </c>
      <c r="P125" s="9">
        <v>4765.54</v>
      </c>
      <c r="Q125" s="9">
        <f t="shared" si="11"/>
        <v>9517.9700000000012</v>
      </c>
      <c r="R125" s="9">
        <v>15448.53</v>
      </c>
      <c r="S125" s="9">
        <v>21194.23</v>
      </c>
      <c r="T125" s="9">
        <v>2033.5</v>
      </c>
      <c r="U125" s="9">
        <v>0</v>
      </c>
      <c r="V125" s="9">
        <v>353.59</v>
      </c>
      <c r="W125" s="9">
        <v>0</v>
      </c>
      <c r="X125" s="9">
        <f t="shared" si="9"/>
        <v>1217653.3099999998</v>
      </c>
      <c r="Y125" s="10"/>
      <c r="Z125" s="14">
        <v>90543.25</v>
      </c>
      <c r="AA125" s="9">
        <v>-6742.12</v>
      </c>
      <c r="AB125" s="9">
        <v>15488.94</v>
      </c>
      <c r="AC125" s="9">
        <v>1293.17</v>
      </c>
      <c r="AD125" s="9">
        <f t="shared" si="10"/>
        <v>100583.24</v>
      </c>
    </row>
    <row r="126" spans="2:30" ht="13.5" customHeight="1" x14ac:dyDescent="0.3">
      <c r="B126" s="12">
        <v>123</v>
      </c>
      <c r="C126" s="15" t="s">
        <v>148</v>
      </c>
      <c r="D126" s="9">
        <v>748772.56</v>
      </c>
      <c r="E126" s="9">
        <v>-36600.54</v>
      </c>
      <c r="F126" s="9">
        <v>0</v>
      </c>
      <c r="G126" s="9">
        <f t="shared" si="6"/>
        <v>712172.02</v>
      </c>
      <c r="H126" s="9">
        <v>97706.83</v>
      </c>
      <c r="I126" s="9">
        <v>-8468.36</v>
      </c>
      <c r="J126" s="9">
        <f t="shared" si="7"/>
        <v>89238.47</v>
      </c>
      <c r="K126" s="9">
        <v>10339.540000000001</v>
      </c>
      <c r="L126" s="9">
        <v>10840.02</v>
      </c>
      <c r="M126" s="9">
        <v>3213.07</v>
      </c>
      <c r="N126" s="9">
        <f t="shared" si="8"/>
        <v>14053.09</v>
      </c>
      <c r="O126" s="9">
        <v>4163.75</v>
      </c>
      <c r="P126" s="9">
        <v>4175.24</v>
      </c>
      <c r="Q126" s="9">
        <f t="shared" si="11"/>
        <v>8338.99</v>
      </c>
      <c r="R126" s="9">
        <v>12819.8</v>
      </c>
      <c r="S126" s="9">
        <v>17587.810000000001</v>
      </c>
      <c r="T126" s="9">
        <v>2006.02</v>
      </c>
      <c r="U126" s="9">
        <v>0</v>
      </c>
      <c r="V126" s="9">
        <v>348.81</v>
      </c>
      <c r="W126" s="9">
        <v>0</v>
      </c>
      <c r="X126" s="9">
        <f t="shared" si="9"/>
        <v>866904.55000000016</v>
      </c>
      <c r="Y126" s="10"/>
      <c r="Z126" s="14">
        <v>89319.46</v>
      </c>
      <c r="AA126" s="9">
        <v>-6650.99</v>
      </c>
      <c r="AB126" s="9">
        <v>15355.14</v>
      </c>
      <c r="AC126" s="9">
        <v>1132.98</v>
      </c>
      <c r="AD126" s="9">
        <f t="shared" si="10"/>
        <v>99156.59</v>
      </c>
    </row>
    <row r="127" spans="2:30" ht="13.5" customHeight="1" x14ac:dyDescent="0.3">
      <c r="B127" s="12">
        <v>124</v>
      </c>
      <c r="C127" s="15" t="s">
        <v>149</v>
      </c>
      <c r="D127" s="9">
        <v>1221221.6600000001</v>
      </c>
      <c r="E127" s="9">
        <v>-49473</v>
      </c>
      <c r="F127" s="9">
        <v>0</v>
      </c>
      <c r="G127" s="9">
        <f t="shared" si="6"/>
        <v>1171748.6600000001</v>
      </c>
      <c r="H127" s="9">
        <v>165367.78</v>
      </c>
      <c r="I127" s="9">
        <v>-12250.63</v>
      </c>
      <c r="J127" s="9">
        <f t="shared" si="7"/>
        <v>153117.15</v>
      </c>
      <c r="K127" s="9">
        <v>13975.97</v>
      </c>
      <c r="L127" s="9">
        <v>14652.46</v>
      </c>
      <c r="M127" s="9">
        <v>4343.1099999999997</v>
      </c>
      <c r="N127" s="9">
        <f t="shared" si="8"/>
        <v>18995.57</v>
      </c>
      <c r="O127" s="9">
        <v>7907.69</v>
      </c>
      <c r="P127" s="9">
        <v>7929.5</v>
      </c>
      <c r="Q127" s="9">
        <f t="shared" si="11"/>
        <v>15837.189999999999</v>
      </c>
      <c r="R127" s="9">
        <v>25748.99</v>
      </c>
      <c r="S127" s="9">
        <v>35325.69</v>
      </c>
      <c r="T127" s="9">
        <v>2711.54</v>
      </c>
      <c r="U127" s="9">
        <v>0</v>
      </c>
      <c r="V127" s="9">
        <v>471.48</v>
      </c>
      <c r="W127" s="9">
        <v>0</v>
      </c>
      <c r="X127" s="9">
        <f t="shared" si="9"/>
        <v>1437932.24</v>
      </c>
      <c r="Y127" s="10"/>
      <c r="Z127" s="14">
        <v>120733.22</v>
      </c>
      <c r="AA127" s="9">
        <v>-8990.15</v>
      </c>
      <c r="AB127" s="9">
        <v>22213.3</v>
      </c>
      <c r="AC127" s="9">
        <v>2151.73</v>
      </c>
      <c r="AD127" s="9">
        <f t="shared" si="10"/>
        <v>136108.1</v>
      </c>
    </row>
    <row r="128" spans="2:30" ht="13.5" customHeight="1" x14ac:dyDescent="0.3">
      <c r="B128" s="12">
        <v>125</v>
      </c>
      <c r="C128" s="15" t="s">
        <v>150</v>
      </c>
      <c r="D128" s="9">
        <v>828803.81</v>
      </c>
      <c r="E128" s="9">
        <v>-25943.48</v>
      </c>
      <c r="F128" s="9">
        <v>0</v>
      </c>
      <c r="G128" s="9">
        <f t="shared" si="6"/>
        <v>802860.33000000007</v>
      </c>
      <c r="H128" s="9">
        <v>135647.85999999999</v>
      </c>
      <c r="I128" s="9">
        <v>-3574.9</v>
      </c>
      <c r="J128" s="9">
        <f t="shared" si="7"/>
        <v>132072.95999999999</v>
      </c>
      <c r="K128" s="9">
        <v>7328.95</v>
      </c>
      <c r="L128" s="9">
        <v>7683.7</v>
      </c>
      <c r="M128" s="9">
        <v>2277.5100000000002</v>
      </c>
      <c r="N128" s="9">
        <f t="shared" si="8"/>
        <v>9961.2099999999991</v>
      </c>
      <c r="O128" s="9">
        <v>4721.92</v>
      </c>
      <c r="P128" s="9">
        <v>4734.95</v>
      </c>
      <c r="Q128" s="9">
        <f t="shared" si="11"/>
        <v>9456.869999999999</v>
      </c>
      <c r="R128" s="9">
        <v>15709.07</v>
      </c>
      <c r="S128" s="9">
        <v>21551.67</v>
      </c>
      <c r="T128" s="9">
        <v>1421.92</v>
      </c>
      <c r="U128" s="9">
        <v>0</v>
      </c>
      <c r="V128" s="9">
        <v>247.24</v>
      </c>
      <c r="W128" s="9">
        <v>0</v>
      </c>
      <c r="X128" s="9">
        <f t="shared" si="9"/>
        <v>1000610.22</v>
      </c>
      <c r="Y128" s="10"/>
      <c r="Z128" s="14">
        <v>63312.11</v>
      </c>
      <c r="AA128" s="9">
        <v>-4714.41</v>
      </c>
      <c r="AB128" s="9">
        <v>6482.14</v>
      </c>
      <c r="AC128" s="9">
        <v>1284.8699999999999</v>
      </c>
      <c r="AD128" s="9">
        <f t="shared" si="10"/>
        <v>66364.709999999992</v>
      </c>
    </row>
    <row r="129" spans="2:30" ht="13.5" customHeight="1" x14ac:dyDescent="0.3">
      <c r="B129" s="17" t="s">
        <v>151</v>
      </c>
      <c r="C129" s="18" t="s">
        <v>152</v>
      </c>
      <c r="D129" s="9">
        <v>675782.11</v>
      </c>
      <c r="E129" s="9">
        <v>-99484.54</v>
      </c>
      <c r="F129" s="9">
        <v>0</v>
      </c>
      <c r="G129" s="9">
        <f t="shared" si="6"/>
        <v>576297.56999999995</v>
      </c>
      <c r="H129" s="9">
        <v>41236.49</v>
      </c>
      <c r="I129" s="9">
        <v>-533.52</v>
      </c>
      <c r="J129" s="9">
        <f t="shared" si="7"/>
        <v>40702.97</v>
      </c>
      <c r="K129" s="9">
        <v>28104.080000000002</v>
      </c>
      <c r="L129" s="9">
        <v>29464.43</v>
      </c>
      <c r="M129" s="9">
        <v>8733.5</v>
      </c>
      <c r="N129" s="9">
        <f t="shared" si="8"/>
        <v>38197.93</v>
      </c>
      <c r="O129" s="9">
        <v>704.7</v>
      </c>
      <c r="P129" s="9">
        <v>706.64</v>
      </c>
      <c r="Q129" s="9">
        <f t="shared" si="11"/>
        <v>1411.3400000000001</v>
      </c>
      <c r="R129" s="9">
        <v>2103.34</v>
      </c>
      <c r="S129" s="9">
        <v>2885.62</v>
      </c>
      <c r="T129" s="9">
        <v>5452.59</v>
      </c>
      <c r="U129" s="9">
        <v>0</v>
      </c>
      <c r="V129" s="9">
        <v>948.1</v>
      </c>
      <c r="W129" s="9">
        <v>0</v>
      </c>
      <c r="X129" s="9">
        <f t="shared" si="9"/>
        <v>696103.5399999998</v>
      </c>
      <c r="Y129" s="10"/>
      <c r="Z129" s="14">
        <v>242780.69</v>
      </c>
      <c r="AA129" s="19">
        <v>-18078.169999999998</v>
      </c>
      <c r="AB129" s="19">
        <v>967.4</v>
      </c>
      <c r="AC129" s="19">
        <v>191.75</v>
      </c>
      <c r="AD129" s="9">
        <f t="shared" si="10"/>
        <v>225861.67</v>
      </c>
    </row>
    <row r="130" spans="2:30" ht="13.5" customHeight="1" thickBot="1" x14ac:dyDescent="0.35">
      <c r="B130" s="20"/>
      <c r="C130" s="21" t="s">
        <v>24</v>
      </c>
      <c r="D130" s="22">
        <f t="shared" ref="D130:AD130" si="12">SUM(D5:D129)</f>
        <v>416030294.40000027</v>
      </c>
      <c r="E130" s="22">
        <f t="shared" si="12"/>
        <v>-13472318.399999997</v>
      </c>
      <c r="F130" s="22">
        <f t="shared" si="12"/>
        <v>2239100</v>
      </c>
      <c r="G130" s="22">
        <f t="shared" si="12"/>
        <v>400318875.99999988</v>
      </c>
      <c r="H130" s="22">
        <f t="shared" si="12"/>
        <v>64449555.999999985</v>
      </c>
      <c r="I130" s="22">
        <f t="shared" si="12"/>
        <v>-4243674.0000000019</v>
      </c>
      <c r="J130" s="22">
        <f t="shared" si="12"/>
        <v>60205881.999999985</v>
      </c>
      <c r="K130" s="22">
        <f t="shared" si="12"/>
        <v>3805889.0000000009</v>
      </c>
      <c r="L130" s="22">
        <f t="shared" si="12"/>
        <v>3990109</v>
      </c>
      <c r="M130" s="22">
        <f t="shared" si="12"/>
        <v>1182701.5999999996</v>
      </c>
      <c r="N130" s="22">
        <f t="shared" si="12"/>
        <v>5172810.6000000015</v>
      </c>
      <c r="O130" s="22">
        <f t="shared" si="12"/>
        <v>14947408.400000002</v>
      </c>
      <c r="P130" s="22">
        <v>14988652.800000003</v>
      </c>
      <c r="Q130" s="22">
        <f t="shared" si="12"/>
        <v>29936061.200000003</v>
      </c>
      <c r="R130" s="22">
        <f t="shared" si="12"/>
        <v>7015825.3999999985</v>
      </c>
      <c r="S130" s="22">
        <f t="shared" si="12"/>
        <v>9625190.3999999929</v>
      </c>
      <c r="T130" s="22">
        <f t="shared" si="12"/>
        <v>738396.2000000003</v>
      </c>
      <c r="U130" s="22">
        <f t="shared" si="12"/>
        <v>1592036.4000000001</v>
      </c>
      <c r="V130" s="22">
        <f t="shared" si="12"/>
        <v>128392.6</v>
      </c>
      <c r="W130" s="22">
        <f t="shared" si="12"/>
        <v>12716060</v>
      </c>
      <c r="X130" s="9">
        <f t="shared" si="9"/>
        <v>531255419.79999983</v>
      </c>
      <c r="Y130" s="10"/>
      <c r="Z130" s="22">
        <f t="shared" si="12"/>
        <v>32877659.199999992</v>
      </c>
      <c r="AA130" s="22">
        <f t="shared" si="12"/>
        <v>-2448167.7700000005</v>
      </c>
      <c r="AB130" s="22">
        <f t="shared" si="12"/>
        <v>7694785</v>
      </c>
      <c r="AC130" s="22">
        <f t="shared" si="12"/>
        <v>4067286.6000000006</v>
      </c>
      <c r="AD130" s="22">
        <f t="shared" si="12"/>
        <v>42191563.030000016</v>
      </c>
    </row>
    <row r="131" spans="2:30" ht="13.5" customHeight="1" x14ac:dyDescent="0.3">
      <c r="C131" s="40" t="s">
        <v>153</v>
      </c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</row>
    <row r="132" spans="2:30" s="25" customFormat="1" ht="13.5" customHeight="1" x14ac:dyDescent="0.3">
      <c r="B132" s="24"/>
      <c r="R132" s="24"/>
    </row>
    <row r="133" spans="2:30" ht="13.5" customHeight="1" x14ac:dyDescent="0.3">
      <c r="C133" s="37" t="s">
        <v>154</v>
      </c>
      <c r="D133" s="37"/>
      <c r="E133" s="26"/>
      <c r="F133" s="26"/>
      <c r="G133" s="26"/>
      <c r="H133" s="27"/>
      <c r="I133" s="27"/>
      <c r="J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</row>
    <row r="134" spans="2:30" ht="13.5" customHeight="1" x14ac:dyDescent="0.3">
      <c r="C134" s="38" t="s">
        <v>155</v>
      </c>
      <c r="D134" s="38"/>
      <c r="E134" s="38"/>
      <c r="F134" s="38"/>
      <c r="G134" s="38"/>
      <c r="H134" s="38"/>
      <c r="I134" s="28"/>
      <c r="J134" s="28"/>
      <c r="K134" s="27"/>
      <c r="O134" s="29"/>
      <c r="P134" s="29"/>
      <c r="Q134" s="29"/>
      <c r="R134" s="29"/>
      <c r="S134" s="29"/>
      <c r="T134" s="29"/>
      <c r="U134" s="29"/>
      <c r="V134" s="29"/>
    </row>
    <row r="135" spans="2:30" ht="13.5" customHeight="1" x14ac:dyDescent="0.3">
      <c r="C135" s="37" t="s">
        <v>156</v>
      </c>
      <c r="D135" s="37"/>
      <c r="E135" s="37"/>
      <c r="F135" s="37"/>
      <c r="G135" s="37"/>
      <c r="H135" s="37"/>
      <c r="I135" s="26"/>
      <c r="J135" s="26"/>
      <c r="K135" s="30"/>
      <c r="O135" s="29"/>
      <c r="P135" s="29"/>
      <c r="Q135" s="29"/>
      <c r="R135" s="29"/>
      <c r="S135" s="29"/>
      <c r="T135" s="29"/>
      <c r="U135" s="29"/>
      <c r="V135" s="29"/>
    </row>
    <row r="136" spans="2:30" ht="13.5" customHeight="1" x14ac:dyDescent="0.3">
      <c r="C136" s="37" t="s">
        <v>157</v>
      </c>
      <c r="D136" s="37"/>
      <c r="E136" s="37"/>
      <c r="F136" s="37"/>
      <c r="G136" s="37"/>
      <c r="H136" s="37"/>
      <c r="I136" s="26"/>
      <c r="J136" s="26"/>
      <c r="K136" s="29"/>
      <c r="O136" s="29"/>
      <c r="P136" s="29"/>
      <c r="Q136" s="29"/>
      <c r="R136" s="29"/>
      <c r="S136" s="29"/>
      <c r="T136" s="29"/>
      <c r="U136" s="29"/>
      <c r="V136" s="29"/>
    </row>
    <row r="137" spans="2:30" ht="13.5" customHeight="1" x14ac:dyDescent="0.3">
      <c r="C137" s="37" t="s">
        <v>158</v>
      </c>
      <c r="D137" s="37"/>
      <c r="E137" s="37"/>
      <c r="F137" s="37"/>
      <c r="G137" s="37"/>
      <c r="H137" s="37"/>
      <c r="I137" s="26"/>
      <c r="J137" s="26"/>
      <c r="O137" s="29"/>
      <c r="P137" s="29"/>
      <c r="Q137" s="29"/>
      <c r="R137" s="29"/>
      <c r="S137" s="29"/>
      <c r="T137" s="29"/>
      <c r="U137" s="29"/>
      <c r="V137" s="29"/>
    </row>
    <row r="138" spans="2:30" ht="13.5" customHeight="1" x14ac:dyDescent="0.3">
      <c r="C138" s="37" t="s">
        <v>159</v>
      </c>
      <c r="D138" s="37"/>
      <c r="E138" s="37"/>
      <c r="F138" s="37"/>
      <c r="G138" s="37"/>
      <c r="H138" s="37"/>
      <c r="I138" s="26"/>
      <c r="J138" s="26"/>
      <c r="K138" s="31"/>
      <c r="O138" s="29"/>
      <c r="P138" s="29"/>
      <c r="Q138" s="29"/>
      <c r="R138" s="29"/>
      <c r="S138" s="29"/>
      <c r="T138" s="29"/>
      <c r="U138" s="29"/>
      <c r="V138" s="29"/>
    </row>
    <row r="139" spans="2:30" ht="13.5" customHeight="1" x14ac:dyDescent="0.3">
      <c r="C139" s="37" t="s">
        <v>160</v>
      </c>
      <c r="D139" s="37"/>
      <c r="E139" s="37"/>
      <c r="F139" s="37"/>
      <c r="G139" s="37"/>
      <c r="H139" s="37"/>
      <c r="I139" s="26"/>
      <c r="J139" s="26"/>
      <c r="K139" s="31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2:30" ht="13.5" customHeight="1" x14ac:dyDescent="0.3">
      <c r="C140" s="37" t="s">
        <v>161</v>
      </c>
      <c r="D140" s="37"/>
      <c r="E140" s="37"/>
      <c r="F140" s="37"/>
      <c r="G140" s="37"/>
      <c r="H140" s="37"/>
      <c r="I140" s="26"/>
      <c r="J140" s="26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spans="2:30" ht="13.5" customHeight="1" x14ac:dyDescent="0.3">
      <c r="C141" s="39" t="s">
        <v>162</v>
      </c>
      <c r="D141" s="39"/>
      <c r="E141" s="39"/>
      <c r="F141" s="39"/>
      <c r="G141" s="39"/>
      <c r="H141" s="39"/>
      <c r="I141" s="32"/>
      <c r="J141" s="32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</row>
    <row r="142" spans="2:30" ht="13.5" customHeight="1" x14ac:dyDescent="0.3">
      <c r="C142" s="37" t="s">
        <v>163</v>
      </c>
      <c r="D142" s="37"/>
      <c r="E142" s="37"/>
      <c r="F142" s="37"/>
      <c r="G142" s="37"/>
      <c r="H142" s="37"/>
      <c r="I142" s="37"/>
      <c r="J142" s="37"/>
      <c r="K142" s="37"/>
      <c r="L142" s="37"/>
      <c r="M142" s="26"/>
      <c r="N142" s="26"/>
      <c r="O142" s="29"/>
      <c r="P142" s="29"/>
      <c r="Q142" s="29"/>
      <c r="R142" s="29"/>
      <c r="S142" s="29"/>
      <c r="T142" s="29"/>
      <c r="U142" s="29"/>
      <c r="V142" s="29"/>
    </row>
    <row r="143" spans="2:30" ht="18.75" customHeight="1" x14ac:dyDescent="0.3">
      <c r="C143" s="37" t="s">
        <v>164</v>
      </c>
      <c r="D143" s="37"/>
      <c r="E143" s="37"/>
      <c r="F143" s="37"/>
      <c r="G143" s="37"/>
      <c r="H143" s="37"/>
      <c r="I143" s="37"/>
      <c r="J143" s="37"/>
      <c r="K143" s="37"/>
      <c r="L143" s="37"/>
      <c r="M143" s="26"/>
      <c r="N143" s="26"/>
      <c r="O143" s="31"/>
      <c r="P143" s="31"/>
      <c r="Q143" s="31"/>
      <c r="R143" s="31"/>
      <c r="S143" s="31"/>
      <c r="T143" s="31"/>
      <c r="U143" s="31"/>
      <c r="V143" s="31"/>
    </row>
    <row r="144" spans="2:30" ht="13.5" customHeight="1" x14ac:dyDescent="0.3">
      <c r="C144" s="26"/>
      <c r="D144" s="26"/>
      <c r="E144" s="26"/>
      <c r="F144" s="26"/>
      <c r="G144" s="26"/>
      <c r="R144" s="33"/>
      <c r="S144" s="33"/>
      <c r="T144" s="33"/>
      <c r="U144" s="33"/>
      <c r="V144" s="33"/>
    </row>
    <row r="145" spans="3:22" ht="13.5" customHeight="1" x14ac:dyDescent="0.3">
      <c r="C145" s="26"/>
      <c r="D145" s="26"/>
      <c r="E145" s="26"/>
      <c r="F145" s="26"/>
      <c r="G145" s="26"/>
      <c r="R145" s="33"/>
      <c r="S145" s="33"/>
      <c r="T145" s="33"/>
      <c r="U145" s="33"/>
      <c r="V145" s="33"/>
    </row>
    <row r="146" spans="3:22" ht="18" customHeight="1" x14ac:dyDescent="0.3">
      <c r="C146" s="36" t="s">
        <v>165</v>
      </c>
      <c r="D146" s="36"/>
      <c r="E146" s="36"/>
      <c r="F146" s="36"/>
      <c r="G146" s="36"/>
      <c r="H146" s="36"/>
      <c r="I146" s="36"/>
      <c r="J146" s="36"/>
      <c r="K146" s="36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3:22" ht="13.5" customHeight="1" x14ac:dyDescent="0.3">
      <c r="C147" s="35"/>
      <c r="D147" s="35"/>
      <c r="E147" s="35"/>
      <c r="F147" s="35"/>
      <c r="G147" s="35"/>
      <c r="R147" s="33"/>
      <c r="S147" s="33"/>
      <c r="T147" s="33"/>
      <c r="U147" s="33"/>
      <c r="V147" s="33"/>
    </row>
    <row r="148" spans="3:22" ht="13.5" customHeight="1" x14ac:dyDescent="0.3">
      <c r="C148" s="35"/>
      <c r="D148" s="35"/>
      <c r="E148" s="35"/>
      <c r="F148" s="35"/>
      <c r="G148" s="35"/>
      <c r="R148" s="33"/>
      <c r="S148" s="33"/>
      <c r="T148" s="33"/>
      <c r="U148" s="33"/>
      <c r="V148" s="33"/>
    </row>
  </sheetData>
  <mergeCells count="18">
    <mergeCell ref="C131:X131"/>
    <mergeCell ref="B1:X1"/>
    <mergeCell ref="B2:X2"/>
    <mergeCell ref="Z2:AD2"/>
    <mergeCell ref="B3:X3"/>
    <mergeCell ref="Z3:AD3"/>
    <mergeCell ref="C146:K146"/>
    <mergeCell ref="C133:D133"/>
    <mergeCell ref="C134:H134"/>
    <mergeCell ref="C135:H135"/>
    <mergeCell ref="C136:H136"/>
    <mergeCell ref="C137:H137"/>
    <mergeCell ref="C138:H138"/>
    <mergeCell ref="C139:H139"/>
    <mergeCell ref="C140:H140"/>
    <mergeCell ref="C141:H141"/>
    <mergeCell ref="C142:L142"/>
    <mergeCell ref="C143:L143"/>
  </mergeCells>
  <printOptions horizontalCentered="1"/>
  <pageMargins left="0.23622047244094491" right="0.27559055118110237" top="0.43307086614173229" bottom="0.43307086614173229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2021</vt:lpstr>
      <vt:lpstr>'Octubre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Walter Agustín Sánchez Meza</cp:lastModifiedBy>
  <dcterms:created xsi:type="dcterms:W3CDTF">2021-10-28T22:25:07Z</dcterms:created>
  <dcterms:modified xsi:type="dcterms:W3CDTF">2021-11-01T16:12:55Z</dcterms:modified>
</cp:coreProperties>
</file>