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05"/>
  </bookViews>
  <sheets>
    <sheet name="Julio" sheetId="1" r:id="rId1"/>
  </sheets>
  <definedNames>
    <definedName name="_xlnm.Print_Titles" localSheetId="0">Julio!$1:$4</definedName>
  </definedNames>
  <calcPr calcId="145621"/>
</workbook>
</file>

<file path=xl/calcChain.xml><?xml version="1.0" encoding="utf-8"?>
<calcChain xmlns="http://schemas.openxmlformats.org/spreadsheetml/2006/main">
  <c r="S130" i="1" l="1"/>
  <c r="P130" i="1"/>
  <c r="O130" i="1"/>
  <c r="N130" i="1"/>
  <c r="M130" i="1"/>
  <c r="L130" i="1"/>
  <c r="K130" i="1"/>
  <c r="I130" i="1"/>
  <c r="H130" i="1"/>
  <c r="G130" i="1"/>
  <c r="F130" i="1"/>
  <c r="E130" i="1"/>
  <c r="D130" i="1"/>
  <c r="T129" i="1"/>
  <c r="J129" i="1"/>
  <c r="Q129" i="1" s="1"/>
  <c r="T128" i="1"/>
  <c r="Q128" i="1"/>
  <c r="J128" i="1"/>
  <c r="T127" i="1"/>
  <c r="J127" i="1"/>
  <c r="Q127" i="1" s="1"/>
  <c r="T126" i="1"/>
  <c r="J126" i="1"/>
  <c r="Q126" i="1" s="1"/>
  <c r="T125" i="1"/>
  <c r="J125" i="1"/>
  <c r="Q125" i="1" s="1"/>
  <c r="T124" i="1"/>
  <c r="J124" i="1"/>
  <c r="Q124" i="1" s="1"/>
  <c r="T123" i="1"/>
  <c r="J123" i="1"/>
  <c r="Q123" i="1" s="1"/>
  <c r="T122" i="1"/>
  <c r="J122" i="1"/>
  <c r="Q122" i="1" s="1"/>
  <c r="T121" i="1"/>
  <c r="J121" i="1"/>
  <c r="Q121" i="1" s="1"/>
  <c r="T120" i="1"/>
  <c r="J120" i="1"/>
  <c r="Q120" i="1" s="1"/>
  <c r="T119" i="1"/>
  <c r="J119" i="1"/>
  <c r="Q119" i="1" s="1"/>
  <c r="T118" i="1"/>
  <c r="J118" i="1"/>
  <c r="Q118" i="1" s="1"/>
  <c r="T117" i="1"/>
  <c r="J117" i="1"/>
  <c r="Q117" i="1" s="1"/>
  <c r="T116" i="1"/>
  <c r="J116" i="1"/>
  <c r="Q116" i="1" s="1"/>
  <c r="T115" i="1"/>
  <c r="J115" i="1"/>
  <c r="Q115" i="1" s="1"/>
  <c r="T114" i="1"/>
  <c r="J114" i="1"/>
  <c r="Q114" i="1" s="1"/>
  <c r="T113" i="1"/>
  <c r="J113" i="1"/>
  <c r="Q113" i="1" s="1"/>
  <c r="T112" i="1"/>
  <c r="Q112" i="1"/>
  <c r="J112" i="1"/>
  <c r="T111" i="1"/>
  <c r="J111" i="1"/>
  <c r="Q111" i="1" s="1"/>
  <c r="T110" i="1"/>
  <c r="J110" i="1"/>
  <c r="Q110" i="1" s="1"/>
  <c r="T109" i="1"/>
  <c r="J109" i="1"/>
  <c r="Q109" i="1" s="1"/>
  <c r="T108" i="1"/>
  <c r="J108" i="1"/>
  <c r="Q108" i="1" s="1"/>
  <c r="T107" i="1"/>
  <c r="J107" i="1"/>
  <c r="Q107" i="1" s="1"/>
  <c r="T106" i="1"/>
  <c r="J106" i="1"/>
  <c r="Q106" i="1" s="1"/>
  <c r="T105" i="1"/>
  <c r="J105" i="1"/>
  <c r="Q105" i="1" s="1"/>
  <c r="T104" i="1"/>
  <c r="J104" i="1"/>
  <c r="Q104" i="1" s="1"/>
  <c r="T103" i="1"/>
  <c r="J103" i="1"/>
  <c r="Q103" i="1" s="1"/>
  <c r="T102" i="1"/>
  <c r="J102" i="1"/>
  <c r="Q102" i="1" s="1"/>
  <c r="T101" i="1"/>
  <c r="J101" i="1"/>
  <c r="Q101" i="1" s="1"/>
  <c r="T100" i="1"/>
  <c r="J100" i="1"/>
  <c r="Q100" i="1" s="1"/>
  <c r="T99" i="1"/>
  <c r="J99" i="1"/>
  <c r="Q99" i="1" s="1"/>
  <c r="T98" i="1"/>
  <c r="J98" i="1"/>
  <c r="Q98" i="1" s="1"/>
  <c r="T97" i="1"/>
  <c r="J97" i="1"/>
  <c r="Q97" i="1" s="1"/>
  <c r="T96" i="1"/>
  <c r="Q96" i="1"/>
  <c r="J96" i="1"/>
  <c r="T95" i="1"/>
  <c r="J95" i="1"/>
  <c r="Q95" i="1" s="1"/>
  <c r="T94" i="1"/>
  <c r="J94" i="1"/>
  <c r="Q94" i="1" s="1"/>
  <c r="T93" i="1"/>
  <c r="J93" i="1"/>
  <c r="Q93" i="1" s="1"/>
  <c r="T92" i="1"/>
  <c r="J92" i="1"/>
  <c r="Q92" i="1" s="1"/>
  <c r="T91" i="1"/>
  <c r="J91" i="1"/>
  <c r="Q91" i="1" s="1"/>
  <c r="T90" i="1"/>
  <c r="J90" i="1"/>
  <c r="Q90" i="1" s="1"/>
  <c r="T89" i="1"/>
  <c r="J89" i="1"/>
  <c r="Q89" i="1" s="1"/>
  <c r="T88" i="1"/>
  <c r="J88" i="1"/>
  <c r="Q88" i="1" s="1"/>
  <c r="T87" i="1"/>
  <c r="J87" i="1"/>
  <c r="Q87" i="1" s="1"/>
  <c r="T86" i="1"/>
  <c r="J86" i="1"/>
  <c r="Q86" i="1" s="1"/>
  <c r="T85" i="1"/>
  <c r="J85" i="1"/>
  <c r="Q85" i="1" s="1"/>
  <c r="T84" i="1"/>
  <c r="J84" i="1"/>
  <c r="Q84" i="1" s="1"/>
  <c r="T83" i="1"/>
  <c r="J83" i="1"/>
  <c r="Q83" i="1" s="1"/>
  <c r="T82" i="1"/>
  <c r="J82" i="1"/>
  <c r="Q82" i="1" s="1"/>
  <c r="T81" i="1"/>
  <c r="J81" i="1"/>
  <c r="Q81" i="1" s="1"/>
  <c r="T80" i="1"/>
  <c r="Q80" i="1"/>
  <c r="J80" i="1"/>
  <c r="T79" i="1"/>
  <c r="J79" i="1"/>
  <c r="Q79" i="1" s="1"/>
  <c r="T78" i="1"/>
  <c r="J78" i="1"/>
  <c r="Q78" i="1" s="1"/>
  <c r="T77" i="1"/>
  <c r="J77" i="1"/>
  <c r="Q77" i="1" s="1"/>
  <c r="T76" i="1"/>
  <c r="J76" i="1"/>
  <c r="Q76" i="1" s="1"/>
  <c r="T75" i="1"/>
  <c r="J75" i="1"/>
  <c r="Q75" i="1" s="1"/>
  <c r="T74" i="1"/>
  <c r="J74" i="1"/>
  <c r="Q74" i="1" s="1"/>
  <c r="T73" i="1"/>
  <c r="J73" i="1"/>
  <c r="Q73" i="1" s="1"/>
  <c r="T72" i="1"/>
  <c r="J72" i="1"/>
  <c r="Q72" i="1" s="1"/>
  <c r="T71" i="1"/>
  <c r="J71" i="1"/>
  <c r="Q71" i="1" s="1"/>
  <c r="T70" i="1"/>
  <c r="J70" i="1"/>
  <c r="Q70" i="1" s="1"/>
  <c r="T69" i="1"/>
  <c r="J69" i="1"/>
  <c r="Q69" i="1" s="1"/>
  <c r="T68" i="1"/>
  <c r="J68" i="1"/>
  <c r="Q68" i="1" s="1"/>
  <c r="T67" i="1"/>
  <c r="J67" i="1"/>
  <c r="Q67" i="1" s="1"/>
  <c r="T66" i="1"/>
  <c r="J66" i="1"/>
  <c r="Q66" i="1" s="1"/>
  <c r="T65" i="1"/>
  <c r="J65" i="1"/>
  <c r="Q65" i="1" s="1"/>
  <c r="T64" i="1"/>
  <c r="Q64" i="1"/>
  <c r="J64" i="1"/>
  <c r="T63" i="1"/>
  <c r="J63" i="1"/>
  <c r="Q63" i="1" s="1"/>
  <c r="T62" i="1"/>
  <c r="J62" i="1"/>
  <c r="Q62" i="1" s="1"/>
  <c r="T61" i="1"/>
  <c r="J61" i="1"/>
  <c r="Q61" i="1" s="1"/>
  <c r="T60" i="1"/>
  <c r="J60" i="1"/>
  <c r="Q60" i="1" s="1"/>
  <c r="T59" i="1"/>
  <c r="J59" i="1"/>
  <c r="Q59" i="1" s="1"/>
  <c r="T58" i="1"/>
  <c r="J58" i="1"/>
  <c r="Q58" i="1" s="1"/>
  <c r="T57" i="1"/>
  <c r="J57" i="1"/>
  <c r="Q57" i="1" s="1"/>
  <c r="T56" i="1"/>
  <c r="J56" i="1"/>
  <c r="Q56" i="1" s="1"/>
  <c r="T55" i="1"/>
  <c r="J55" i="1"/>
  <c r="Q55" i="1" s="1"/>
  <c r="T54" i="1"/>
  <c r="J54" i="1"/>
  <c r="Q54" i="1" s="1"/>
  <c r="T53" i="1"/>
  <c r="J53" i="1"/>
  <c r="Q53" i="1" s="1"/>
  <c r="T52" i="1"/>
  <c r="J52" i="1"/>
  <c r="Q52" i="1" s="1"/>
  <c r="T51" i="1"/>
  <c r="J51" i="1"/>
  <c r="Q51" i="1" s="1"/>
  <c r="T50" i="1"/>
  <c r="J50" i="1"/>
  <c r="Q50" i="1" s="1"/>
  <c r="T49" i="1"/>
  <c r="J49" i="1"/>
  <c r="Q49" i="1" s="1"/>
  <c r="T48" i="1"/>
  <c r="Q48" i="1"/>
  <c r="J48" i="1"/>
  <c r="T47" i="1"/>
  <c r="J47" i="1"/>
  <c r="Q47" i="1" s="1"/>
  <c r="T46" i="1"/>
  <c r="J46" i="1"/>
  <c r="Q46" i="1" s="1"/>
  <c r="T45" i="1"/>
  <c r="J45" i="1"/>
  <c r="Q45" i="1" s="1"/>
  <c r="T44" i="1"/>
  <c r="J44" i="1"/>
  <c r="Q44" i="1" s="1"/>
  <c r="T43" i="1"/>
  <c r="J43" i="1"/>
  <c r="Q43" i="1" s="1"/>
  <c r="T42" i="1"/>
  <c r="J42" i="1"/>
  <c r="Q42" i="1" s="1"/>
  <c r="T41" i="1"/>
  <c r="J41" i="1"/>
  <c r="Q41" i="1" s="1"/>
  <c r="T40" i="1"/>
  <c r="J40" i="1"/>
  <c r="Q40" i="1" s="1"/>
  <c r="T39" i="1"/>
  <c r="J39" i="1"/>
  <c r="Q39" i="1" s="1"/>
  <c r="T38" i="1"/>
  <c r="J38" i="1"/>
  <c r="Q38" i="1" s="1"/>
  <c r="T37" i="1"/>
  <c r="J37" i="1"/>
  <c r="Q37" i="1" s="1"/>
  <c r="T36" i="1"/>
  <c r="J36" i="1"/>
  <c r="Q36" i="1" s="1"/>
  <c r="T35" i="1"/>
  <c r="J35" i="1"/>
  <c r="Q35" i="1" s="1"/>
  <c r="T34" i="1"/>
  <c r="J34" i="1"/>
  <c r="Q34" i="1" s="1"/>
  <c r="T33" i="1"/>
  <c r="J33" i="1"/>
  <c r="Q33" i="1" s="1"/>
  <c r="T32" i="1"/>
  <c r="Q32" i="1"/>
  <c r="J32" i="1"/>
  <c r="T31" i="1"/>
  <c r="J31" i="1"/>
  <c r="Q31" i="1" s="1"/>
  <c r="T30" i="1"/>
  <c r="J30" i="1"/>
  <c r="Q30" i="1" s="1"/>
  <c r="T29" i="1"/>
  <c r="J29" i="1"/>
  <c r="Q29" i="1" s="1"/>
  <c r="T28" i="1"/>
  <c r="J28" i="1"/>
  <c r="Q28" i="1" s="1"/>
  <c r="T27" i="1"/>
  <c r="J27" i="1"/>
  <c r="Q27" i="1" s="1"/>
  <c r="T26" i="1"/>
  <c r="J26" i="1"/>
  <c r="Q26" i="1" s="1"/>
  <c r="T25" i="1"/>
  <c r="J25" i="1"/>
  <c r="Q25" i="1" s="1"/>
  <c r="T24" i="1"/>
  <c r="J24" i="1"/>
  <c r="Q24" i="1" s="1"/>
  <c r="T23" i="1"/>
  <c r="J23" i="1"/>
  <c r="Q23" i="1" s="1"/>
  <c r="T22" i="1"/>
  <c r="J22" i="1"/>
  <c r="Q22" i="1" s="1"/>
  <c r="T21" i="1"/>
  <c r="J21" i="1"/>
  <c r="Q21" i="1" s="1"/>
  <c r="T20" i="1"/>
  <c r="J20" i="1"/>
  <c r="Q20" i="1" s="1"/>
  <c r="T19" i="1"/>
  <c r="J19" i="1"/>
  <c r="Q19" i="1" s="1"/>
  <c r="T18" i="1"/>
  <c r="J18" i="1"/>
  <c r="Q18" i="1" s="1"/>
  <c r="T17" i="1"/>
  <c r="J17" i="1"/>
  <c r="Q17" i="1" s="1"/>
  <c r="T16" i="1"/>
  <c r="Q16" i="1"/>
  <c r="J16" i="1"/>
  <c r="T15" i="1"/>
  <c r="J15" i="1"/>
  <c r="Q15" i="1" s="1"/>
  <c r="T14" i="1"/>
  <c r="J14" i="1"/>
  <c r="Q14" i="1" s="1"/>
  <c r="T13" i="1"/>
  <c r="J13" i="1"/>
  <c r="Q13" i="1" s="1"/>
  <c r="T12" i="1"/>
  <c r="J12" i="1"/>
  <c r="Q12" i="1" s="1"/>
  <c r="T11" i="1"/>
  <c r="J11" i="1"/>
  <c r="Q11" i="1" s="1"/>
  <c r="T10" i="1"/>
  <c r="J10" i="1"/>
  <c r="Q10" i="1" s="1"/>
  <c r="T9" i="1"/>
  <c r="J9" i="1"/>
  <c r="Q9" i="1" s="1"/>
  <c r="T8" i="1"/>
  <c r="J8" i="1"/>
  <c r="Q8" i="1" s="1"/>
  <c r="T7" i="1"/>
  <c r="J7" i="1"/>
  <c r="Q7" i="1" s="1"/>
  <c r="T6" i="1"/>
  <c r="J6" i="1"/>
  <c r="Q6" i="1" s="1"/>
  <c r="T5" i="1"/>
  <c r="J5" i="1"/>
  <c r="J130" i="1" l="1"/>
  <c r="T130" i="1"/>
  <c r="Q5" i="1"/>
  <c r="Q130" i="1"/>
</calcChain>
</file>

<file path=xl/sharedStrings.xml><?xml version="1.0" encoding="utf-8"?>
<sst xmlns="http://schemas.openxmlformats.org/spreadsheetml/2006/main" count="163" uniqueCount="161">
  <si>
    <r>
      <t xml:space="preserve">Participaciones Federales </t>
    </r>
    <r>
      <rPr>
        <sz val="9"/>
        <color rgb="FF000000"/>
        <rFont val="Century Gothic"/>
        <family val="2"/>
      </rPr>
      <t xml:space="preserve">del </t>
    </r>
    <r>
      <rPr>
        <sz val="9"/>
        <color theme="1"/>
        <rFont val="Century Gothic"/>
        <family val="2"/>
      </rPr>
      <t xml:space="preserve">Ramo General 28, asignadas por Fondo y </t>
    </r>
    <r>
      <rPr>
        <sz val="9"/>
        <color rgb="FF000000"/>
        <rFont val="Century Gothic"/>
        <family val="2"/>
      </rPr>
      <t>Municipio del Estado de Chiapas</t>
    </r>
  </si>
  <si>
    <r>
      <t xml:space="preserve">Mes: </t>
    </r>
    <r>
      <rPr>
        <b/>
        <sz val="8"/>
        <color theme="1"/>
        <rFont val="Century Gothic"/>
        <family val="2"/>
      </rPr>
      <t xml:space="preserve">Julio </t>
    </r>
    <r>
      <rPr>
        <sz val="8"/>
        <color theme="1"/>
        <rFont val="Century Gothic"/>
        <family val="2"/>
      </rPr>
      <t xml:space="preserve">de </t>
    </r>
    <r>
      <rPr>
        <b/>
        <sz val="8"/>
        <color theme="1"/>
        <rFont val="Century Gothic"/>
        <family val="2"/>
      </rPr>
      <t>2021</t>
    </r>
  </si>
  <si>
    <t>FEIEF</t>
  </si>
  <si>
    <t xml:space="preserve">Cifras en pesos </t>
  </si>
  <si>
    <t>Faltante Inicial FEIEF</t>
  </si>
  <si>
    <t>Cve.</t>
  </si>
  <si>
    <t>Municipio</t>
  </si>
  <si>
    <t>FGP</t>
  </si>
  <si>
    <t>FFM</t>
  </si>
  <si>
    <t>ISAN</t>
  </si>
  <si>
    <t>IEPS</t>
  </si>
  <si>
    <t xml:space="preserve">FOFIR </t>
  </si>
  <si>
    <t>Diferencias a cargo, 2do trimestre 2021</t>
  </si>
  <si>
    <t>FOFIR 
Neto</t>
  </si>
  <si>
    <t>IVFGyD</t>
  </si>
  <si>
    <t>FoCo</t>
  </si>
  <si>
    <t>FoCo 
ISAN</t>
  </si>
  <si>
    <t>FEXHI</t>
  </si>
  <si>
    <t xml:space="preserve">ISR EBI </t>
  </si>
  <si>
    <t>ISR 3B LCF</t>
  </si>
  <si>
    <t>T o t a l</t>
  </si>
  <si>
    <t>Julio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</si>
  <si>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</si>
  <si>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</si>
  <si>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</si>
  <si>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</si>
  <si>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</si>
  <si>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</si>
  <si>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</si>
  <si>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</si>
  <si>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</si>
  <si>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</si>
  <si>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</si>
  <si>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</si>
  <si>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</si>
  <si>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</si>
  <si>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</si>
  <si>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</si>
  <si>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</si>
  <si>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</si>
  <si>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</si>
  <si>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</si>
  <si>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</si>
  <si>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</si>
  <si>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</si>
  <si>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</si>
  <si>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</si>
  <si>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</si>
  <si>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</si>
  <si>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</si>
  <si>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</si>
  <si>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</si>
  <si>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</si>
  <si>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</si>
  <si>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</si>
  <si>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</si>
  <si>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</si>
  <si>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</si>
  <si>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</si>
  <si>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</si>
  <si>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</si>
  <si>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</si>
  <si>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</si>
  <si>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</si>
  <si>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</si>
  <si>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</si>
  <si>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</si>
  <si>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</si>
  <si>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</si>
  <si>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</si>
  <si>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</si>
  <si>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</si>
  <si>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</si>
  <si>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</si>
  <si>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</si>
  <si>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</si>
  <si>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</si>
  <si>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</si>
  <si>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</si>
  <si>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</si>
  <si>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</si>
  <si>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</si>
  <si>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</si>
  <si>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</si>
  <si>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</si>
  <si>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</si>
  <si>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</si>
  <si>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</si>
  <si>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</si>
  <si>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</si>
  <si>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</si>
  <si>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</si>
  <si>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</si>
  <si>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</si>
  <si>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</si>
  <si>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</si>
  <si>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</si>
  <si>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</si>
  <si>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</si>
  <si>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</si>
  <si>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</si>
  <si>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</si>
  <si>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</si>
  <si>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</si>
  <si>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</si>
  <si>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</si>
  <si>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</si>
  <si>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</si>
  <si>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</si>
  <si>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</si>
  <si>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</si>
  <si>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</si>
  <si>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</si>
  <si>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</si>
  <si>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</si>
  <si>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</si>
  <si>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</si>
  <si>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</si>
  <si>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</si>
  <si>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</si>
  <si>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</si>
  <si>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</si>
  <si>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</si>
  <si>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</si>
  <si>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</si>
  <si>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</si>
  <si>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</si>
  <si>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</si>
  <si>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</si>
  <si>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</si>
  <si>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</si>
  <si>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</si>
  <si>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</si>
  <si>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</si>
  <si>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</si>
  <si>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</si>
  <si>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</si>
  <si>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</si>
  <si>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</si>
  <si>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</si>
  <si>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</si>
  <si>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</si>
  <si>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</si>
  <si>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</si>
  <si>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</si>
  <si>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</si>
  <si>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</si>
  <si>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</si>
  <si>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Las sumas pueden no ser exactas, debido al  redondeo, que genera diferencias poco significativas.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</si>
  <si>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</si>
  <si>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</si>
  <si>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</si>
  <si>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</si>
  <si>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</si>
  <si>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</si>
  <si>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</si>
  <si>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</si>
  <si>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</si>
  <si>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</si>
  <si>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</si>
  <si>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t>Fuente: Elaborado por el Área de Coordinación Hacendaria, adscrita a la Unidad Técnica de la Secretaría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</si>
</sst>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36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sz val="6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7"/>
      <color theme="1"/>
      <name val="Century Gothic"/>
      <family val="2"/>
    </font>
    <font>
      <sz val="7"/>
      <color theme="0" tint="-0.499984740745262"/>
      <name val="Century Gothic"/>
      <family val="2"/>
    </font>
    <font>
      <sz val="8"/>
      <color theme="0" tint="-0.499984740745262"/>
      <name val="Century Gothic"/>
      <family val="2"/>
    </font>
    <font>
      <sz val="5"/>
      <color theme="0" tint="-0.499984740745262"/>
      <name val="Century Gothic"/>
      <family val="2"/>
    </font>
    <font>
      <sz val="6"/>
      <color theme="0" tint="-0.499984740745262"/>
      <name val="Century Gothic"/>
      <family val="2"/>
    </font>
    <font>
      <sz val="10"/>
      <name val="Arial"/>
      <family val="2"/>
    </font>
    <font>
      <sz val="7"/>
      <name val="Century Gothic"/>
      <family val="2"/>
    </font>
    <font>
      <u/>
      <sz val="10"/>
      <color indexed="12"/>
      <name val="Arial"/>
      <family val="2"/>
    </font>
    <font>
      <sz val="4.5"/>
      <color theme="1"/>
      <name val="Century Gothic"/>
      <family val="2"/>
    </font>
    <font>
      <sz val="5"/>
      <color theme="1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7">
    <xf numFmtId="0" fontId="0" fillId="0" borderId="0"/>
    <xf numFmtId="0" fontId="1" fillId="0" borderId="0"/>
    <xf numFmtId="0" fontId="12" fillId="0" borderId="0"/>
    <xf numFmtId="0" fontId="14" fillId="0" borderId="0" applyNumberFormat="0" applyFill="0" applyBorder="0" applyAlignment="0" applyProtection="0">
      <alignment vertical="top"/>
      <protection locked="0"/>
    </xf>
    <xf numFmtId="164" fontId="12" fillId="0" borderId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6" borderId="0" applyNumberFormat="0" applyBorder="0" applyAlignment="0" applyProtection="0"/>
    <xf numFmtId="0" fontId="20" fillId="18" borderId="7" applyNumberFormat="0" applyAlignment="0" applyProtection="0"/>
    <xf numFmtId="0" fontId="21" fillId="19" borderId="8" applyNumberFormat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23" borderId="0" applyNumberFormat="0" applyBorder="0" applyAlignment="0" applyProtection="0"/>
    <xf numFmtId="0" fontId="24" fillId="9" borderId="7" applyNumberFormat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5" fillId="5" borderId="0" applyNumberFormat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27" fillId="24" borderId="0" applyNumberFormat="0" applyBorder="0" applyAlignment="0" applyProtection="0"/>
    <xf numFmtId="0" fontId="26" fillId="0" borderId="0"/>
    <xf numFmtId="0" fontId="12" fillId="0" borderId="0"/>
    <xf numFmtId="0" fontId="28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18" borderId="11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2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</cellStyleXfs>
  <cellXfs count="44">
    <xf numFmtId="0" fontId="0" fillId="0" borderId="0" xfId="0"/>
    <xf numFmtId="0" fontId="4" fillId="2" borderId="0" xfId="1" applyFont="1" applyFill="1" applyBorder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1" xfId="3" applyFont="1" applyFill="1" applyBorder="1" applyAlignment="1" applyProtection="1">
      <alignment vertical="center" wrapText="1"/>
    </xf>
    <xf numFmtId="41" fontId="7" fillId="2" borderId="1" xfId="0" applyNumberFormat="1" applyFont="1" applyFill="1" applyBorder="1" applyAlignment="1">
      <alignment horizontal="right" vertical="center"/>
    </xf>
    <xf numFmtId="41" fontId="7" fillId="2" borderId="0" xfId="1" applyNumberFormat="1" applyFont="1" applyFill="1" applyBorder="1" applyAlignment="1">
      <alignment horizontal="right" vertical="center"/>
    </xf>
    <xf numFmtId="41" fontId="4" fillId="2" borderId="0" xfId="1" applyNumberFormat="1" applyFont="1" applyFill="1" applyBorder="1" applyAlignment="1">
      <alignment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2" xfId="3" applyFont="1" applyFill="1" applyBorder="1" applyAlignment="1" applyProtection="1">
      <alignment vertical="center" wrapText="1"/>
    </xf>
    <xf numFmtId="41" fontId="7" fillId="2" borderId="2" xfId="0" applyNumberFormat="1" applyFont="1" applyFill="1" applyBorder="1" applyAlignment="1">
      <alignment horizontal="right" vertical="center"/>
    </xf>
    <xf numFmtId="0" fontId="13" fillId="2" borderId="2" xfId="2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49" fontId="13" fillId="2" borderId="3" xfId="2" applyNumberFormat="1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vertical="center"/>
    </xf>
    <xf numFmtId="41" fontId="7" fillId="2" borderId="0" xfId="0" applyNumberFormat="1" applyFont="1" applyFill="1" applyBorder="1" applyAlignment="1">
      <alignment horizontal="right" vertical="center"/>
    </xf>
    <xf numFmtId="41" fontId="7" fillId="2" borderId="3" xfId="0" applyNumberFormat="1" applyFont="1" applyFill="1" applyBorder="1" applyAlignment="1">
      <alignment horizontal="right" vertical="center"/>
    </xf>
    <xf numFmtId="41" fontId="7" fillId="2" borderId="4" xfId="1" applyNumberFormat="1" applyFont="1" applyFill="1" applyBorder="1" applyAlignment="1">
      <alignment vertical="center"/>
    </xf>
    <xf numFmtId="0" fontId="13" fillId="2" borderId="4" xfId="1" applyFont="1" applyFill="1" applyBorder="1" applyAlignment="1">
      <alignment horizontal="center" vertical="center"/>
    </xf>
    <xf numFmtId="41" fontId="7" fillId="2" borderId="4" xfId="0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vertical="center"/>
    </xf>
    <xf numFmtId="43" fontId="7" fillId="3" borderId="0" xfId="0" applyNumberFormat="1" applyFont="1" applyFill="1" applyAlignment="1">
      <alignment vertical="center" wrapText="1"/>
    </xf>
    <xf numFmtId="0" fontId="7" fillId="3" borderId="0" xfId="0" applyFont="1" applyFill="1" applyAlignment="1">
      <alignment horizontal="left" vertical="center"/>
    </xf>
    <xf numFmtId="41" fontId="7" fillId="2" borderId="0" xfId="1" applyNumberFormat="1" applyFont="1" applyFill="1" applyBorder="1" applyAlignment="1">
      <alignment horizontal="left" vertical="center"/>
    </xf>
    <xf numFmtId="0" fontId="15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97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Euro 2" xfId="36"/>
    <cellStyle name="Hipervínculo" xfId="3" builtinId="8"/>
    <cellStyle name="Incorrecto 2" xfId="37"/>
    <cellStyle name="Millares [0] 2" xfId="38"/>
    <cellStyle name="Millares [0] 2 2" xfId="39"/>
    <cellStyle name="Millares [0] 3" xfId="40"/>
    <cellStyle name="Millares [0] 3 2" xfId="41"/>
    <cellStyle name="Millares 10" xfId="42"/>
    <cellStyle name="Millares 11" xfId="43"/>
    <cellStyle name="Millares 12" xfId="44"/>
    <cellStyle name="Millares 13" xfId="45"/>
    <cellStyle name="Millares 2" xfId="46"/>
    <cellStyle name="Millares 2 2" xfId="47"/>
    <cellStyle name="Millares 2 3" xfId="48"/>
    <cellStyle name="Millares 2 3 2" xfId="49"/>
    <cellStyle name="Millares 2 4" xfId="50"/>
    <cellStyle name="Millares 3" xfId="51"/>
    <cellStyle name="Millares 3 2" xfId="52"/>
    <cellStyle name="Millares 3 3" xfId="53"/>
    <cellStyle name="Millares 4" xfId="54"/>
    <cellStyle name="Millares 4 2" xfId="55"/>
    <cellStyle name="Millares 4 3" xfId="56"/>
    <cellStyle name="Millares 5" xfId="57"/>
    <cellStyle name="Millares 6" xfId="58"/>
    <cellStyle name="Millares 7" xfId="59"/>
    <cellStyle name="Millares 8" xfId="60"/>
    <cellStyle name="Millares 9" xfId="61"/>
    <cellStyle name="Moneda 2" xfId="62"/>
    <cellStyle name="Moneda 2 2" xfId="63"/>
    <cellStyle name="Neutral 2" xfId="64"/>
    <cellStyle name="Normal" xfId="0" builtinId="0"/>
    <cellStyle name="Normal 2" xfId="65"/>
    <cellStyle name="Normal 2 2" xfId="66"/>
    <cellStyle name="Normal 2 2 2" xfId="67"/>
    <cellStyle name="Normal 2 2 3" xfId="68"/>
    <cellStyle name="Normal 2 3" xfId="69"/>
    <cellStyle name="Normal 2 3 2" xfId="70"/>
    <cellStyle name="Normal 2_JULIO" xfId="71"/>
    <cellStyle name="Normal 3" xfId="1"/>
    <cellStyle name="Normal 3 2" xfId="72"/>
    <cellStyle name="Normal 3 2 2" xfId="73"/>
    <cellStyle name="Normal 3 2 3" xfId="74"/>
    <cellStyle name="Normal 3 2 4" xfId="75"/>
    <cellStyle name="Normal 3 3" xfId="76"/>
    <cellStyle name="Normal 3_JULIO" xfId="77"/>
    <cellStyle name="Normal 4" xfId="78"/>
    <cellStyle name="Normal 4 2" xfId="2"/>
    <cellStyle name="Normal 4 3" xfId="79"/>
    <cellStyle name="Normal 5" xfId="80"/>
    <cellStyle name="Normal 5 2" xfId="81"/>
    <cellStyle name="Normal 6" xfId="82"/>
    <cellStyle name="Normal 6 2" xfId="83"/>
    <cellStyle name="Normal 7" xfId="84"/>
    <cellStyle name="Notas 2" xfId="85"/>
    <cellStyle name="Notas 3" xfId="86"/>
    <cellStyle name="Porcentaje 2" xfId="87"/>
    <cellStyle name="Porcentaje 3" xfId="88"/>
    <cellStyle name="Salida 2" xfId="89"/>
    <cellStyle name="Texto de advertencia 2" xfId="90"/>
    <cellStyle name="Texto explicativo 2" xfId="91"/>
    <cellStyle name="Título 1 2" xfId="92"/>
    <cellStyle name="Título 2 2" xfId="93"/>
    <cellStyle name="Título 3 2" xfId="94"/>
    <cellStyle name="Título 4" xfId="95"/>
    <cellStyle name="Total 2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148"/>
  <sheetViews>
    <sheetView tabSelected="1" topLeftCell="J1" zoomScale="120" zoomScaleNormal="120" workbookViewId="0">
      <selection activeCell="X10" sqref="X10"/>
    </sheetView>
  </sheetViews>
  <sheetFormatPr baseColWidth="10" defaultRowHeight="13.5" customHeight="1" x14ac:dyDescent="0.3"/>
  <cols>
    <col min="1" max="1" width="0.85546875" style="1" customWidth="1"/>
    <col min="2" max="2" width="4.28515625" style="25" bestFit="1" customWidth="1"/>
    <col min="3" max="3" width="19.85546875" style="1" bestFit="1" customWidth="1"/>
    <col min="4" max="7" width="9.85546875" style="12" customWidth="1"/>
    <col min="8" max="8" width="9.85546875" style="12" bestFit="1" customWidth="1"/>
    <col min="9" max="9" width="9" style="12" customWidth="1"/>
    <col min="10" max="10" width="9.85546875" style="12" customWidth="1"/>
    <col min="11" max="12" width="9" style="12" bestFit="1" customWidth="1"/>
    <col min="13" max="13" width="7.7109375" style="12" bestFit="1" customWidth="1"/>
    <col min="14" max="14" width="9" style="12" bestFit="1" customWidth="1"/>
    <col min="15" max="15" width="7.7109375" style="12" bestFit="1" customWidth="1"/>
    <col min="16" max="16" width="9.85546875" style="12" bestFit="1" customWidth="1"/>
    <col min="17" max="17" width="10.7109375" style="12" bestFit="1" customWidth="1"/>
    <col min="18" max="18" width="3.140625" style="12" customWidth="1"/>
    <col min="19" max="20" width="9" style="12" bestFit="1" customWidth="1"/>
    <col min="21" max="16384" width="11.42578125" style="12"/>
  </cols>
  <sheetData>
    <row r="1" spans="2:20" s="1" customFormat="1" ht="14.25" customHeight="1" x14ac:dyDescent="0.3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2:20" s="1" customFormat="1" x14ac:dyDescent="0.3">
      <c r="B2" s="40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S2" s="41" t="s">
        <v>2</v>
      </c>
      <c r="T2" s="41"/>
    </row>
    <row r="3" spans="2:20" s="1" customFormat="1" ht="12" customHeight="1" x14ac:dyDescent="0.3">
      <c r="B3" s="41" t="s">
        <v>3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S3" s="42" t="s">
        <v>4</v>
      </c>
      <c r="T3" s="42"/>
    </row>
    <row r="4" spans="2:20" s="5" customFormat="1" ht="27" x14ac:dyDescent="0.3">
      <c r="B4" s="2" t="s">
        <v>5</v>
      </c>
      <c r="C4" s="2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4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2" t="s">
        <v>19</v>
      </c>
      <c r="Q4" s="2" t="s">
        <v>20</v>
      </c>
      <c r="S4" s="6" t="s">
        <v>21</v>
      </c>
      <c r="T4" s="7" t="s">
        <v>20</v>
      </c>
    </row>
    <row r="5" spans="2:20" ht="13.5" customHeight="1" x14ac:dyDescent="0.3">
      <c r="B5" s="8">
        <v>1</v>
      </c>
      <c r="C5" s="9" t="s">
        <v>22</v>
      </c>
      <c r="D5" s="10">
        <v>1674006.77</v>
      </c>
      <c r="E5" s="10">
        <v>211268.01</v>
      </c>
      <c r="F5" s="10">
        <v>12100.13</v>
      </c>
      <c r="G5" s="10">
        <v>15079.41</v>
      </c>
      <c r="H5" s="10">
        <v>7769.75</v>
      </c>
      <c r="I5" s="10">
        <v>-1397.97</v>
      </c>
      <c r="J5" s="10">
        <f>H5+I5</f>
        <v>6371.78</v>
      </c>
      <c r="K5" s="10">
        <v>26078.03</v>
      </c>
      <c r="L5" s="10">
        <v>34602.76</v>
      </c>
      <c r="M5" s="10">
        <v>2650.87</v>
      </c>
      <c r="N5" s="10">
        <v>0</v>
      </c>
      <c r="O5" s="10">
        <v>3817.03</v>
      </c>
      <c r="P5" s="10">
        <v>0</v>
      </c>
      <c r="Q5" s="10">
        <f>D5+E5+F5+G5+J5+K5+L5+M5+N5+O5+P5</f>
        <v>1985974.79</v>
      </c>
      <c r="R5" s="11"/>
      <c r="S5" s="10">
        <v>-8189.91</v>
      </c>
      <c r="T5" s="10">
        <f>S5</f>
        <v>-8189.91</v>
      </c>
    </row>
    <row r="6" spans="2:20" ht="13.5" customHeight="1" x14ac:dyDescent="0.3">
      <c r="B6" s="13">
        <v>2</v>
      </c>
      <c r="C6" s="14" t="s">
        <v>23</v>
      </c>
      <c r="D6" s="10">
        <v>1508595.2599999998</v>
      </c>
      <c r="E6" s="10">
        <v>242696.93</v>
      </c>
      <c r="F6" s="10">
        <v>13638.89</v>
      </c>
      <c r="G6" s="10">
        <v>16997.04</v>
      </c>
      <c r="H6" s="10">
        <v>9339</v>
      </c>
      <c r="I6" s="10">
        <v>-1680.32</v>
      </c>
      <c r="J6" s="10">
        <f>H6+I6</f>
        <v>7658.68</v>
      </c>
      <c r="K6" s="10">
        <v>31483.07</v>
      </c>
      <c r="L6" s="10">
        <v>41774.67</v>
      </c>
      <c r="M6" s="10">
        <v>2987.97</v>
      </c>
      <c r="N6" s="10">
        <v>0</v>
      </c>
      <c r="O6" s="10">
        <v>4302.43</v>
      </c>
      <c r="P6" s="10">
        <v>0</v>
      </c>
      <c r="Q6" s="10">
        <f t="shared" ref="Q6:Q69" si="0">D6+E6+F6+G6+J6+K6+L6+M6+N6+O6+P6</f>
        <v>1870134.9399999995</v>
      </c>
      <c r="R6" s="11"/>
      <c r="S6" s="15">
        <v>-9231.41</v>
      </c>
      <c r="T6" s="10">
        <f t="shared" ref="T6:T69" si="1">S6</f>
        <v>-9231.41</v>
      </c>
    </row>
    <row r="7" spans="2:20" ht="13.5" customHeight="1" x14ac:dyDescent="0.3">
      <c r="B7" s="13">
        <v>3</v>
      </c>
      <c r="C7" s="14" t="s">
        <v>24</v>
      </c>
      <c r="D7" s="10">
        <v>2386683.89</v>
      </c>
      <c r="E7" s="10">
        <v>340891.89</v>
      </c>
      <c r="F7" s="10">
        <v>16867.78</v>
      </c>
      <c r="G7" s="10">
        <v>21020.95</v>
      </c>
      <c r="H7" s="10">
        <v>12194.76</v>
      </c>
      <c r="I7" s="10">
        <v>-2194.14</v>
      </c>
      <c r="J7" s="10">
        <f t="shared" ref="J7:J70" si="2">H7+I7</f>
        <v>10000.620000000001</v>
      </c>
      <c r="K7" s="10">
        <v>43250.879999999997</v>
      </c>
      <c r="L7" s="10">
        <v>57389.29</v>
      </c>
      <c r="M7" s="10">
        <v>3695.35</v>
      </c>
      <c r="N7" s="10">
        <v>0</v>
      </c>
      <c r="O7" s="10">
        <v>5321</v>
      </c>
      <c r="P7" s="10">
        <v>212552</v>
      </c>
      <c r="Q7" s="10">
        <f t="shared" si="0"/>
        <v>3097673.6500000004</v>
      </c>
      <c r="R7" s="11"/>
      <c r="S7" s="15">
        <v>-11416.87</v>
      </c>
      <c r="T7" s="10">
        <f t="shared" si="1"/>
        <v>-11416.87</v>
      </c>
    </row>
    <row r="8" spans="2:20" ht="13.5" customHeight="1" x14ac:dyDescent="0.3">
      <c r="B8" s="13">
        <v>4</v>
      </c>
      <c r="C8" s="16" t="s">
        <v>25</v>
      </c>
      <c r="D8" s="10">
        <v>2580258.5300000003</v>
      </c>
      <c r="E8" s="10">
        <v>370620.36</v>
      </c>
      <c r="F8" s="10">
        <v>16764.8</v>
      </c>
      <c r="G8" s="10">
        <v>20892.62</v>
      </c>
      <c r="H8" s="10">
        <v>305561.15000000002</v>
      </c>
      <c r="I8" s="10">
        <v>-54978.11</v>
      </c>
      <c r="J8" s="10">
        <f t="shared" si="2"/>
        <v>250583.04000000004</v>
      </c>
      <c r="K8" s="10">
        <v>53700.74</v>
      </c>
      <c r="L8" s="10">
        <v>71255.14</v>
      </c>
      <c r="M8" s="10">
        <v>3672.79</v>
      </c>
      <c r="N8" s="10">
        <v>0</v>
      </c>
      <c r="O8" s="10">
        <v>5288.52</v>
      </c>
      <c r="P8" s="10">
        <v>0</v>
      </c>
      <c r="Q8" s="10">
        <f t="shared" si="0"/>
        <v>3373036.5400000005</v>
      </c>
      <c r="R8" s="11"/>
      <c r="S8" s="15">
        <v>-11347.17</v>
      </c>
      <c r="T8" s="10">
        <f t="shared" si="1"/>
        <v>-11347.17</v>
      </c>
    </row>
    <row r="9" spans="2:20" ht="13.5" customHeight="1" x14ac:dyDescent="0.3">
      <c r="B9" s="13">
        <v>5</v>
      </c>
      <c r="C9" s="14" t="s">
        <v>26</v>
      </c>
      <c r="D9" s="10">
        <v>1722657.06</v>
      </c>
      <c r="E9" s="10">
        <v>319583.55</v>
      </c>
      <c r="F9" s="10">
        <v>11183.02</v>
      </c>
      <c r="G9" s="10">
        <v>13936.5</v>
      </c>
      <c r="H9" s="10">
        <v>179200.32</v>
      </c>
      <c r="I9" s="10">
        <v>-32242.63</v>
      </c>
      <c r="J9" s="10">
        <f t="shared" si="2"/>
        <v>146957.69</v>
      </c>
      <c r="K9" s="10">
        <v>31563.38</v>
      </c>
      <c r="L9" s="10">
        <v>41881.230000000003</v>
      </c>
      <c r="M9" s="10">
        <v>2449.9499999999998</v>
      </c>
      <c r="N9" s="10">
        <v>176589.24</v>
      </c>
      <c r="O9" s="10">
        <v>3527.72</v>
      </c>
      <c r="P9" s="10">
        <v>0</v>
      </c>
      <c r="Q9" s="10">
        <f t="shared" si="0"/>
        <v>2470329.3400000003</v>
      </c>
      <c r="R9" s="11"/>
      <c r="S9" s="15">
        <v>-7569.17</v>
      </c>
      <c r="T9" s="10">
        <f t="shared" si="1"/>
        <v>-7569.17</v>
      </c>
    </row>
    <row r="10" spans="2:20" ht="13.5" customHeight="1" x14ac:dyDescent="0.3">
      <c r="B10" s="13">
        <v>6</v>
      </c>
      <c r="C10" s="14" t="s">
        <v>27</v>
      </c>
      <c r="D10" s="10">
        <v>2717119.87</v>
      </c>
      <c r="E10" s="10">
        <v>616682.74</v>
      </c>
      <c r="F10" s="10">
        <v>14637.02</v>
      </c>
      <c r="G10" s="10">
        <v>18240.939999999999</v>
      </c>
      <c r="H10" s="10">
        <v>13205.4</v>
      </c>
      <c r="I10" s="10">
        <v>-2375.98</v>
      </c>
      <c r="J10" s="10">
        <f t="shared" si="2"/>
        <v>10829.42</v>
      </c>
      <c r="K10" s="10">
        <v>45678.78</v>
      </c>
      <c r="L10" s="10">
        <v>60610.85</v>
      </c>
      <c r="M10" s="10">
        <v>3206.64</v>
      </c>
      <c r="N10" s="10">
        <v>0</v>
      </c>
      <c r="O10" s="10">
        <v>4617.3</v>
      </c>
      <c r="P10" s="10">
        <v>17438</v>
      </c>
      <c r="Q10" s="10">
        <f t="shared" si="0"/>
        <v>3509061.56</v>
      </c>
      <c r="R10" s="11"/>
      <c r="S10" s="15">
        <v>-9906.99</v>
      </c>
      <c r="T10" s="10">
        <f t="shared" si="1"/>
        <v>-9906.99</v>
      </c>
    </row>
    <row r="11" spans="2:20" ht="13.5" customHeight="1" x14ac:dyDescent="0.3">
      <c r="B11" s="13">
        <v>7</v>
      </c>
      <c r="C11" s="14" t="s">
        <v>28</v>
      </c>
      <c r="D11" s="10">
        <v>1367945.87</v>
      </c>
      <c r="E11" s="10">
        <v>145720.85999999999</v>
      </c>
      <c r="F11" s="10">
        <v>13524.52</v>
      </c>
      <c r="G11" s="10">
        <v>16854.509999999998</v>
      </c>
      <c r="H11" s="10">
        <v>110639.82</v>
      </c>
      <c r="I11" s="10">
        <v>-19906.88</v>
      </c>
      <c r="J11" s="10">
        <f t="shared" si="2"/>
        <v>90732.94</v>
      </c>
      <c r="K11" s="10">
        <v>17452.240000000002</v>
      </c>
      <c r="L11" s="10">
        <v>23157.26</v>
      </c>
      <c r="M11" s="10">
        <v>2962.92</v>
      </c>
      <c r="N11" s="10">
        <v>0</v>
      </c>
      <c r="O11" s="10">
        <v>4266.3599999999997</v>
      </c>
      <c r="P11" s="10">
        <v>194262</v>
      </c>
      <c r="Q11" s="10">
        <f t="shared" si="0"/>
        <v>1876879.48</v>
      </c>
      <c r="R11" s="11"/>
      <c r="S11" s="15">
        <v>-9154</v>
      </c>
      <c r="T11" s="10">
        <f t="shared" si="1"/>
        <v>-9154</v>
      </c>
    </row>
    <row r="12" spans="2:20" ht="13.5" customHeight="1" x14ac:dyDescent="0.3">
      <c r="B12" s="13">
        <v>8</v>
      </c>
      <c r="C12" s="14" t="s">
        <v>29</v>
      </c>
      <c r="D12" s="10">
        <v>1838133.79</v>
      </c>
      <c r="E12" s="10">
        <v>275768.71000000002</v>
      </c>
      <c r="F12" s="10">
        <v>14285.43</v>
      </c>
      <c r="G12" s="10">
        <v>17802.78</v>
      </c>
      <c r="H12" s="10">
        <v>12101.08</v>
      </c>
      <c r="I12" s="10">
        <v>-2177.29</v>
      </c>
      <c r="J12" s="10">
        <f t="shared" si="2"/>
        <v>9923.7900000000009</v>
      </c>
      <c r="K12" s="10">
        <v>42831.48</v>
      </c>
      <c r="L12" s="10">
        <v>56832.79</v>
      </c>
      <c r="M12" s="10">
        <v>3129.62</v>
      </c>
      <c r="N12" s="10">
        <v>0</v>
      </c>
      <c r="O12" s="10">
        <v>4506.3900000000003</v>
      </c>
      <c r="P12" s="10">
        <v>0</v>
      </c>
      <c r="Q12" s="10">
        <f t="shared" si="0"/>
        <v>2263214.7800000003</v>
      </c>
      <c r="R12" s="11"/>
      <c r="S12" s="15">
        <v>-9669.02</v>
      </c>
      <c r="T12" s="10">
        <f t="shared" si="1"/>
        <v>-9669.02</v>
      </c>
    </row>
    <row r="13" spans="2:20" ht="13.5" customHeight="1" x14ac:dyDescent="0.3">
      <c r="B13" s="13">
        <v>9</v>
      </c>
      <c r="C13" s="14" t="s">
        <v>30</v>
      </c>
      <c r="D13" s="10">
        <v>3714567.0599999996</v>
      </c>
      <c r="E13" s="10">
        <v>519691.97</v>
      </c>
      <c r="F13" s="10">
        <v>20340.060000000001</v>
      </c>
      <c r="G13" s="10">
        <v>25348.18</v>
      </c>
      <c r="H13" s="10">
        <v>17236.8</v>
      </c>
      <c r="I13" s="10">
        <v>-3101.33</v>
      </c>
      <c r="J13" s="10">
        <f t="shared" si="2"/>
        <v>14135.47</v>
      </c>
      <c r="K13" s="10">
        <v>54539.51</v>
      </c>
      <c r="L13" s="10">
        <v>72368.09</v>
      </c>
      <c r="M13" s="10">
        <v>4456.05</v>
      </c>
      <c r="N13" s="10">
        <v>0</v>
      </c>
      <c r="O13" s="10">
        <v>6416.34</v>
      </c>
      <c r="P13" s="10">
        <v>924940</v>
      </c>
      <c r="Q13" s="10">
        <f t="shared" si="0"/>
        <v>5356802.7299999977</v>
      </c>
      <c r="R13" s="11"/>
      <c r="S13" s="15">
        <v>-13767.07</v>
      </c>
      <c r="T13" s="10">
        <f t="shared" si="1"/>
        <v>-13767.07</v>
      </c>
    </row>
    <row r="14" spans="2:20" ht="13.5" customHeight="1" x14ac:dyDescent="0.3">
      <c r="B14" s="13">
        <v>10</v>
      </c>
      <c r="C14" s="14" t="s">
        <v>31</v>
      </c>
      <c r="D14" s="10">
        <v>1023003.89</v>
      </c>
      <c r="E14" s="10">
        <v>131013.33</v>
      </c>
      <c r="F14" s="10">
        <v>8818.74</v>
      </c>
      <c r="G14" s="10">
        <v>10990.08</v>
      </c>
      <c r="H14" s="10">
        <v>3220.14</v>
      </c>
      <c r="I14" s="10">
        <v>-579.38</v>
      </c>
      <c r="J14" s="10">
        <f t="shared" si="2"/>
        <v>2640.7599999999998</v>
      </c>
      <c r="K14" s="10">
        <v>11837.11</v>
      </c>
      <c r="L14" s="10">
        <v>15706.58</v>
      </c>
      <c r="M14" s="10">
        <v>1931.99</v>
      </c>
      <c r="N14" s="10">
        <v>0</v>
      </c>
      <c r="O14" s="10">
        <v>2781.9</v>
      </c>
      <c r="P14" s="10">
        <v>0</v>
      </c>
      <c r="Q14" s="10">
        <f t="shared" si="0"/>
        <v>1208724.3800000001</v>
      </c>
      <c r="R14" s="11"/>
      <c r="S14" s="15">
        <v>-5968.92</v>
      </c>
      <c r="T14" s="10">
        <f t="shared" si="1"/>
        <v>-5968.92</v>
      </c>
    </row>
    <row r="15" spans="2:20" ht="13.5" customHeight="1" x14ac:dyDescent="0.3">
      <c r="B15" s="13">
        <v>11</v>
      </c>
      <c r="C15" s="14" t="s">
        <v>32</v>
      </c>
      <c r="D15" s="10">
        <v>2142098.27</v>
      </c>
      <c r="E15" s="10">
        <v>315302.68</v>
      </c>
      <c r="F15" s="10">
        <v>11234.33</v>
      </c>
      <c r="G15" s="10">
        <v>14000.44</v>
      </c>
      <c r="H15" s="10">
        <v>8654.93</v>
      </c>
      <c r="I15" s="10">
        <v>-1557.24</v>
      </c>
      <c r="J15" s="10">
        <f t="shared" si="2"/>
        <v>7097.6900000000005</v>
      </c>
      <c r="K15" s="10">
        <v>30384.51</v>
      </c>
      <c r="L15" s="10">
        <v>40316.99</v>
      </c>
      <c r="M15" s="10">
        <v>2461.19</v>
      </c>
      <c r="N15" s="10">
        <v>0</v>
      </c>
      <c r="O15" s="10">
        <v>3543.91</v>
      </c>
      <c r="P15" s="10">
        <v>0</v>
      </c>
      <c r="Q15" s="10">
        <f t="shared" si="0"/>
        <v>2566440.0100000002</v>
      </c>
      <c r="R15" s="11"/>
      <c r="S15" s="15">
        <v>-7603.9</v>
      </c>
      <c r="T15" s="10">
        <f t="shared" si="1"/>
        <v>-7603.9</v>
      </c>
    </row>
    <row r="16" spans="2:20" ht="13.5" customHeight="1" x14ac:dyDescent="0.3">
      <c r="B16" s="13">
        <v>12</v>
      </c>
      <c r="C16" s="14" t="s">
        <v>33</v>
      </c>
      <c r="D16" s="10">
        <v>2978847.9400000004</v>
      </c>
      <c r="E16" s="10">
        <v>477473.56</v>
      </c>
      <c r="F16" s="10">
        <v>25352.21</v>
      </c>
      <c r="G16" s="10">
        <v>31594.41</v>
      </c>
      <c r="H16" s="10">
        <v>22224.71</v>
      </c>
      <c r="I16" s="10">
        <v>-3998.78</v>
      </c>
      <c r="J16" s="10">
        <f t="shared" si="2"/>
        <v>18225.93</v>
      </c>
      <c r="K16" s="10">
        <v>73877.73</v>
      </c>
      <c r="L16" s="10">
        <v>98027.85</v>
      </c>
      <c r="M16" s="10">
        <v>5554.1</v>
      </c>
      <c r="N16" s="10">
        <v>0</v>
      </c>
      <c r="O16" s="10">
        <v>7997.44</v>
      </c>
      <c r="P16" s="10">
        <v>383513</v>
      </c>
      <c r="Q16" s="10">
        <f t="shared" si="0"/>
        <v>4100464.1700000009</v>
      </c>
      <c r="R16" s="11"/>
      <c r="S16" s="15">
        <v>-17159.509999999998</v>
      </c>
      <c r="T16" s="10">
        <f t="shared" si="1"/>
        <v>-17159.509999999998</v>
      </c>
    </row>
    <row r="17" spans="2:20" ht="13.5" customHeight="1" x14ac:dyDescent="0.3">
      <c r="B17" s="13">
        <v>13</v>
      </c>
      <c r="C17" s="16" t="s">
        <v>34</v>
      </c>
      <c r="D17" s="10">
        <v>2072194.7799999998</v>
      </c>
      <c r="E17" s="10">
        <v>381911.99</v>
      </c>
      <c r="F17" s="10">
        <v>15017.54</v>
      </c>
      <c r="G17" s="10">
        <v>18715.14</v>
      </c>
      <c r="H17" s="10">
        <v>15038.05</v>
      </c>
      <c r="I17" s="10">
        <v>-2705.72</v>
      </c>
      <c r="J17" s="10">
        <f t="shared" si="2"/>
        <v>12332.33</v>
      </c>
      <c r="K17" s="10">
        <v>52873.32</v>
      </c>
      <c r="L17" s="10">
        <v>70157.240000000005</v>
      </c>
      <c r="M17" s="10">
        <v>3290</v>
      </c>
      <c r="N17" s="10">
        <v>0</v>
      </c>
      <c r="O17" s="10">
        <v>4737.33</v>
      </c>
      <c r="P17" s="10">
        <v>0</v>
      </c>
      <c r="Q17" s="10">
        <f t="shared" si="0"/>
        <v>2631229.67</v>
      </c>
      <c r="R17" s="11"/>
      <c r="S17" s="15">
        <v>-10164.540000000001</v>
      </c>
      <c r="T17" s="10">
        <f t="shared" si="1"/>
        <v>-10164.540000000001</v>
      </c>
    </row>
    <row r="18" spans="2:20" ht="13.5" customHeight="1" x14ac:dyDescent="0.3">
      <c r="B18" s="13">
        <v>14</v>
      </c>
      <c r="C18" s="14" t="s">
        <v>35</v>
      </c>
      <c r="D18" s="10">
        <v>2047360.78</v>
      </c>
      <c r="E18" s="10">
        <v>314236.75</v>
      </c>
      <c r="F18" s="10">
        <v>12123.84</v>
      </c>
      <c r="G18" s="10">
        <v>15108.97</v>
      </c>
      <c r="H18" s="10">
        <v>201958.83</v>
      </c>
      <c r="I18" s="10">
        <v>-36337.449999999997</v>
      </c>
      <c r="J18" s="10">
        <f t="shared" si="2"/>
        <v>165621.38</v>
      </c>
      <c r="K18" s="10">
        <v>36373.78</v>
      </c>
      <c r="L18" s="10">
        <v>48264.11</v>
      </c>
      <c r="M18" s="10">
        <v>2656.06</v>
      </c>
      <c r="N18" s="10">
        <v>0</v>
      </c>
      <c r="O18" s="10">
        <v>3824.51</v>
      </c>
      <c r="P18" s="10">
        <v>0</v>
      </c>
      <c r="Q18" s="10">
        <f t="shared" si="0"/>
        <v>2645570.1799999997</v>
      </c>
      <c r="R18" s="11"/>
      <c r="S18" s="15">
        <v>-8205.9599999999991</v>
      </c>
      <c r="T18" s="10">
        <f t="shared" si="1"/>
        <v>-8205.9599999999991</v>
      </c>
    </row>
    <row r="19" spans="2:20" ht="13.5" customHeight="1" x14ac:dyDescent="0.3">
      <c r="B19" s="13">
        <v>15</v>
      </c>
      <c r="C19" s="14" t="s">
        <v>36</v>
      </c>
      <c r="D19" s="10">
        <v>2985948.79</v>
      </c>
      <c r="E19" s="10">
        <v>513606.76</v>
      </c>
      <c r="F19" s="10">
        <v>19223.78</v>
      </c>
      <c r="G19" s="10">
        <v>23957.040000000001</v>
      </c>
      <c r="H19" s="10">
        <v>19591.53</v>
      </c>
      <c r="I19" s="10">
        <v>-3525.01</v>
      </c>
      <c r="J19" s="10">
        <f t="shared" si="2"/>
        <v>16066.519999999999</v>
      </c>
      <c r="K19" s="10">
        <v>64679.06</v>
      </c>
      <c r="L19" s="10">
        <v>85822.2</v>
      </c>
      <c r="M19" s="10">
        <v>4211.5</v>
      </c>
      <c r="N19" s="10">
        <v>0</v>
      </c>
      <c r="O19" s="10">
        <v>6064.21</v>
      </c>
      <c r="P19" s="10">
        <v>1398720</v>
      </c>
      <c r="Q19" s="10">
        <f t="shared" si="0"/>
        <v>5118299.8599999994</v>
      </c>
      <c r="R19" s="11"/>
      <c r="S19" s="15">
        <v>-13011.51</v>
      </c>
      <c r="T19" s="10">
        <f t="shared" si="1"/>
        <v>-13011.51</v>
      </c>
    </row>
    <row r="20" spans="2:20" ht="13.5" customHeight="1" x14ac:dyDescent="0.3">
      <c r="B20" s="13">
        <v>16</v>
      </c>
      <c r="C20" s="14" t="s">
        <v>37</v>
      </c>
      <c r="D20" s="10">
        <v>1939392.86</v>
      </c>
      <c r="E20" s="10">
        <v>229167.55</v>
      </c>
      <c r="F20" s="10">
        <v>11860.28</v>
      </c>
      <c r="G20" s="10">
        <v>14780.5</v>
      </c>
      <c r="H20" s="10">
        <v>7332.75</v>
      </c>
      <c r="I20" s="10">
        <v>-1319.35</v>
      </c>
      <c r="J20" s="10">
        <f t="shared" si="2"/>
        <v>6013.4</v>
      </c>
      <c r="K20" s="10">
        <v>25559.32</v>
      </c>
      <c r="L20" s="10">
        <v>33914.480000000003</v>
      </c>
      <c r="M20" s="10">
        <v>2598.3200000000002</v>
      </c>
      <c r="N20" s="10">
        <v>0</v>
      </c>
      <c r="O20" s="10">
        <v>3741.37</v>
      </c>
      <c r="P20" s="10">
        <v>0</v>
      </c>
      <c r="Q20" s="10">
        <f t="shared" si="0"/>
        <v>2267028.0799999996</v>
      </c>
      <c r="R20" s="11"/>
      <c r="S20" s="15">
        <v>-8027.57</v>
      </c>
      <c r="T20" s="10">
        <f t="shared" si="1"/>
        <v>-8027.57</v>
      </c>
    </row>
    <row r="21" spans="2:20" ht="13.5" customHeight="1" x14ac:dyDescent="0.3">
      <c r="B21" s="13">
        <v>17</v>
      </c>
      <c r="C21" s="14" t="s">
        <v>38</v>
      </c>
      <c r="D21" s="10">
        <v>5386125.2199999997</v>
      </c>
      <c r="E21" s="10">
        <v>889527.69</v>
      </c>
      <c r="F21" s="10">
        <v>38464.69</v>
      </c>
      <c r="G21" s="10">
        <v>47935.43</v>
      </c>
      <c r="H21" s="10">
        <v>35585.230000000003</v>
      </c>
      <c r="I21" s="10">
        <v>-6402.67</v>
      </c>
      <c r="J21" s="10">
        <f t="shared" si="2"/>
        <v>29182.560000000005</v>
      </c>
      <c r="K21" s="10">
        <v>116293.03</v>
      </c>
      <c r="L21" s="10">
        <v>154308.42000000001</v>
      </c>
      <c r="M21" s="10">
        <v>8426.75</v>
      </c>
      <c r="N21" s="10">
        <v>0</v>
      </c>
      <c r="O21" s="10">
        <v>12133.82</v>
      </c>
      <c r="P21" s="10">
        <v>840369</v>
      </c>
      <c r="Q21" s="10">
        <f t="shared" si="0"/>
        <v>7522766.6100000003</v>
      </c>
      <c r="R21" s="11"/>
      <c r="S21" s="15">
        <v>-26034.63</v>
      </c>
      <c r="T21" s="10">
        <f t="shared" si="1"/>
        <v>-26034.63</v>
      </c>
    </row>
    <row r="22" spans="2:20" ht="13.5" customHeight="1" x14ac:dyDescent="0.3">
      <c r="B22" s="13">
        <v>18</v>
      </c>
      <c r="C22" s="14" t="s">
        <v>39</v>
      </c>
      <c r="D22" s="10">
        <v>1396295.2799999998</v>
      </c>
      <c r="E22" s="10">
        <v>183034.6</v>
      </c>
      <c r="F22" s="10">
        <v>9124.92</v>
      </c>
      <c r="G22" s="10">
        <v>11371.66</v>
      </c>
      <c r="H22" s="10">
        <v>3957.49</v>
      </c>
      <c r="I22" s="10">
        <v>-712.05</v>
      </c>
      <c r="J22" s="10">
        <f t="shared" si="2"/>
        <v>3245.4399999999996</v>
      </c>
      <c r="K22" s="10">
        <v>14046.47</v>
      </c>
      <c r="L22" s="10">
        <v>18638.16</v>
      </c>
      <c r="M22" s="10">
        <v>1999.07</v>
      </c>
      <c r="N22" s="10">
        <v>0</v>
      </c>
      <c r="O22" s="10">
        <v>2878.49</v>
      </c>
      <c r="P22" s="10">
        <v>0</v>
      </c>
      <c r="Q22" s="10">
        <f t="shared" si="0"/>
        <v>1640634.0899999996</v>
      </c>
      <c r="R22" s="11"/>
      <c r="S22" s="15">
        <v>-6176.16</v>
      </c>
      <c r="T22" s="10">
        <f t="shared" si="1"/>
        <v>-6176.16</v>
      </c>
    </row>
    <row r="23" spans="2:20" ht="13.5" customHeight="1" x14ac:dyDescent="0.3">
      <c r="B23" s="13">
        <v>19</v>
      </c>
      <c r="C23" s="14" t="s">
        <v>40</v>
      </c>
      <c r="D23" s="10">
        <v>11465145.83</v>
      </c>
      <c r="E23" s="10">
        <v>1778578.83</v>
      </c>
      <c r="F23" s="10">
        <v>96317.69</v>
      </c>
      <c r="G23" s="10">
        <v>120032.96000000001</v>
      </c>
      <c r="H23" s="10">
        <v>65935.91</v>
      </c>
      <c r="I23" s="10">
        <v>-11863.52</v>
      </c>
      <c r="J23" s="10">
        <f t="shared" si="2"/>
        <v>54072.39</v>
      </c>
      <c r="K23" s="10">
        <v>209504.81</v>
      </c>
      <c r="L23" s="10">
        <v>277990.48</v>
      </c>
      <c r="M23" s="10">
        <v>21101.03</v>
      </c>
      <c r="N23" s="10">
        <v>0</v>
      </c>
      <c r="O23" s="10">
        <v>30383.75</v>
      </c>
      <c r="P23" s="10">
        <v>3171515</v>
      </c>
      <c r="Q23" s="10">
        <f t="shared" si="0"/>
        <v>17224642.770000003</v>
      </c>
      <c r="R23" s="11"/>
      <c r="S23" s="15">
        <v>-65192.14</v>
      </c>
      <c r="T23" s="10">
        <f t="shared" si="1"/>
        <v>-65192.14</v>
      </c>
    </row>
    <row r="24" spans="2:20" ht="13.5" customHeight="1" x14ac:dyDescent="0.3">
      <c r="B24" s="13">
        <v>20</v>
      </c>
      <c r="C24" s="14" t="s">
        <v>41</v>
      </c>
      <c r="D24" s="10">
        <v>3014489.63</v>
      </c>
      <c r="E24" s="10">
        <v>1548303.89</v>
      </c>
      <c r="F24" s="10">
        <v>19777.93</v>
      </c>
      <c r="G24" s="10">
        <v>24647.63</v>
      </c>
      <c r="H24" s="10">
        <v>19940.02</v>
      </c>
      <c r="I24" s="10">
        <v>-3587.71</v>
      </c>
      <c r="J24" s="10">
        <f t="shared" si="2"/>
        <v>16352.310000000001</v>
      </c>
      <c r="K24" s="10">
        <v>73170.259999999995</v>
      </c>
      <c r="L24" s="10">
        <v>97089.11</v>
      </c>
      <c r="M24" s="10">
        <v>4332.8999999999996</v>
      </c>
      <c r="N24" s="10">
        <v>0</v>
      </c>
      <c r="O24" s="10">
        <v>6239.02</v>
      </c>
      <c r="P24" s="10">
        <v>0</v>
      </c>
      <c r="Q24" s="10">
        <f t="shared" si="0"/>
        <v>4804402.6799999988</v>
      </c>
      <c r="R24" s="11"/>
      <c r="S24" s="15">
        <v>-13386.59</v>
      </c>
      <c r="T24" s="10">
        <f t="shared" si="1"/>
        <v>-13386.59</v>
      </c>
    </row>
    <row r="25" spans="2:20" ht="13.5" customHeight="1" x14ac:dyDescent="0.3">
      <c r="B25" s="13">
        <v>21</v>
      </c>
      <c r="C25" s="16" t="s">
        <v>42</v>
      </c>
      <c r="D25" s="10">
        <v>1902912.75</v>
      </c>
      <c r="E25" s="10">
        <v>307068.76</v>
      </c>
      <c r="F25" s="10">
        <v>14086.59</v>
      </c>
      <c r="G25" s="10">
        <v>17554.98</v>
      </c>
      <c r="H25" s="10">
        <v>9367.36</v>
      </c>
      <c r="I25" s="10">
        <v>-1685.42</v>
      </c>
      <c r="J25" s="10">
        <f t="shared" si="2"/>
        <v>7681.9400000000005</v>
      </c>
      <c r="K25" s="10">
        <v>32029.71</v>
      </c>
      <c r="L25" s="10">
        <v>42500.01</v>
      </c>
      <c r="M25" s="10">
        <v>3086.06</v>
      </c>
      <c r="N25" s="10">
        <v>0</v>
      </c>
      <c r="O25" s="10">
        <v>4443.67</v>
      </c>
      <c r="P25" s="10">
        <v>0</v>
      </c>
      <c r="Q25" s="10">
        <f t="shared" si="0"/>
        <v>2331364.4699999993</v>
      </c>
      <c r="R25" s="11"/>
      <c r="S25" s="15">
        <v>-9534.44</v>
      </c>
      <c r="T25" s="10">
        <f t="shared" si="1"/>
        <v>-9534.44</v>
      </c>
    </row>
    <row r="26" spans="2:20" ht="13.5" customHeight="1" x14ac:dyDescent="0.3">
      <c r="B26" s="13">
        <v>22</v>
      </c>
      <c r="C26" s="16" t="s">
        <v>43</v>
      </c>
      <c r="D26" s="10">
        <v>1350872.0499999998</v>
      </c>
      <c r="E26" s="10">
        <v>306432.42</v>
      </c>
      <c r="F26" s="10">
        <v>10906.17</v>
      </c>
      <c r="G26" s="10">
        <v>13591.48</v>
      </c>
      <c r="H26" s="10">
        <v>214179.17</v>
      </c>
      <c r="I26" s="10">
        <v>-38536.199999999997</v>
      </c>
      <c r="J26" s="10">
        <f t="shared" si="2"/>
        <v>175642.97000000003</v>
      </c>
      <c r="K26" s="10">
        <v>31394.54</v>
      </c>
      <c r="L26" s="10">
        <v>41657.19</v>
      </c>
      <c r="M26" s="10">
        <v>2389.3000000000002</v>
      </c>
      <c r="N26" s="10">
        <v>0</v>
      </c>
      <c r="O26" s="10">
        <v>3440.39</v>
      </c>
      <c r="P26" s="10">
        <v>0</v>
      </c>
      <c r="Q26" s="10">
        <f t="shared" si="0"/>
        <v>1936326.5099999995</v>
      </c>
      <c r="R26" s="11"/>
      <c r="S26" s="15">
        <v>-7381.79</v>
      </c>
      <c r="T26" s="10">
        <f t="shared" si="1"/>
        <v>-7381.79</v>
      </c>
    </row>
    <row r="27" spans="2:20" ht="13.5" customHeight="1" x14ac:dyDescent="0.3">
      <c r="B27" s="13">
        <v>23</v>
      </c>
      <c r="C27" s="16" t="s">
        <v>44</v>
      </c>
      <c r="D27" s="10">
        <v>4530132.91</v>
      </c>
      <c r="E27" s="10">
        <v>785892.36</v>
      </c>
      <c r="F27" s="10">
        <v>28448.32</v>
      </c>
      <c r="G27" s="10">
        <v>35452.85</v>
      </c>
      <c r="H27" s="10">
        <v>933308.39</v>
      </c>
      <c r="I27" s="10">
        <v>-167925.56</v>
      </c>
      <c r="J27" s="10">
        <f t="shared" si="2"/>
        <v>765382.83000000007</v>
      </c>
      <c r="K27" s="10">
        <v>150934.5</v>
      </c>
      <c r="L27" s="10">
        <v>200273.94</v>
      </c>
      <c r="M27" s="10">
        <v>6232.39</v>
      </c>
      <c r="N27" s="10">
        <v>0</v>
      </c>
      <c r="O27" s="10">
        <v>8974.1200000000008</v>
      </c>
      <c r="P27" s="10">
        <v>0</v>
      </c>
      <c r="Q27" s="10">
        <f t="shared" si="0"/>
        <v>6511724.2200000007</v>
      </c>
      <c r="R27" s="11"/>
      <c r="S27" s="15">
        <v>-19255.099999999999</v>
      </c>
      <c r="T27" s="10">
        <f t="shared" si="1"/>
        <v>-19255.099999999999</v>
      </c>
    </row>
    <row r="28" spans="2:20" ht="13.5" customHeight="1" x14ac:dyDescent="0.3">
      <c r="B28" s="13">
        <v>24</v>
      </c>
      <c r="C28" s="16" t="s">
        <v>45</v>
      </c>
      <c r="D28" s="10">
        <v>1457221.58</v>
      </c>
      <c r="E28" s="10">
        <v>187261.51</v>
      </c>
      <c r="F28" s="10">
        <v>9684.48</v>
      </c>
      <c r="G28" s="10">
        <v>12068.98</v>
      </c>
      <c r="H28" s="10">
        <v>115066.12</v>
      </c>
      <c r="I28" s="10">
        <v>-20703.28</v>
      </c>
      <c r="J28" s="10">
        <f t="shared" si="2"/>
        <v>94362.84</v>
      </c>
      <c r="K28" s="10">
        <v>20024.29</v>
      </c>
      <c r="L28" s="10">
        <v>26570.09</v>
      </c>
      <c r="M28" s="10">
        <v>2121.65</v>
      </c>
      <c r="N28" s="10">
        <v>0</v>
      </c>
      <c r="O28" s="10">
        <v>3055</v>
      </c>
      <c r="P28" s="10">
        <v>0</v>
      </c>
      <c r="Q28" s="10">
        <f t="shared" si="0"/>
        <v>1812370.4200000002</v>
      </c>
      <c r="R28" s="11"/>
      <c r="S28" s="15">
        <v>-6554.89</v>
      </c>
      <c r="T28" s="10">
        <f t="shared" si="1"/>
        <v>-6554.89</v>
      </c>
    </row>
    <row r="29" spans="2:20" ht="13.5" customHeight="1" x14ac:dyDescent="0.3">
      <c r="B29" s="13">
        <v>25</v>
      </c>
      <c r="C29" s="16" t="s">
        <v>46</v>
      </c>
      <c r="D29" s="10">
        <v>1082729.1499999999</v>
      </c>
      <c r="E29" s="10">
        <v>161407.59</v>
      </c>
      <c r="F29" s="10">
        <v>8668.2900000000009</v>
      </c>
      <c r="G29" s="10">
        <v>10802.59</v>
      </c>
      <c r="H29" s="10">
        <v>3284.59</v>
      </c>
      <c r="I29" s="10">
        <v>-590.98</v>
      </c>
      <c r="J29" s="10">
        <f t="shared" si="2"/>
        <v>2693.61</v>
      </c>
      <c r="K29" s="10">
        <v>11156.25</v>
      </c>
      <c r="L29" s="10">
        <v>14803.15</v>
      </c>
      <c r="M29" s="10">
        <v>1899.03</v>
      </c>
      <c r="N29" s="10">
        <v>0</v>
      </c>
      <c r="O29" s="10">
        <v>2734.44</v>
      </c>
      <c r="P29" s="10">
        <v>0</v>
      </c>
      <c r="Q29" s="10">
        <f t="shared" si="0"/>
        <v>1296894.1000000001</v>
      </c>
      <c r="R29" s="11"/>
      <c r="S29" s="15">
        <v>-5867.09</v>
      </c>
      <c r="T29" s="10">
        <f t="shared" si="1"/>
        <v>-5867.09</v>
      </c>
    </row>
    <row r="30" spans="2:20" ht="13.5" customHeight="1" x14ac:dyDescent="0.3">
      <c r="B30" s="13">
        <v>26</v>
      </c>
      <c r="C30" s="16" t="s">
        <v>47</v>
      </c>
      <c r="D30" s="10">
        <v>2431502.6</v>
      </c>
      <c r="E30" s="10">
        <v>390271.23</v>
      </c>
      <c r="F30" s="10">
        <v>15273.34</v>
      </c>
      <c r="G30" s="10">
        <v>19033.919999999998</v>
      </c>
      <c r="H30" s="10">
        <v>420390.92</v>
      </c>
      <c r="I30" s="10">
        <v>-75638.86</v>
      </c>
      <c r="J30" s="10">
        <f t="shared" si="2"/>
        <v>344752.06</v>
      </c>
      <c r="K30" s="10">
        <v>68296.929999999993</v>
      </c>
      <c r="L30" s="10">
        <v>90622.73</v>
      </c>
      <c r="M30" s="10">
        <v>3346.04</v>
      </c>
      <c r="N30" s="10">
        <v>0</v>
      </c>
      <c r="O30" s="10">
        <v>4818.03</v>
      </c>
      <c r="P30" s="10">
        <v>0</v>
      </c>
      <c r="Q30" s="10">
        <f t="shared" si="0"/>
        <v>3367916.88</v>
      </c>
      <c r="R30" s="11"/>
      <c r="S30" s="15">
        <v>-10337.68</v>
      </c>
      <c r="T30" s="10">
        <f t="shared" si="1"/>
        <v>-10337.68</v>
      </c>
    </row>
    <row r="31" spans="2:20" ht="13.5" customHeight="1" x14ac:dyDescent="0.3">
      <c r="B31" s="13">
        <v>27</v>
      </c>
      <c r="C31" s="16" t="s">
        <v>48</v>
      </c>
      <c r="D31" s="10">
        <v>6030255.3800000008</v>
      </c>
      <c r="E31" s="10">
        <v>987287.31</v>
      </c>
      <c r="F31" s="10">
        <v>65731.960000000006</v>
      </c>
      <c r="G31" s="10">
        <v>81916.44</v>
      </c>
      <c r="H31" s="10">
        <v>43292.25</v>
      </c>
      <c r="I31" s="10">
        <v>-7789.36</v>
      </c>
      <c r="J31" s="10">
        <f t="shared" si="2"/>
        <v>35502.89</v>
      </c>
      <c r="K31" s="10">
        <v>138164.13</v>
      </c>
      <c r="L31" s="10">
        <v>183329.02</v>
      </c>
      <c r="M31" s="10">
        <v>14400.39</v>
      </c>
      <c r="N31" s="10">
        <v>0</v>
      </c>
      <c r="O31" s="10">
        <v>20735.38</v>
      </c>
      <c r="P31" s="10">
        <v>457627</v>
      </c>
      <c r="Q31" s="10">
        <f t="shared" si="0"/>
        <v>8014949.9000000004</v>
      </c>
      <c r="R31" s="11"/>
      <c r="S31" s="15">
        <v>-44490.34</v>
      </c>
      <c r="T31" s="10">
        <f t="shared" si="1"/>
        <v>-44490.34</v>
      </c>
    </row>
    <row r="32" spans="2:20" ht="13.5" customHeight="1" x14ac:dyDescent="0.3">
      <c r="B32" s="13">
        <v>28</v>
      </c>
      <c r="C32" s="16" t="s">
        <v>49</v>
      </c>
      <c r="D32" s="10">
        <v>1509336.81</v>
      </c>
      <c r="E32" s="10">
        <v>83574.8</v>
      </c>
      <c r="F32" s="10">
        <v>12840.86</v>
      </c>
      <c r="G32" s="10">
        <v>16002.52</v>
      </c>
      <c r="H32" s="10">
        <v>2534.77</v>
      </c>
      <c r="I32" s="10">
        <v>-456.07</v>
      </c>
      <c r="J32" s="10">
        <f t="shared" si="2"/>
        <v>2078.6999999999998</v>
      </c>
      <c r="K32" s="10">
        <v>9245.66</v>
      </c>
      <c r="L32" s="10">
        <v>12268</v>
      </c>
      <c r="M32" s="10">
        <v>2813.14</v>
      </c>
      <c r="N32" s="10">
        <v>0</v>
      </c>
      <c r="O32" s="10">
        <v>4050.69</v>
      </c>
      <c r="P32" s="10">
        <v>0</v>
      </c>
      <c r="Q32" s="10">
        <f t="shared" si="0"/>
        <v>1652211.18</v>
      </c>
      <c r="R32" s="11"/>
      <c r="S32" s="15">
        <v>-8691.27</v>
      </c>
      <c r="T32" s="10">
        <f t="shared" si="1"/>
        <v>-8691.27</v>
      </c>
    </row>
    <row r="33" spans="2:20" ht="13.5" customHeight="1" x14ac:dyDescent="0.3">
      <c r="B33" s="13">
        <v>29</v>
      </c>
      <c r="C33" s="16" t="s">
        <v>50</v>
      </c>
      <c r="D33" s="10">
        <v>1163897.28</v>
      </c>
      <c r="E33" s="10">
        <v>418684.84</v>
      </c>
      <c r="F33" s="10">
        <v>12349.37</v>
      </c>
      <c r="G33" s="10">
        <v>15390.02</v>
      </c>
      <c r="H33" s="10">
        <v>2148.48</v>
      </c>
      <c r="I33" s="10">
        <v>-386.56</v>
      </c>
      <c r="J33" s="10">
        <f t="shared" si="2"/>
        <v>1761.92</v>
      </c>
      <c r="K33" s="10">
        <v>7000.08</v>
      </c>
      <c r="L33" s="10">
        <v>9288.35</v>
      </c>
      <c r="M33" s="10">
        <v>2705.47</v>
      </c>
      <c r="N33" s="10">
        <v>0</v>
      </c>
      <c r="O33" s="10">
        <v>3895.65</v>
      </c>
      <c r="P33" s="10">
        <v>0</v>
      </c>
      <c r="Q33" s="10">
        <f t="shared" si="0"/>
        <v>1634972.9800000002</v>
      </c>
      <c r="R33" s="11"/>
      <c r="S33" s="15">
        <v>-8358.61</v>
      </c>
      <c r="T33" s="10">
        <f t="shared" si="1"/>
        <v>-8358.61</v>
      </c>
    </row>
    <row r="34" spans="2:20" ht="13.5" customHeight="1" x14ac:dyDescent="0.3">
      <c r="B34" s="13">
        <v>30</v>
      </c>
      <c r="C34" s="16" t="s">
        <v>51</v>
      </c>
      <c r="D34" s="10">
        <v>2520514.73</v>
      </c>
      <c r="E34" s="10">
        <v>383205.78</v>
      </c>
      <c r="F34" s="10">
        <v>16179.4</v>
      </c>
      <c r="G34" s="10">
        <v>20163.07</v>
      </c>
      <c r="H34" s="10">
        <v>14929.34</v>
      </c>
      <c r="I34" s="10">
        <v>-2686.16</v>
      </c>
      <c r="J34" s="10">
        <f t="shared" si="2"/>
        <v>12243.18</v>
      </c>
      <c r="K34" s="10">
        <v>53232.58</v>
      </c>
      <c r="L34" s="10">
        <v>70633.94</v>
      </c>
      <c r="M34" s="10">
        <v>3544.54</v>
      </c>
      <c r="N34" s="10">
        <v>0</v>
      </c>
      <c r="O34" s="10">
        <v>5103.8500000000004</v>
      </c>
      <c r="P34" s="10">
        <v>0</v>
      </c>
      <c r="Q34" s="10">
        <f t="shared" si="0"/>
        <v>3084821.07</v>
      </c>
      <c r="R34" s="11"/>
      <c r="S34" s="15">
        <v>-10950.94</v>
      </c>
      <c r="T34" s="10">
        <f t="shared" si="1"/>
        <v>-10950.94</v>
      </c>
    </row>
    <row r="35" spans="2:20" ht="13.5" customHeight="1" x14ac:dyDescent="0.3">
      <c r="B35" s="13">
        <v>31</v>
      </c>
      <c r="C35" s="16" t="s">
        <v>52</v>
      </c>
      <c r="D35" s="10">
        <v>5616310.4699999997</v>
      </c>
      <c r="E35" s="10">
        <v>1986264.02</v>
      </c>
      <c r="F35" s="10">
        <v>39576.29</v>
      </c>
      <c r="G35" s="10">
        <v>49320.74</v>
      </c>
      <c r="H35" s="10">
        <v>1442056.67</v>
      </c>
      <c r="I35" s="10">
        <v>-259462.12</v>
      </c>
      <c r="J35" s="10">
        <f t="shared" si="2"/>
        <v>1182594.5499999998</v>
      </c>
      <c r="K35" s="10">
        <v>226177.22</v>
      </c>
      <c r="L35" s="10">
        <v>300112.99</v>
      </c>
      <c r="M35" s="10">
        <v>8670.27</v>
      </c>
      <c r="N35" s="10">
        <v>0</v>
      </c>
      <c r="O35" s="10">
        <v>12484.48</v>
      </c>
      <c r="P35" s="10">
        <v>2081303</v>
      </c>
      <c r="Q35" s="10">
        <f t="shared" si="0"/>
        <v>11502814.030000001</v>
      </c>
      <c r="R35" s="11"/>
      <c r="S35" s="15">
        <v>-26787.01</v>
      </c>
      <c r="T35" s="10">
        <f t="shared" si="1"/>
        <v>-26787.01</v>
      </c>
    </row>
    <row r="36" spans="2:20" ht="13.5" customHeight="1" x14ac:dyDescent="0.3">
      <c r="B36" s="13">
        <v>32</v>
      </c>
      <c r="C36" s="14" t="s">
        <v>53</v>
      </c>
      <c r="D36" s="10">
        <v>2523881.54</v>
      </c>
      <c r="E36" s="10">
        <v>399367.86</v>
      </c>
      <c r="F36" s="10">
        <v>16082.53</v>
      </c>
      <c r="G36" s="10">
        <v>20042.36</v>
      </c>
      <c r="H36" s="10">
        <v>13673.77</v>
      </c>
      <c r="I36" s="10">
        <v>-2460.25</v>
      </c>
      <c r="J36" s="10">
        <f t="shared" si="2"/>
        <v>11213.52</v>
      </c>
      <c r="K36" s="10">
        <v>46293.17</v>
      </c>
      <c r="L36" s="10">
        <v>61426.09</v>
      </c>
      <c r="M36" s="10">
        <v>3523.32</v>
      </c>
      <c r="N36" s="10">
        <v>0</v>
      </c>
      <c r="O36" s="10">
        <v>5073.29</v>
      </c>
      <c r="P36" s="10">
        <v>0</v>
      </c>
      <c r="Q36" s="10">
        <f t="shared" si="0"/>
        <v>3086903.6799999992</v>
      </c>
      <c r="R36" s="11"/>
      <c r="S36" s="15">
        <v>-10885.38</v>
      </c>
      <c r="T36" s="10">
        <f t="shared" si="1"/>
        <v>-10885.38</v>
      </c>
    </row>
    <row r="37" spans="2:20" ht="13.5" customHeight="1" x14ac:dyDescent="0.3">
      <c r="B37" s="13">
        <v>33</v>
      </c>
      <c r="C37" s="16" t="s">
        <v>54</v>
      </c>
      <c r="D37" s="10">
        <v>1066503.47</v>
      </c>
      <c r="E37" s="10">
        <v>312520.13</v>
      </c>
      <c r="F37" s="10">
        <v>9360.2099999999991</v>
      </c>
      <c r="G37" s="10">
        <v>11664.87</v>
      </c>
      <c r="H37" s="10">
        <v>3192.64</v>
      </c>
      <c r="I37" s="10">
        <v>-574.44000000000005</v>
      </c>
      <c r="J37" s="10">
        <f t="shared" si="2"/>
        <v>2618.1999999999998</v>
      </c>
      <c r="K37" s="10">
        <v>11772.33</v>
      </c>
      <c r="L37" s="10">
        <v>15620.62</v>
      </c>
      <c r="M37" s="10">
        <v>2050.61</v>
      </c>
      <c r="N37" s="10">
        <v>0</v>
      </c>
      <c r="O37" s="10">
        <v>2952.71</v>
      </c>
      <c r="P37" s="10">
        <v>0</v>
      </c>
      <c r="Q37" s="10">
        <f t="shared" si="0"/>
        <v>1435063.1500000004</v>
      </c>
      <c r="R37" s="11"/>
      <c r="S37" s="15">
        <v>-6335.41</v>
      </c>
      <c r="T37" s="10">
        <f t="shared" si="1"/>
        <v>-6335.41</v>
      </c>
    </row>
    <row r="38" spans="2:20" ht="13.5" customHeight="1" x14ac:dyDescent="0.3">
      <c r="B38" s="13">
        <v>34</v>
      </c>
      <c r="C38" s="16" t="s">
        <v>55</v>
      </c>
      <c r="D38" s="10">
        <v>3979190.41</v>
      </c>
      <c r="E38" s="10">
        <v>739242.22</v>
      </c>
      <c r="F38" s="10">
        <v>28528.74</v>
      </c>
      <c r="G38" s="10">
        <v>35553.06</v>
      </c>
      <c r="H38" s="10">
        <v>31555.11</v>
      </c>
      <c r="I38" s="10">
        <v>-5677.56</v>
      </c>
      <c r="J38" s="10">
        <f t="shared" si="2"/>
        <v>25877.55</v>
      </c>
      <c r="K38" s="10">
        <v>107094.5</v>
      </c>
      <c r="L38" s="10">
        <v>142102.94</v>
      </c>
      <c r="M38" s="10">
        <v>6250</v>
      </c>
      <c r="N38" s="10">
        <v>0</v>
      </c>
      <c r="O38" s="10">
        <v>8999.49</v>
      </c>
      <c r="P38" s="10">
        <v>0</v>
      </c>
      <c r="Q38" s="10">
        <f t="shared" si="0"/>
        <v>5072838.91</v>
      </c>
      <c r="R38" s="11"/>
      <c r="S38" s="15">
        <v>-19309.53</v>
      </c>
      <c r="T38" s="10">
        <f t="shared" si="1"/>
        <v>-19309.53</v>
      </c>
    </row>
    <row r="39" spans="2:20" ht="13.5" customHeight="1" x14ac:dyDescent="0.3">
      <c r="B39" s="13">
        <v>35</v>
      </c>
      <c r="C39" s="16" t="s">
        <v>56</v>
      </c>
      <c r="D39" s="10">
        <v>1490265.9300000002</v>
      </c>
      <c r="E39" s="10">
        <v>244146.66</v>
      </c>
      <c r="F39" s="10">
        <v>10806.14</v>
      </c>
      <c r="G39" s="10">
        <v>13466.82</v>
      </c>
      <c r="H39" s="10">
        <v>6194.49</v>
      </c>
      <c r="I39" s="10">
        <v>-1114.54</v>
      </c>
      <c r="J39" s="10">
        <f t="shared" si="2"/>
        <v>5079.95</v>
      </c>
      <c r="K39" s="10">
        <v>21594.09</v>
      </c>
      <c r="L39" s="10">
        <v>28653.05</v>
      </c>
      <c r="M39" s="10">
        <v>2367.38</v>
      </c>
      <c r="N39" s="10">
        <v>0</v>
      </c>
      <c r="O39" s="10">
        <v>3408.83</v>
      </c>
      <c r="P39" s="10">
        <v>113986</v>
      </c>
      <c r="Q39" s="10">
        <f t="shared" si="0"/>
        <v>1933774.85</v>
      </c>
      <c r="R39" s="11"/>
      <c r="S39" s="15">
        <v>-7314.08</v>
      </c>
      <c r="T39" s="10">
        <f t="shared" si="1"/>
        <v>-7314.08</v>
      </c>
    </row>
    <row r="40" spans="2:20" ht="13.5" customHeight="1" x14ac:dyDescent="0.3">
      <c r="B40" s="13">
        <v>36</v>
      </c>
      <c r="C40" s="16" t="s">
        <v>57</v>
      </c>
      <c r="D40" s="10">
        <v>1197311.6499999999</v>
      </c>
      <c r="E40" s="10">
        <v>121767.64</v>
      </c>
      <c r="F40" s="10">
        <v>8891.7199999999993</v>
      </c>
      <c r="G40" s="10">
        <v>11081.03</v>
      </c>
      <c r="H40" s="10">
        <v>3032.36</v>
      </c>
      <c r="I40" s="10">
        <v>-545.6</v>
      </c>
      <c r="J40" s="10">
        <f t="shared" si="2"/>
        <v>2486.7600000000002</v>
      </c>
      <c r="K40" s="10">
        <v>10459.34</v>
      </c>
      <c r="L40" s="10">
        <v>13878.43</v>
      </c>
      <c r="M40" s="10">
        <v>1947.97</v>
      </c>
      <c r="N40" s="10">
        <v>0</v>
      </c>
      <c r="O40" s="10">
        <v>2804.92</v>
      </c>
      <c r="P40" s="10">
        <v>0</v>
      </c>
      <c r="Q40" s="10">
        <f t="shared" si="0"/>
        <v>1370629.4599999997</v>
      </c>
      <c r="R40" s="11"/>
      <c r="S40" s="15">
        <v>-6018.31</v>
      </c>
      <c r="T40" s="10">
        <f t="shared" si="1"/>
        <v>-6018.31</v>
      </c>
    </row>
    <row r="41" spans="2:20" ht="13.5" customHeight="1" x14ac:dyDescent="0.3">
      <c r="B41" s="13">
        <v>37</v>
      </c>
      <c r="C41" s="16" t="s">
        <v>58</v>
      </c>
      <c r="D41" s="10">
        <v>2601186.9300000002</v>
      </c>
      <c r="E41" s="10">
        <v>382216.63</v>
      </c>
      <c r="F41" s="10">
        <v>16992.169999999998</v>
      </c>
      <c r="G41" s="10">
        <v>21175.97</v>
      </c>
      <c r="H41" s="10">
        <v>15046.65</v>
      </c>
      <c r="I41" s="10">
        <v>-2707.27</v>
      </c>
      <c r="J41" s="10">
        <f t="shared" si="2"/>
        <v>12339.38</v>
      </c>
      <c r="K41" s="10">
        <v>52076.35</v>
      </c>
      <c r="L41" s="10">
        <v>69099.75</v>
      </c>
      <c r="M41" s="10">
        <v>3722.6</v>
      </c>
      <c r="N41" s="10">
        <v>0</v>
      </c>
      <c r="O41" s="10">
        <v>5360.24</v>
      </c>
      <c r="P41" s="10">
        <v>148891</v>
      </c>
      <c r="Q41" s="10">
        <f t="shared" si="0"/>
        <v>3313061.0200000005</v>
      </c>
      <c r="R41" s="11"/>
      <c r="S41" s="15">
        <v>-11501.07</v>
      </c>
      <c r="T41" s="10">
        <f t="shared" si="1"/>
        <v>-11501.07</v>
      </c>
    </row>
    <row r="42" spans="2:20" ht="13.5" customHeight="1" x14ac:dyDescent="0.3">
      <c r="B42" s="13">
        <v>38</v>
      </c>
      <c r="C42" s="16" t="s">
        <v>59</v>
      </c>
      <c r="D42" s="10">
        <v>1903256.21</v>
      </c>
      <c r="E42" s="10">
        <v>290273.33</v>
      </c>
      <c r="F42" s="10">
        <v>13268.28</v>
      </c>
      <c r="G42" s="10">
        <v>16535.189999999999</v>
      </c>
      <c r="H42" s="10">
        <v>10151.549999999999</v>
      </c>
      <c r="I42" s="10">
        <v>-1826.52</v>
      </c>
      <c r="J42" s="10">
        <f t="shared" si="2"/>
        <v>8325.0299999999988</v>
      </c>
      <c r="K42" s="10">
        <v>37101.21</v>
      </c>
      <c r="L42" s="10">
        <v>49229.34</v>
      </c>
      <c r="M42" s="10">
        <v>2906.78</v>
      </c>
      <c r="N42" s="10">
        <v>0</v>
      </c>
      <c r="O42" s="10">
        <v>4185.53</v>
      </c>
      <c r="P42" s="10">
        <v>0</v>
      </c>
      <c r="Q42" s="10">
        <f t="shared" si="0"/>
        <v>2325080.899999999</v>
      </c>
      <c r="R42" s="11"/>
      <c r="S42" s="15">
        <v>-8980.57</v>
      </c>
      <c r="T42" s="10">
        <f t="shared" si="1"/>
        <v>-8980.57</v>
      </c>
    </row>
    <row r="43" spans="2:20" ht="13.5" customHeight="1" x14ac:dyDescent="0.3">
      <c r="B43" s="13">
        <v>39</v>
      </c>
      <c r="C43" s="16" t="s">
        <v>60</v>
      </c>
      <c r="D43" s="10">
        <v>1895785.2200000002</v>
      </c>
      <c r="E43" s="10">
        <v>434575.79</v>
      </c>
      <c r="F43" s="10">
        <v>12449.8</v>
      </c>
      <c r="G43" s="10">
        <v>15515.18</v>
      </c>
      <c r="H43" s="10">
        <v>206349.47</v>
      </c>
      <c r="I43" s="10">
        <v>-37127.440000000002</v>
      </c>
      <c r="J43" s="10">
        <f t="shared" si="2"/>
        <v>169222.03</v>
      </c>
      <c r="K43" s="10">
        <v>37239.19</v>
      </c>
      <c r="L43" s="10">
        <v>49412.42</v>
      </c>
      <c r="M43" s="10">
        <v>2727.47</v>
      </c>
      <c r="N43" s="10">
        <v>0</v>
      </c>
      <c r="O43" s="10">
        <v>3927.33</v>
      </c>
      <c r="P43" s="10">
        <v>0</v>
      </c>
      <c r="Q43" s="10">
        <f t="shared" si="0"/>
        <v>2620854.4300000002</v>
      </c>
      <c r="R43" s="11"/>
      <c r="S43" s="15">
        <v>-8426.58</v>
      </c>
      <c r="T43" s="10">
        <f t="shared" si="1"/>
        <v>-8426.58</v>
      </c>
    </row>
    <row r="44" spans="2:20" ht="13.5" customHeight="1" x14ac:dyDescent="0.3">
      <c r="B44" s="13">
        <v>40</v>
      </c>
      <c r="C44" s="16" t="s">
        <v>61</v>
      </c>
      <c r="D44" s="10">
        <v>4507076.0600000005</v>
      </c>
      <c r="E44" s="10">
        <v>700817.07</v>
      </c>
      <c r="F44" s="10">
        <v>32693.17</v>
      </c>
      <c r="G44" s="10">
        <v>40742.86</v>
      </c>
      <c r="H44" s="10">
        <v>23346.21</v>
      </c>
      <c r="I44" s="10">
        <v>-4200.57</v>
      </c>
      <c r="J44" s="10">
        <f t="shared" si="2"/>
        <v>19145.64</v>
      </c>
      <c r="K44" s="10">
        <v>77508.39</v>
      </c>
      <c r="L44" s="10">
        <v>102845.35</v>
      </c>
      <c r="M44" s="10">
        <v>7162.34</v>
      </c>
      <c r="N44" s="10">
        <v>0</v>
      </c>
      <c r="O44" s="10">
        <v>10313.18</v>
      </c>
      <c r="P44" s="10">
        <v>277227</v>
      </c>
      <c r="Q44" s="10">
        <f t="shared" si="0"/>
        <v>5775531.0599999996</v>
      </c>
      <c r="R44" s="11"/>
      <c r="S44" s="15">
        <v>-22128.21</v>
      </c>
      <c r="T44" s="10">
        <f t="shared" si="1"/>
        <v>-22128.21</v>
      </c>
    </row>
    <row r="45" spans="2:20" ht="13.5" customHeight="1" x14ac:dyDescent="0.3">
      <c r="B45" s="13">
        <v>41</v>
      </c>
      <c r="C45" s="16" t="s">
        <v>62</v>
      </c>
      <c r="D45" s="10">
        <v>2982289.95</v>
      </c>
      <c r="E45" s="10">
        <v>463068.69</v>
      </c>
      <c r="F45" s="10">
        <v>17783.32</v>
      </c>
      <c r="G45" s="10">
        <v>22161.91</v>
      </c>
      <c r="H45" s="10">
        <v>19289.46</v>
      </c>
      <c r="I45" s="10">
        <v>-3470.66</v>
      </c>
      <c r="J45" s="10">
        <f t="shared" si="2"/>
        <v>15818.8</v>
      </c>
      <c r="K45" s="10">
        <v>66775.320000000007</v>
      </c>
      <c r="L45" s="10">
        <v>88603.72</v>
      </c>
      <c r="M45" s="10">
        <v>3895.92</v>
      </c>
      <c r="N45" s="10">
        <v>0</v>
      </c>
      <c r="O45" s="10">
        <v>5609.81</v>
      </c>
      <c r="P45" s="10">
        <v>2933</v>
      </c>
      <c r="Q45" s="10">
        <f t="shared" si="0"/>
        <v>3668940.44</v>
      </c>
      <c r="R45" s="11"/>
      <c r="S45" s="15">
        <v>-12036.55</v>
      </c>
      <c r="T45" s="10">
        <f t="shared" si="1"/>
        <v>-12036.55</v>
      </c>
    </row>
    <row r="46" spans="2:20" ht="13.5" customHeight="1" x14ac:dyDescent="0.3">
      <c r="B46" s="13">
        <v>42</v>
      </c>
      <c r="C46" s="16" t="s">
        <v>63</v>
      </c>
      <c r="D46" s="10">
        <v>1228176.04</v>
      </c>
      <c r="E46" s="10">
        <v>137740.89000000001</v>
      </c>
      <c r="F46" s="10">
        <v>10045.36</v>
      </c>
      <c r="G46" s="10">
        <v>12518.72</v>
      </c>
      <c r="H46" s="10">
        <v>4873.6099999999997</v>
      </c>
      <c r="I46" s="10">
        <v>-876.88</v>
      </c>
      <c r="J46" s="10">
        <f t="shared" si="2"/>
        <v>3996.7299999999996</v>
      </c>
      <c r="K46" s="10">
        <v>16825.02</v>
      </c>
      <c r="L46" s="10">
        <v>22325</v>
      </c>
      <c r="M46" s="10">
        <v>2200.71</v>
      </c>
      <c r="N46" s="10">
        <v>0</v>
      </c>
      <c r="O46" s="10">
        <v>3168.84</v>
      </c>
      <c r="P46" s="10">
        <v>0</v>
      </c>
      <c r="Q46" s="10">
        <f t="shared" si="0"/>
        <v>1436997.3100000003</v>
      </c>
      <c r="R46" s="11"/>
      <c r="S46" s="15">
        <v>-6799.15</v>
      </c>
      <c r="T46" s="10">
        <f t="shared" si="1"/>
        <v>-6799.15</v>
      </c>
    </row>
    <row r="47" spans="2:20" ht="13.5" customHeight="1" x14ac:dyDescent="0.3">
      <c r="B47" s="13">
        <v>43</v>
      </c>
      <c r="C47" s="16" t="s">
        <v>64</v>
      </c>
      <c r="D47" s="10">
        <v>1256619.3599999999</v>
      </c>
      <c r="E47" s="10">
        <v>150832.93</v>
      </c>
      <c r="F47" s="10">
        <v>9682.83</v>
      </c>
      <c r="G47" s="10">
        <v>12066.93</v>
      </c>
      <c r="H47" s="10">
        <v>4628.68</v>
      </c>
      <c r="I47" s="10">
        <v>-832.82</v>
      </c>
      <c r="J47" s="10">
        <f t="shared" si="2"/>
        <v>3795.86</v>
      </c>
      <c r="K47" s="10">
        <v>16165.49</v>
      </c>
      <c r="L47" s="10">
        <v>21449.87</v>
      </c>
      <c r="M47" s="10">
        <v>2121.29</v>
      </c>
      <c r="N47" s="10">
        <v>98316.07</v>
      </c>
      <c r="O47" s="10">
        <v>3054.48</v>
      </c>
      <c r="P47" s="10">
        <v>0</v>
      </c>
      <c r="Q47" s="10">
        <f t="shared" si="0"/>
        <v>1574105.11</v>
      </c>
      <c r="R47" s="11"/>
      <c r="S47" s="15">
        <v>-6553.77</v>
      </c>
      <c r="T47" s="10">
        <f t="shared" si="1"/>
        <v>-6553.77</v>
      </c>
    </row>
    <row r="48" spans="2:20" ht="13.5" customHeight="1" x14ac:dyDescent="0.3">
      <c r="B48" s="13">
        <v>44</v>
      </c>
      <c r="C48" s="16" t="s">
        <v>65</v>
      </c>
      <c r="D48" s="10">
        <v>1940997.1200000001</v>
      </c>
      <c r="E48" s="10">
        <v>593010.77</v>
      </c>
      <c r="F48" s="10">
        <v>14665.33</v>
      </c>
      <c r="G48" s="10">
        <v>18276.22</v>
      </c>
      <c r="H48" s="10">
        <v>11686.86</v>
      </c>
      <c r="I48" s="10">
        <v>-2102.7600000000002</v>
      </c>
      <c r="J48" s="10">
        <f t="shared" si="2"/>
        <v>9584.1</v>
      </c>
      <c r="K48" s="10">
        <v>40315.21</v>
      </c>
      <c r="L48" s="10">
        <v>53493.98</v>
      </c>
      <c r="M48" s="10">
        <v>3212.84</v>
      </c>
      <c r="N48" s="10">
        <v>0</v>
      </c>
      <c r="O48" s="10">
        <v>4626.2299999999996</v>
      </c>
      <c r="P48" s="10">
        <v>0</v>
      </c>
      <c r="Q48" s="10">
        <f t="shared" si="0"/>
        <v>2678181.8000000003</v>
      </c>
      <c r="R48" s="11"/>
      <c r="S48" s="15">
        <v>-9926.15</v>
      </c>
      <c r="T48" s="10">
        <f t="shared" si="1"/>
        <v>-9926.15</v>
      </c>
    </row>
    <row r="49" spans="2:20" ht="13.5" customHeight="1" x14ac:dyDescent="0.3">
      <c r="B49" s="13">
        <v>45</v>
      </c>
      <c r="C49" s="16" t="s">
        <v>66</v>
      </c>
      <c r="D49" s="10">
        <v>1617038.0499999998</v>
      </c>
      <c r="E49" s="10">
        <v>150248.35</v>
      </c>
      <c r="F49" s="10">
        <v>10216.5</v>
      </c>
      <c r="G49" s="10">
        <v>12732</v>
      </c>
      <c r="H49" s="10">
        <v>2313.48</v>
      </c>
      <c r="I49" s="10">
        <v>-416.25</v>
      </c>
      <c r="J49" s="10">
        <f t="shared" si="2"/>
        <v>1897.23</v>
      </c>
      <c r="K49" s="10">
        <v>8298.15</v>
      </c>
      <c r="L49" s="10">
        <v>11010.75</v>
      </c>
      <c r="M49" s="10">
        <v>2238.21</v>
      </c>
      <c r="N49" s="10">
        <v>49139.78</v>
      </c>
      <c r="O49" s="10">
        <v>3222.83</v>
      </c>
      <c r="P49" s="10">
        <v>127737</v>
      </c>
      <c r="Q49" s="10">
        <f t="shared" si="0"/>
        <v>1993778.8499999999</v>
      </c>
      <c r="R49" s="11"/>
      <c r="S49" s="15">
        <v>-6914.99</v>
      </c>
      <c r="T49" s="10">
        <f t="shared" si="1"/>
        <v>-6914.99</v>
      </c>
    </row>
    <row r="50" spans="2:20" ht="13.5" customHeight="1" x14ac:dyDescent="0.3">
      <c r="B50" s="13">
        <v>46</v>
      </c>
      <c r="C50" s="16" t="s">
        <v>67</v>
      </c>
      <c r="D50" s="10">
        <v>3083769.4</v>
      </c>
      <c r="E50" s="10">
        <v>486211.64</v>
      </c>
      <c r="F50" s="10">
        <v>15993.06</v>
      </c>
      <c r="G50" s="10">
        <v>19930.86</v>
      </c>
      <c r="H50" s="10">
        <v>16804.96</v>
      </c>
      <c r="I50" s="10">
        <v>-3023.63</v>
      </c>
      <c r="J50" s="10">
        <f t="shared" si="2"/>
        <v>13781.329999999998</v>
      </c>
      <c r="K50" s="10">
        <v>56677.34</v>
      </c>
      <c r="L50" s="10">
        <v>75204.77</v>
      </c>
      <c r="M50" s="10">
        <v>3503.72</v>
      </c>
      <c r="N50" s="10">
        <v>0</v>
      </c>
      <c r="O50" s="10">
        <v>5045.07</v>
      </c>
      <c r="P50" s="10">
        <v>0</v>
      </c>
      <c r="Q50" s="10">
        <f t="shared" si="0"/>
        <v>3760117.19</v>
      </c>
      <c r="R50" s="11"/>
      <c r="S50" s="15">
        <v>-10824.82</v>
      </c>
      <c r="T50" s="10">
        <f t="shared" si="1"/>
        <v>-10824.82</v>
      </c>
    </row>
    <row r="51" spans="2:20" ht="13.5" customHeight="1" x14ac:dyDescent="0.3">
      <c r="B51" s="13">
        <v>47</v>
      </c>
      <c r="C51" s="16" t="s">
        <v>68</v>
      </c>
      <c r="D51" s="10">
        <v>1722243.0699999998</v>
      </c>
      <c r="E51" s="10">
        <v>339677.42</v>
      </c>
      <c r="F51" s="10">
        <v>11905.18</v>
      </c>
      <c r="G51" s="10">
        <v>14836.46</v>
      </c>
      <c r="H51" s="10">
        <v>8854.2999999999993</v>
      </c>
      <c r="I51" s="10">
        <v>-1593.11</v>
      </c>
      <c r="J51" s="10">
        <f t="shared" si="2"/>
        <v>7261.19</v>
      </c>
      <c r="K51" s="10">
        <v>31527.58</v>
      </c>
      <c r="L51" s="10">
        <v>41833.730000000003</v>
      </c>
      <c r="M51" s="10">
        <v>2608.16</v>
      </c>
      <c r="N51" s="10">
        <v>0</v>
      </c>
      <c r="O51" s="10">
        <v>3755.53</v>
      </c>
      <c r="P51" s="10">
        <v>0</v>
      </c>
      <c r="Q51" s="10">
        <f t="shared" si="0"/>
        <v>2175648.3199999994</v>
      </c>
      <c r="R51" s="11"/>
      <c r="S51" s="15">
        <v>-8057.96</v>
      </c>
      <c r="T51" s="10">
        <f t="shared" si="1"/>
        <v>-8057.96</v>
      </c>
    </row>
    <row r="52" spans="2:20" ht="13.5" customHeight="1" x14ac:dyDescent="0.3">
      <c r="B52" s="13">
        <v>48</v>
      </c>
      <c r="C52" s="16" t="s">
        <v>69</v>
      </c>
      <c r="D52" s="10">
        <v>2595849.5599999996</v>
      </c>
      <c r="E52" s="10">
        <v>326972.96000000002</v>
      </c>
      <c r="F52" s="10">
        <v>17084.810000000001</v>
      </c>
      <c r="G52" s="10">
        <v>21291.42</v>
      </c>
      <c r="H52" s="10">
        <v>9119</v>
      </c>
      <c r="I52" s="10">
        <v>-1640.74</v>
      </c>
      <c r="J52" s="10">
        <f t="shared" si="2"/>
        <v>7478.26</v>
      </c>
      <c r="K52" s="10">
        <v>29828.67</v>
      </c>
      <c r="L52" s="10">
        <v>39579.46</v>
      </c>
      <c r="M52" s="10">
        <v>3742.9</v>
      </c>
      <c r="N52" s="10">
        <v>193693.25</v>
      </c>
      <c r="O52" s="10">
        <v>5389.46</v>
      </c>
      <c r="P52" s="10">
        <v>0</v>
      </c>
      <c r="Q52" s="10">
        <f t="shared" si="0"/>
        <v>3240910.7499999991</v>
      </c>
      <c r="R52" s="11"/>
      <c r="S52" s="15">
        <v>-11563.77</v>
      </c>
      <c r="T52" s="10">
        <f t="shared" si="1"/>
        <v>-11563.77</v>
      </c>
    </row>
    <row r="53" spans="2:20" ht="13.5" customHeight="1" x14ac:dyDescent="0.3">
      <c r="B53" s="13">
        <v>49</v>
      </c>
      <c r="C53" s="16" t="s">
        <v>70</v>
      </c>
      <c r="D53" s="10">
        <v>2162132.94</v>
      </c>
      <c r="E53" s="10">
        <v>212641.04</v>
      </c>
      <c r="F53" s="10">
        <v>12248.5</v>
      </c>
      <c r="G53" s="10">
        <v>15264.31</v>
      </c>
      <c r="H53" s="10">
        <v>10264.99</v>
      </c>
      <c r="I53" s="10">
        <v>-1846.93</v>
      </c>
      <c r="J53" s="10">
        <f t="shared" si="2"/>
        <v>8418.06</v>
      </c>
      <c r="K53" s="10">
        <v>38224.11</v>
      </c>
      <c r="L53" s="10">
        <v>50719.31</v>
      </c>
      <c r="M53" s="10">
        <v>2683.37</v>
      </c>
      <c r="N53" s="10">
        <v>0</v>
      </c>
      <c r="O53" s="10">
        <v>3863.83</v>
      </c>
      <c r="P53" s="10">
        <v>223775</v>
      </c>
      <c r="Q53" s="10">
        <f t="shared" si="0"/>
        <v>2729970.47</v>
      </c>
      <c r="R53" s="11"/>
      <c r="S53" s="15">
        <v>-8290.33</v>
      </c>
      <c r="T53" s="10">
        <f t="shared" si="1"/>
        <v>-8290.33</v>
      </c>
    </row>
    <row r="54" spans="2:20" ht="13.5" customHeight="1" x14ac:dyDescent="0.3">
      <c r="B54" s="13">
        <v>50</v>
      </c>
      <c r="C54" s="16" t="s">
        <v>71</v>
      </c>
      <c r="D54" s="10">
        <v>1643235.33</v>
      </c>
      <c r="E54" s="10">
        <v>107215.2</v>
      </c>
      <c r="F54" s="10">
        <v>7922.53</v>
      </c>
      <c r="G54" s="10">
        <v>9873.2099999999991</v>
      </c>
      <c r="H54" s="10">
        <v>2111.9499999999998</v>
      </c>
      <c r="I54" s="10">
        <v>-379.99</v>
      </c>
      <c r="J54" s="10">
        <f t="shared" si="2"/>
        <v>1731.9599999999998</v>
      </c>
      <c r="K54" s="10">
        <v>7157.32</v>
      </c>
      <c r="L54" s="10">
        <v>9497</v>
      </c>
      <c r="M54" s="10">
        <v>1735.65</v>
      </c>
      <c r="N54" s="10">
        <v>0</v>
      </c>
      <c r="O54" s="10">
        <v>2499.19</v>
      </c>
      <c r="P54" s="10">
        <v>0</v>
      </c>
      <c r="Q54" s="10">
        <f t="shared" si="0"/>
        <v>1790867.39</v>
      </c>
      <c r="R54" s="11"/>
      <c r="S54" s="15">
        <v>-5362.32</v>
      </c>
      <c r="T54" s="10">
        <f t="shared" si="1"/>
        <v>-5362.32</v>
      </c>
    </row>
    <row r="55" spans="2:20" ht="13.5" customHeight="1" x14ac:dyDescent="0.3">
      <c r="B55" s="13">
        <v>51</v>
      </c>
      <c r="C55" s="16" t="s">
        <v>72</v>
      </c>
      <c r="D55" s="10">
        <v>3344713.1100000003</v>
      </c>
      <c r="E55" s="10">
        <v>489917.84</v>
      </c>
      <c r="F55" s="10">
        <v>21728.5</v>
      </c>
      <c r="G55" s="10">
        <v>27078.48</v>
      </c>
      <c r="H55" s="10">
        <v>20596.16</v>
      </c>
      <c r="I55" s="10">
        <v>-3705.77</v>
      </c>
      <c r="J55" s="10">
        <f t="shared" si="2"/>
        <v>16890.39</v>
      </c>
      <c r="K55" s="10">
        <v>69221.69</v>
      </c>
      <c r="L55" s="10">
        <v>91849.78</v>
      </c>
      <c r="M55" s="10">
        <v>4760.22</v>
      </c>
      <c r="N55" s="10">
        <v>0</v>
      </c>
      <c r="O55" s="10">
        <v>6854.33</v>
      </c>
      <c r="P55" s="10">
        <v>2057152</v>
      </c>
      <c r="Q55" s="10">
        <f t="shared" si="0"/>
        <v>6130166.3399999999</v>
      </c>
      <c r="R55" s="11"/>
      <c r="S55" s="15">
        <v>-14706.82</v>
      </c>
      <c r="T55" s="10">
        <f t="shared" si="1"/>
        <v>-14706.82</v>
      </c>
    </row>
    <row r="56" spans="2:20" ht="13.5" customHeight="1" x14ac:dyDescent="0.3">
      <c r="B56" s="13">
        <v>52</v>
      </c>
      <c r="C56" s="16" t="s">
        <v>73</v>
      </c>
      <c r="D56" s="10">
        <v>6012006.8100000005</v>
      </c>
      <c r="E56" s="10">
        <v>1213822.18</v>
      </c>
      <c r="F56" s="10">
        <v>39331.39</v>
      </c>
      <c r="G56" s="10">
        <v>49015.53</v>
      </c>
      <c r="H56" s="10">
        <v>1136092</v>
      </c>
      <c r="I56" s="10">
        <v>-204411.41</v>
      </c>
      <c r="J56" s="10">
        <f t="shared" si="2"/>
        <v>931680.59</v>
      </c>
      <c r="K56" s="10">
        <v>200264.11</v>
      </c>
      <c r="L56" s="10">
        <v>265729.06</v>
      </c>
      <c r="M56" s="10">
        <v>8616.6200000000008</v>
      </c>
      <c r="N56" s="10">
        <v>0</v>
      </c>
      <c r="O56" s="10">
        <v>12407.22</v>
      </c>
      <c r="P56" s="10">
        <v>98100</v>
      </c>
      <c r="Q56" s="10">
        <f t="shared" si="0"/>
        <v>8830973.5099999998</v>
      </c>
      <c r="R56" s="11"/>
      <c r="S56" s="15">
        <v>-26621.25</v>
      </c>
      <c r="T56" s="10">
        <f t="shared" si="1"/>
        <v>-26621.25</v>
      </c>
    </row>
    <row r="57" spans="2:20" ht="13.5" customHeight="1" x14ac:dyDescent="0.3">
      <c r="B57" s="13">
        <v>53</v>
      </c>
      <c r="C57" s="16" t="s">
        <v>74</v>
      </c>
      <c r="D57" s="10">
        <v>1022640.4</v>
      </c>
      <c r="E57" s="10">
        <v>140427.57999999999</v>
      </c>
      <c r="F57" s="10">
        <v>6463.57</v>
      </c>
      <c r="G57" s="10">
        <v>8055.02</v>
      </c>
      <c r="H57" s="10">
        <v>3338.3</v>
      </c>
      <c r="I57" s="10">
        <v>-600.64</v>
      </c>
      <c r="J57" s="10">
        <f t="shared" si="2"/>
        <v>2737.6600000000003</v>
      </c>
      <c r="K57" s="10">
        <v>11345.01</v>
      </c>
      <c r="L57" s="10">
        <v>15053.62</v>
      </c>
      <c r="M57" s="10">
        <v>1416.02</v>
      </c>
      <c r="N57" s="10">
        <v>0</v>
      </c>
      <c r="O57" s="10">
        <v>2038.95</v>
      </c>
      <c r="P57" s="10">
        <v>0</v>
      </c>
      <c r="Q57" s="10">
        <f t="shared" si="0"/>
        <v>1210177.83</v>
      </c>
      <c r="R57" s="11"/>
      <c r="S57" s="15">
        <v>-4374.83</v>
      </c>
      <c r="T57" s="10">
        <f t="shared" si="1"/>
        <v>-4374.83</v>
      </c>
    </row>
    <row r="58" spans="2:20" ht="13.5" customHeight="1" x14ac:dyDescent="0.3">
      <c r="B58" s="13">
        <v>54</v>
      </c>
      <c r="C58" s="16" t="s">
        <v>75</v>
      </c>
      <c r="D58" s="10">
        <v>2299825.27</v>
      </c>
      <c r="E58" s="10">
        <v>372423.77</v>
      </c>
      <c r="F58" s="10">
        <v>14939.7</v>
      </c>
      <c r="G58" s="10">
        <v>18618.14</v>
      </c>
      <c r="H58" s="10">
        <v>12563.86</v>
      </c>
      <c r="I58" s="10">
        <v>-2260.5500000000002</v>
      </c>
      <c r="J58" s="10">
        <f t="shared" si="2"/>
        <v>10303.310000000001</v>
      </c>
      <c r="K58" s="10">
        <v>44955.35</v>
      </c>
      <c r="L58" s="10">
        <v>59650.95</v>
      </c>
      <c r="M58" s="10">
        <v>3272.95</v>
      </c>
      <c r="N58" s="10">
        <v>0</v>
      </c>
      <c r="O58" s="10">
        <v>4712.78</v>
      </c>
      <c r="P58" s="10">
        <v>420903</v>
      </c>
      <c r="Q58" s="10">
        <f t="shared" si="0"/>
        <v>3249605.2200000007</v>
      </c>
      <c r="R58" s="11"/>
      <c r="S58" s="15">
        <v>-10111.86</v>
      </c>
      <c r="T58" s="10">
        <f t="shared" si="1"/>
        <v>-10111.86</v>
      </c>
    </row>
    <row r="59" spans="2:20" ht="13.5" customHeight="1" x14ac:dyDescent="0.3">
      <c r="B59" s="13">
        <v>55</v>
      </c>
      <c r="C59" s="16" t="s">
        <v>76</v>
      </c>
      <c r="D59" s="10">
        <v>1065860.82</v>
      </c>
      <c r="E59" s="10">
        <v>90237.16</v>
      </c>
      <c r="F59" s="10">
        <v>8855.7900000000009</v>
      </c>
      <c r="G59" s="10">
        <v>11036.25</v>
      </c>
      <c r="H59" s="10">
        <v>2467.7399999999998</v>
      </c>
      <c r="I59" s="10">
        <v>-444.01</v>
      </c>
      <c r="J59" s="10">
        <f t="shared" si="2"/>
        <v>2023.7299999999998</v>
      </c>
      <c r="K59" s="10">
        <v>8062.74</v>
      </c>
      <c r="L59" s="10">
        <v>10698.4</v>
      </c>
      <c r="M59" s="10">
        <v>1940.1</v>
      </c>
      <c r="N59" s="10">
        <v>0</v>
      </c>
      <c r="O59" s="10">
        <v>2793.59</v>
      </c>
      <c r="P59" s="10">
        <v>0</v>
      </c>
      <c r="Q59" s="10">
        <f t="shared" si="0"/>
        <v>1201508.58</v>
      </c>
      <c r="R59" s="11"/>
      <c r="S59" s="15">
        <v>-5994</v>
      </c>
      <c r="T59" s="10">
        <f t="shared" si="1"/>
        <v>-5994</v>
      </c>
    </row>
    <row r="60" spans="2:20" ht="13.5" customHeight="1" x14ac:dyDescent="0.3">
      <c r="B60" s="13">
        <v>56</v>
      </c>
      <c r="C60" s="16" t="s">
        <v>77</v>
      </c>
      <c r="D60" s="10">
        <v>924670.3</v>
      </c>
      <c r="E60" s="10">
        <v>77998.17</v>
      </c>
      <c r="F60" s="10">
        <v>6446.21</v>
      </c>
      <c r="G60" s="10">
        <v>8033.39</v>
      </c>
      <c r="H60" s="10">
        <v>130887.93</v>
      </c>
      <c r="I60" s="10">
        <v>-23550.02</v>
      </c>
      <c r="J60" s="10">
        <f t="shared" si="2"/>
        <v>107337.90999999999</v>
      </c>
      <c r="K60" s="10">
        <v>20825.22</v>
      </c>
      <c r="L60" s="10">
        <v>27632.84</v>
      </c>
      <c r="M60" s="10">
        <v>1412.22</v>
      </c>
      <c r="N60" s="10">
        <v>0</v>
      </c>
      <c r="O60" s="10">
        <v>2033.48</v>
      </c>
      <c r="P60" s="10">
        <v>0</v>
      </c>
      <c r="Q60" s="10">
        <f t="shared" si="0"/>
        <v>1176389.74</v>
      </c>
      <c r="R60" s="11"/>
      <c r="S60" s="15">
        <v>-4363.09</v>
      </c>
      <c r="T60" s="10">
        <f t="shared" si="1"/>
        <v>-4363.09</v>
      </c>
    </row>
    <row r="61" spans="2:20" ht="13.5" customHeight="1" x14ac:dyDescent="0.3">
      <c r="B61" s="13">
        <v>57</v>
      </c>
      <c r="C61" s="16" t="s">
        <v>78</v>
      </c>
      <c r="D61" s="10">
        <v>4255875.29</v>
      </c>
      <c r="E61" s="10">
        <v>826445.2</v>
      </c>
      <c r="F61" s="10">
        <v>27747.52</v>
      </c>
      <c r="G61" s="10">
        <v>34579.49</v>
      </c>
      <c r="H61" s="10">
        <v>31353.59</v>
      </c>
      <c r="I61" s="10">
        <v>-5641.3</v>
      </c>
      <c r="J61" s="10">
        <f t="shared" si="2"/>
        <v>25712.29</v>
      </c>
      <c r="K61" s="10">
        <v>105483.33</v>
      </c>
      <c r="L61" s="10">
        <v>139965.1</v>
      </c>
      <c r="M61" s="10">
        <v>6078.86</v>
      </c>
      <c r="N61" s="10">
        <v>0</v>
      </c>
      <c r="O61" s="10">
        <v>8753.0499999999993</v>
      </c>
      <c r="P61" s="10">
        <v>268579</v>
      </c>
      <c r="Q61" s="10">
        <f t="shared" si="0"/>
        <v>5699219.1299999999</v>
      </c>
      <c r="R61" s="11"/>
      <c r="S61" s="15">
        <v>-18780.77</v>
      </c>
      <c r="T61" s="10">
        <f t="shared" si="1"/>
        <v>-18780.77</v>
      </c>
    </row>
    <row r="62" spans="2:20" ht="13.5" customHeight="1" x14ac:dyDescent="0.3">
      <c r="B62" s="13">
        <v>58</v>
      </c>
      <c r="C62" s="16" t="s">
        <v>79</v>
      </c>
      <c r="D62" s="10">
        <v>929572.02</v>
      </c>
      <c r="E62" s="10">
        <v>73104.61</v>
      </c>
      <c r="F62" s="10">
        <v>8276.16</v>
      </c>
      <c r="G62" s="10">
        <v>10313.91</v>
      </c>
      <c r="H62" s="10">
        <v>38055.699999999997</v>
      </c>
      <c r="I62" s="10">
        <v>-6847.17</v>
      </c>
      <c r="J62" s="10">
        <f t="shared" si="2"/>
        <v>31208.53</v>
      </c>
      <c r="K62" s="10">
        <v>6856.31</v>
      </c>
      <c r="L62" s="10">
        <v>9097.58</v>
      </c>
      <c r="M62" s="10">
        <v>1813.12</v>
      </c>
      <c r="N62" s="10">
        <v>0</v>
      </c>
      <c r="O62" s="10">
        <v>2610.7399999999998</v>
      </c>
      <c r="P62" s="10">
        <v>0</v>
      </c>
      <c r="Q62" s="10">
        <f t="shared" si="0"/>
        <v>1072852.9800000002</v>
      </c>
      <c r="R62" s="11"/>
      <c r="S62" s="15">
        <v>-5601.68</v>
      </c>
      <c r="T62" s="10">
        <f t="shared" si="1"/>
        <v>-5601.68</v>
      </c>
    </row>
    <row r="63" spans="2:20" ht="13.5" customHeight="1" x14ac:dyDescent="0.3">
      <c r="B63" s="13">
        <v>59</v>
      </c>
      <c r="C63" s="16" t="s">
        <v>80</v>
      </c>
      <c r="D63" s="10">
        <v>10124859.620000001</v>
      </c>
      <c r="E63" s="10">
        <v>2313232.7400000002</v>
      </c>
      <c r="F63" s="10">
        <v>74263.55</v>
      </c>
      <c r="G63" s="10">
        <v>92548.66</v>
      </c>
      <c r="H63" s="10">
        <v>2037337.5</v>
      </c>
      <c r="I63" s="10">
        <v>-366568.05</v>
      </c>
      <c r="J63" s="10">
        <f t="shared" si="2"/>
        <v>1670769.45</v>
      </c>
      <c r="K63" s="10">
        <v>357768.86</v>
      </c>
      <c r="L63" s="10">
        <v>474721.02</v>
      </c>
      <c r="M63" s="10">
        <v>16269.47</v>
      </c>
      <c r="N63" s="10">
        <v>0</v>
      </c>
      <c r="O63" s="10">
        <v>23426.7</v>
      </c>
      <c r="P63" s="10">
        <v>318925</v>
      </c>
      <c r="Q63" s="10">
        <f t="shared" si="0"/>
        <v>15466785.07</v>
      </c>
      <c r="R63" s="11"/>
      <c r="S63" s="15">
        <v>-50264.9</v>
      </c>
      <c r="T63" s="10">
        <f t="shared" si="1"/>
        <v>-50264.9</v>
      </c>
    </row>
    <row r="64" spans="2:20" ht="13.5" customHeight="1" x14ac:dyDescent="0.3">
      <c r="B64" s="13">
        <v>60</v>
      </c>
      <c r="C64" s="16" t="s">
        <v>81</v>
      </c>
      <c r="D64" s="10">
        <v>1296663.0900000001</v>
      </c>
      <c r="E64" s="10">
        <v>182868.63</v>
      </c>
      <c r="F64" s="10">
        <v>10259.17</v>
      </c>
      <c r="G64" s="10">
        <v>12785.17</v>
      </c>
      <c r="H64" s="10">
        <v>129268.37</v>
      </c>
      <c r="I64" s="10">
        <v>-23258.62</v>
      </c>
      <c r="J64" s="10">
        <f t="shared" si="2"/>
        <v>106009.75</v>
      </c>
      <c r="K64" s="10">
        <v>21317.83</v>
      </c>
      <c r="L64" s="10">
        <v>28286.48</v>
      </c>
      <c r="M64" s="10">
        <v>2247.5500000000002</v>
      </c>
      <c r="N64" s="10">
        <v>0</v>
      </c>
      <c r="O64" s="10">
        <v>3236.29</v>
      </c>
      <c r="P64" s="10">
        <v>45602</v>
      </c>
      <c r="Q64" s="10">
        <f t="shared" si="0"/>
        <v>1709275.9600000002</v>
      </c>
      <c r="R64" s="11"/>
      <c r="S64" s="15">
        <v>-6943.86</v>
      </c>
      <c r="T64" s="10">
        <f t="shared" si="1"/>
        <v>-6943.86</v>
      </c>
    </row>
    <row r="65" spans="2:20" ht="13.5" customHeight="1" x14ac:dyDescent="0.3">
      <c r="B65" s="13">
        <v>61</v>
      </c>
      <c r="C65" s="17" t="s">
        <v>82</v>
      </c>
      <c r="D65" s="10">
        <v>4888458.33</v>
      </c>
      <c r="E65" s="10">
        <v>848260.93</v>
      </c>
      <c r="F65" s="10">
        <v>38557.54</v>
      </c>
      <c r="G65" s="10">
        <v>48051.15</v>
      </c>
      <c r="H65" s="10">
        <v>39576.239999999998</v>
      </c>
      <c r="I65" s="10">
        <v>-7120.76</v>
      </c>
      <c r="J65" s="10">
        <f t="shared" si="2"/>
        <v>32455.479999999996</v>
      </c>
      <c r="K65" s="10">
        <v>134962.49</v>
      </c>
      <c r="L65" s="10">
        <v>179080.79</v>
      </c>
      <c r="M65" s="10">
        <v>8447.09</v>
      </c>
      <c r="N65" s="10">
        <v>0</v>
      </c>
      <c r="O65" s="10">
        <v>12163.11</v>
      </c>
      <c r="P65" s="10">
        <v>112319</v>
      </c>
      <c r="Q65" s="10">
        <f t="shared" si="0"/>
        <v>6302755.9100000011</v>
      </c>
      <c r="R65" s="11"/>
      <c r="S65" s="15">
        <v>-26097.48</v>
      </c>
      <c r="T65" s="10">
        <f t="shared" si="1"/>
        <v>-26097.48</v>
      </c>
    </row>
    <row r="66" spans="2:20" ht="13.5" customHeight="1" x14ac:dyDescent="0.3">
      <c r="B66" s="13">
        <v>62</v>
      </c>
      <c r="C66" s="16" t="s">
        <v>83</v>
      </c>
      <c r="D66" s="10">
        <v>1946275.08</v>
      </c>
      <c r="E66" s="10">
        <v>282790.84999999998</v>
      </c>
      <c r="F66" s="10">
        <v>11625.22</v>
      </c>
      <c r="G66" s="10">
        <v>14487.58</v>
      </c>
      <c r="H66" s="10">
        <v>7789.52</v>
      </c>
      <c r="I66" s="10">
        <v>-1401.53</v>
      </c>
      <c r="J66" s="10">
        <f t="shared" si="2"/>
        <v>6387.9900000000007</v>
      </c>
      <c r="K66" s="10">
        <v>27570.81</v>
      </c>
      <c r="L66" s="10">
        <v>36583.51</v>
      </c>
      <c r="M66" s="10">
        <v>2546.8200000000002</v>
      </c>
      <c r="N66" s="10">
        <v>165454.29999999999</v>
      </c>
      <c r="O66" s="10">
        <v>3667.22</v>
      </c>
      <c r="P66" s="10">
        <v>0</v>
      </c>
      <c r="Q66" s="10">
        <f t="shared" si="0"/>
        <v>2497389.3800000004</v>
      </c>
      <c r="R66" s="11"/>
      <c r="S66" s="15">
        <v>-7868.47</v>
      </c>
      <c r="T66" s="10">
        <f t="shared" si="1"/>
        <v>-7868.47</v>
      </c>
    </row>
    <row r="67" spans="2:20" ht="13.5" customHeight="1" x14ac:dyDescent="0.3">
      <c r="B67" s="13">
        <v>63</v>
      </c>
      <c r="C67" s="16" t="s">
        <v>84</v>
      </c>
      <c r="D67" s="10">
        <v>885363.40999999992</v>
      </c>
      <c r="E67" s="10">
        <v>167926.9</v>
      </c>
      <c r="F67" s="10">
        <v>8114.48</v>
      </c>
      <c r="G67" s="10">
        <v>10112.42</v>
      </c>
      <c r="H67" s="10">
        <v>1582.14</v>
      </c>
      <c r="I67" s="10">
        <v>-284.67</v>
      </c>
      <c r="J67" s="10">
        <f t="shared" si="2"/>
        <v>1297.47</v>
      </c>
      <c r="K67" s="10">
        <v>5179.45</v>
      </c>
      <c r="L67" s="10">
        <v>6872.58</v>
      </c>
      <c r="M67" s="10">
        <v>1777.7</v>
      </c>
      <c r="N67" s="10">
        <v>0</v>
      </c>
      <c r="O67" s="10">
        <v>2559.7399999999998</v>
      </c>
      <c r="P67" s="10">
        <v>38472</v>
      </c>
      <c r="Q67" s="10">
        <f t="shared" si="0"/>
        <v>1127676.1499999997</v>
      </c>
      <c r="R67" s="11"/>
      <c r="S67" s="15">
        <v>-5492.25</v>
      </c>
      <c r="T67" s="10">
        <f t="shared" si="1"/>
        <v>-5492.25</v>
      </c>
    </row>
    <row r="68" spans="2:20" ht="13.5" customHeight="1" x14ac:dyDescent="0.3">
      <c r="B68" s="13">
        <v>64</v>
      </c>
      <c r="C68" s="16" t="s">
        <v>85</v>
      </c>
      <c r="D68" s="10">
        <v>2881906.54</v>
      </c>
      <c r="E68" s="10">
        <v>474249.57</v>
      </c>
      <c r="F68" s="10">
        <v>23250.52</v>
      </c>
      <c r="G68" s="10">
        <v>28975.25</v>
      </c>
      <c r="H68" s="10">
        <v>524114.47</v>
      </c>
      <c r="I68" s="10">
        <v>-94301.32</v>
      </c>
      <c r="J68" s="10">
        <f t="shared" si="2"/>
        <v>429813.14999999997</v>
      </c>
      <c r="K68" s="10">
        <v>83841.820000000007</v>
      </c>
      <c r="L68" s="10">
        <v>111249.13</v>
      </c>
      <c r="M68" s="10">
        <v>5093.67</v>
      </c>
      <c r="N68" s="10">
        <v>0</v>
      </c>
      <c r="O68" s="10">
        <v>7334.46</v>
      </c>
      <c r="P68" s="10">
        <v>300321</v>
      </c>
      <c r="Q68" s="10">
        <f t="shared" si="0"/>
        <v>4346035.1099999994</v>
      </c>
      <c r="R68" s="11"/>
      <c r="S68" s="15">
        <v>-15737</v>
      </c>
      <c r="T68" s="10">
        <f t="shared" si="1"/>
        <v>-15737</v>
      </c>
    </row>
    <row r="69" spans="2:20" ht="13.5" customHeight="1" x14ac:dyDescent="0.3">
      <c r="B69" s="13">
        <v>65</v>
      </c>
      <c r="C69" s="16" t="s">
        <v>86</v>
      </c>
      <c r="D69" s="10">
        <v>8489839.7599999998</v>
      </c>
      <c r="E69" s="10">
        <v>1160916.79</v>
      </c>
      <c r="F69" s="10">
        <v>55806.77</v>
      </c>
      <c r="G69" s="10">
        <v>69547.47</v>
      </c>
      <c r="H69" s="10">
        <v>51488.69</v>
      </c>
      <c r="I69" s="10">
        <v>-9264.1</v>
      </c>
      <c r="J69" s="10">
        <f t="shared" si="2"/>
        <v>42224.590000000004</v>
      </c>
      <c r="K69" s="10">
        <v>177460.23</v>
      </c>
      <c r="L69" s="10">
        <v>235470.75</v>
      </c>
      <c r="M69" s="10">
        <v>12226</v>
      </c>
      <c r="N69" s="10">
        <v>0</v>
      </c>
      <c r="O69" s="10">
        <v>17604.439999999999</v>
      </c>
      <c r="P69" s="10">
        <v>0</v>
      </c>
      <c r="Q69" s="10">
        <f t="shared" si="0"/>
        <v>10261096.800000001</v>
      </c>
      <c r="R69" s="11"/>
      <c r="S69" s="15">
        <v>-37772.519999999997</v>
      </c>
      <c r="T69" s="10">
        <f t="shared" si="1"/>
        <v>-37772.519999999997</v>
      </c>
    </row>
    <row r="70" spans="2:20" ht="13.5" customHeight="1" x14ac:dyDescent="0.3">
      <c r="B70" s="13">
        <v>66</v>
      </c>
      <c r="C70" s="16" t="s">
        <v>87</v>
      </c>
      <c r="D70" s="10">
        <v>1592634.03</v>
      </c>
      <c r="E70" s="10">
        <v>322767.46000000002</v>
      </c>
      <c r="F70" s="10">
        <v>11888.72</v>
      </c>
      <c r="G70" s="10">
        <v>14815.95</v>
      </c>
      <c r="H70" s="10">
        <v>260848.06</v>
      </c>
      <c r="I70" s="10">
        <v>-46933.1</v>
      </c>
      <c r="J70" s="10">
        <f t="shared" si="2"/>
        <v>213914.96</v>
      </c>
      <c r="K70" s="10">
        <v>39783.99</v>
      </c>
      <c r="L70" s="10">
        <v>52789.1</v>
      </c>
      <c r="M70" s="10">
        <v>2604.5500000000002</v>
      </c>
      <c r="N70" s="10">
        <v>0</v>
      </c>
      <c r="O70" s="10">
        <v>3750.34</v>
      </c>
      <c r="P70" s="10">
        <v>627030</v>
      </c>
      <c r="Q70" s="10">
        <f t="shared" ref="Q70:Q129" si="3">D70+E70+F70+G70+J70+K70+L70+M70+N70+O70+P70</f>
        <v>2881979.1</v>
      </c>
      <c r="R70" s="11"/>
      <c r="S70" s="15">
        <v>-8046.82</v>
      </c>
      <c r="T70" s="10">
        <f t="shared" ref="T70:T129" si="4">S70</f>
        <v>-8046.82</v>
      </c>
    </row>
    <row r="71" spans="2:20" ht="13.5" customHeight="1" x14ac:dyDescent="0.3">
      <c r="B71" s="13">
        <v>67</v>
      </c>
      <c r="C71" s="16" t="s">
        <v>88</v>
      </c>
      <c r="D71" s="10">
        <v>1432805.33</v>
      </c>
      <c r="E71" s="10">
        <v>233382.5</v>
      </c>
      <c r="F71" s="10">
        <v>6804.51</v>
      </c>
      <c r="G71" s="10">
        <v>8479.91</v>
      </c>
      <c r="H71" s="10">
        <v>109612.95</v>
      </c>
      <c r="I71" s="10">
        <v>-19722.11</v>
      </c>
      <c r="J71" s="10">
        <f t="shared" ref="J71:J129" si="5">H71+I71</f>
        <v>89890.84</v>
      </c>
      <c r="K71" s="10">
        <v>19608.27</v>
      </c>
      <c r="L71" s="10">
        <v>26018.080000000002</v>
      </c>
      <c r="M71" s="10">
        <v>1490.72</v>
      </c>
      <c r="N71" s="10">
        <v>0</v>
      </c>
      <c r="O71" s="10">
        <v>2146.5100000000002</v>
      </c>
      <c r="P71" s="10">
        <v>0</v>
      </c>
      <c r="Q71" s="10">
        <f t="shared" si="3"/>
        <v>1820626.6700000002</v>
      </c>
      <c r="R71" s="11"/>
      <c r="S71" s="15">
        <v>-4605.6000000000004</v>
      </c>
      <c r="T71" s="10">
        <f t="shared" si="4"/>
        <v>-4605.6000000000004</v>
      </c>
    </row>
    <row r="72" spans="2:20" ht="13.5" customHeight="1" x14ac:dyDescent="0.3">
      <c r="B72" s="13">
        <v>68</v>
      </c>
      <c r="C72" s="16" t="s">
        <v>89</v>
      </c>
      <c r="D72" s="10">
        <v>3286668.69</v>
      </c>
      <c r="E72" s="10">
        <v>420081.84</v>
      </c>
      <c r="F72" s="10">
        <v>21323.71</v>
      </c>
      <c r="G72" s="10">
        <v>26574.02</v>
      </c>
      <c r="H72" s="10">
        <v>13366.54</v>
      </c>
      <c r="I72" s="10">
        <v>-2404.9699999999998</v>
      </c>
      <c r="J72" s="10">
        <f t="shared" si="5"/>
        <v>10961.570000000002</v>
      </c>
      <c r="K72" s="10">
        <v>44285.09</v>
      </c>
      <c r="L72" s="10">
        <v>58761.58</v>
      </c>
      <c r="M72" s="10">
        <v>4671.54</v>
      </c>
      <c r="N72" s="10">
        <v>283913.65999999997</v>
      </c>
      <c r="O72" s="10">
        <v>6726.64</v>
      </c>
      <c r="P72" s="10">
        <v>0</v>
      </c>
      <c r="Q72" s="10">
        <f t="shared" si="3"/>
        <v>4163968.34</v>
      </c>
      <c r="R72" s="11"/>
      <c r="S72" s="15">
        <v>-14432.84</v>
      </c>
      <c r="T72" s="10">
        <f t="shared" si="4"/>
        <v>-14432.84</v>
      </c>
    </row>
    <row r="73" spans="2:20" ht="13.5" customHeight="1" x14ac:dyDescent="0.3">
      <c r="B73" s="13">
        <v>69</v>
      </c>
      <c r="C73" s="16" t="s">
        <v>90</v>
      </c>
      <c r="D73" s="10">
        <v>3759046.7699999996</v>
      </c>
      <c r="E73" s="10">
        <v>654993.47</v>
      </c>
      <c r="F73" s="10">
        <v>22993.39</v>
      </c>
      <c r="G73" s="10">
        <v>28654.81</v>
      </c>
      <c r="H73" s="10">
        <v>22999.45</v>
      </c>
      <c r="I73" s="10">
        <v>-4138.18</v>
      </c>
      <c r="J73" s="10">
        <f t="shared" si="5"/>
        <v>18861.27</v>
      </c>
      <c r="K73" s="10">
        <v>79574.789999999994</v>
      </c>
      <c r="L73" s="10">
        <v>105587.24</v>
      </c>
      <c r="M73" s="10">
        <v>5037.33</v>
      </c>
      <c r="N73" s="10">
        <v>0</v>
      </c>
      <c r="O73" s="10">
        <v>7253.35</v>
      </c>
      <c r="P73" s="10">
        <v>300628</v>
      </c>
      <c r="Q73" s="10">
        <f t="shared" si="3"/>
        <v>4982630.4199999981</v>
      </c>
      <c r="R73" s="11"/>
      <c r="S73" s="15">
        <v>-15562.96</v>
      </c>
      <c r="T73" s="10">
        <f t="shared" si="4"/>
        <v>-15562.96</v>
      </c>
    </row>
    <row r="74" spans="2:20" ht="13.5" customHeight="1" x14ac:dyDescent="0.3">
      <c r="B74" s="13">
        <v>70</v>
      </c>
      <c r="C74" s="16" t="s">
        <v>91</v>
      </c>
      <c r="D74" s="10">
        <v>1430286.26</v>
      </c>
      <c r="E74" s="10">
        <v>156446.12</v>
      </c>
      <c r="F74" s="10">
        <v>6990.84</v>
      </c>
      <c r="G74" s="10">
        <v>8712.1200000000008</v>
      </c>
      <c r="H74" s="10">
        <v>6067.73</v>
      </c>
      <c r="I74" s="10">
        <v>-1091.74</v>
      </c>
      <c r="J74" s="10">
        <f t="shared" si="5"/>
        <v>4975.99</v>
      </c>
      <c r="K74" s="10">
        <v>20933.66</v>
      </c>
      <c r="L74" s="10">
        <v>27776.73</v>
      </c>
      <c r="M74" s="10">
        <v>1531.53</v>
      </c>
      <c r="N74" s="10">
        <v>0</v>
      </c>
      <c r="O74" s="10">
        <v>2205.2800000000002</v>
      </c>
      <c r="P74" s="10">
        <v>0</v>
      </c>
      <c r="Q74" s="10">
        <f t="shared" si="3"/>
        <v>1659858.53</v>
      </c>
      <c r="R74" s="11"/>
      <c r="S74" s="15">
        <v>-4731.71</v>
      </c>
      <c r="T74" s="10">
        <f t="shared" si="4"/>
        <v>-4731.71</v>
      </c>
    </row>
    <row r="75" spans="2:20" ht="13.5" customHeight="1" x14ac:dyDescent="0.3">
      <c r="B75" s="13">
        <v>71</v>
      </c>
      <c r="C75" s="16" t="s">
        <v>92</v>
      </c>
      <c r="D75" s="10">
        <v>2985764.8899999997</v>
      </c>
      <c r="E75" s="10">
        <v>417919.41</v>
      </c>
      <c r="F75" s="10">
        <v>15338.22</v>
      </c>
      <c r="G75" s="10">
        <v>19114.78</v>
      </c>
      <c r="H75" s="10">
        <v>12444.41</v>
      </c>
      <c r="I75" s="10">
        <v>-2239.06</v>
      </c>
      <c r="J75" s="10">
        <f t="shared" si="5"/>
        <v>10205.35</v>
      </c>
      <c r="K75" s="10">
        <v>44093.86</v>
      </c>
      <c r="L75" s="10">
        <v>58507.83</v>
      </c>
      <c r="M75" s="10">
        <v>3360.26</v>
      </c>
      <c r="N75" s="10">
        <v>0</v>
      </c>
      <c r="O75" s="10">
        <v>4838.49</v>
      </c>
      <c r="P75" s="10">
        <v>110398</v>
      </c>
      <c r="Q75" s="10">
        <f t="shared" si="3"/>
        <v>3669541.09</v>
      </c>
      <c r="R75" s="11"/>
      <c r="S75" s="15">
        <v>-10381.59</v>
      </c>
      <c r="T75" s="10">
        <f t="shared" si="4"/>
        <v>-10381.59</v>
      </c>
    </row>
    <row r="76" spans="2:20" ht="13.5" customHeight="1" x14ac:dyDescent="0.3">
      <c r="B76" s="13">
        <v>72</v>
      </c>
      <c r="C76" s="16" t="s">
        <v>93</v>
      </c>
      <c r="D76" s="10">
        <v>1669156.51</v>
      </c>
      <c r="E76" s="10">
        <v>636243.30000000005</v>
      </c>
      <c r="F76" s="10">
        <v>13024.92</v>
      </c>
      <c r="G76" s="10">
        <v>16231.91</v>
      </c>
      <c r="H76" s="10">
        <v>10650</v>
      </c>
      <c r="I76" s="10">
        <v>-1916.2</v>
      </c>
      <c r="J76" s="10">
        <f t="shared" si="5"/>
        <v>8733.7999999999993</v>
      </c>
      <c r="K76" s="10">
        <v>38216.29</v>
      </c>
      <c r="L76" s="10">
        <v>50708.93</v>
      </c>
      <c r="M76" s="10">
        <v>2853.47</v>
      </c>
      <c r="N76" s="10">
        <v>0</v>
      </c>
      <c r="O76" s="10">
        <v>4108.76</v>
      </c>
      <c r="P76" s="10">
        <v>0</v>
      </c>
      <c r="Q76" s="10">
        <f t="shared" si="3"/>
        <v>2439277.89</v>
      </c>
      <c r="R76" s="11"/>
      <c r="S76" s="15">
        <v>-8815.85</v>
      </c>
      <c r="T76" s="10">
        <f t="shared" si="4"/>
        <v>-8815.85</v>
      </c>
    </row>
    <row r="77" spans="2:20" ht="13.5" customHeight="1" x14ac:dyDescent="0.3">
      <c r="B77" s="13">
        <v>73</v>
      </c>
      <c r="C77" s="16" t="s">
        <v>94</v>
      </c>
      <c r="D77" s="10">
        <v>1211640.6400000001</v>
      </c>
      <c r="E77" s="10">
        <v>134188.94</v>
      </c>
      <c r="F77" s="10">
        <v>9330.34</v>
      </c>
      <c r="G77" s="10">
        <v>11627.65</v>
      </c>
      <c r="H77" s="10">
        <v>4115.62</v>
      </c>
      <c r="I77" s="10">
        <v>-740.5</v>
      </c>
      <c r="J77" s="10">
        <f t="shared" si="5"/>
        <v>3375.12</v>
      </c>
      <c r="K77" s="10">
        <v>14237.9</v>
      </c>
      <c r="L77" s="10">
        <v>18892.18</v>
      </c>
      <c r="M77" s="10">
        <v>2044.07</v>
      </c>
      <c r="N77" s="10">
        <v>0</v>
      </c>
      <c r="O77" s="10">
        <v>2943.29</v>
      </c>
      <c r="P77" s="10">
        <v>0</v>
      </c>
      <c r="Q77" s="10">
        <f t="shared" si="3"/>
        <v>1408280.1300000001</v>
      </c>
      <c r="R77" s="11"/>
      <c r="S77" s="15">
        <v>-6315.2</v>
      </c>
      <c r="T77" s="10">
        <f t="shared" si="4"/>
        <v>-6315.2</v>
      </c>
    </row>
    <row r="78" spans="2:20" ht="13.5" customHeight="1" x14ac:dyDescent="0.3">
      <c r="B78" s="13">
        <v>74</v>
      </c>
      <c r="C78" s="16" t="s">
        <v>95</v>
      </c>
      <c r="D78" s="10">
        <v>3842333.42</v>
      </c>
      <c r="E78" s="10">
        <v>494062.24</v>
      </c>
      <c r="F78" s="10">
        <v>23519.19</v>
      </c>
      <c r="G78" s="10">
        <v>29310.07</v>
      </c>
      <c r="H78" s="10">
        <v>19380.98</v>
      </c>
      <c r="I78" s="10">
        <v>-3487.12</v>
      </c>
      <c r="J78" s="10">
        <f t="shared" si="5"/>
        <v>15893.86</v>
      </c>
      <c r="K78" s="10">
        <v>56687.38</v>
      </c>
      <c r="L78" s="10">
        <v>75218.09</v>
      </c>
      <c r="M78" s="10">
        <v>5152.5200000000004</v>
      </c>
      <c r="N78" s="10">
        <v>411664.32</v>
      </c>
      <c r="O78" s="10">
        <v>7419.21</v>
      </c>
      <c r="P78" s="10">
        <v>0</v>
      </c>
      <c r="Q78" s="10">
        <f t="shared" si="3"/>
        <v>4961260.3000000007</v>
      </c>
      <c r="R78" s="11"/>
      <c r="S78" s="15">
        <v>-15918.84</v>
      </c>
      <c r="T78" s="10">
        <f t="shared" si="4"/>
        <v>-15918.84</v>
      </c>
    </row>
    <row r="79" spans="2:20" ht="13.5" customHeight="1" x14ac:dyDescent="0.3">
      <c r="B79" s="13">
        <v>75</v>
      </c>
      <c r="C79" s="16" t="s">
        <v>96</v>
      </c>
      <c r="D79" s="10">
        <v>2136437.31</v>
      </c>
      <c r="E79" s="10">
        <v>270639.07</v>
      </c>
      <c r="F79" s="10">
        <v>16093.91</v>
      </c>
      <c r="G79" s="10">
        <v>20056.54</v>
      </c>
      <c r="H79" s="10">
        <v>261481.41</v>
      </c>
      <c r="I79" s="10">
        <v>-47047.06</v>
      </c>
      <c r="J79" s="10">
        <f t="shared" si="5"/>
        <v>214434.35</v>
      </c>
      <c r="K79" s="10">
        <v>46085.19</v>
      </c>
      <c r="L79" s="10">
        <v>61150.12</v>
      </c>
      <c r="M79" s="10">
        <v>3525.81</v>
      </c>
      <c r="N79" s="10">
        <v>0</v>
      </c>
      <c r="O79" s="10">
        <v>5076.88</v>
      </c>
      <c r="P79" s="10">
        <v>125453</v>
      </c>
      <c r="Q79" s="10">
        <f t="shared" si="3"/>
        <v>2898952.18</v>
      </c>
      <c r="R79" s="11"/>
      <c r="S79" s="15">
        <v>-10893.08</v>
      </c>
      <c r="T79" s="10">
        <f t="shared" si="4"/>
        <v>-10893.08</v>
      </c>
    </row>
    <row r="80" spans="2:20" ht="13.5" customHeight="1" x14ac:dyDescent="0.3">
      <c r="B80" s="13">
        <v>76</v>
      </c>
      <c r="C80" s="16" t="s">
        <v>97</v>
      </c>
      <c r="D80" s="10">
        <v>1974347.29</v>
      </c>
      <c r="E80" s="10">
        <v>526459.43999999994</v>
      </c>
      <c r="F80" s="10">
        <v>13320.48</v>
      </c>
      <c r="G80" s="10">
        <v>16600.23</v>
      </c>
      <c r="H80" s="10">
        <v>279900.92</v>
      </c>
      <c r="I80" s="10">
        <v>-50361.19</v>
      </c>
      <c r="J80" s="10">
        <f t="shared" si="5"/>
        <v>229539.72999999998</v>
      </c>
      <c r="K80" s="10">
        <v>45996.45</v>
      </c>
      <c r="L80" s="10">
        <v>61032.38</v>
      </c>
      <c r="M80" s="10">
        <v>2918.22</v>
      </c>
      <c r="N80" s="10">
        <v>0</v>
      </c>
      <c r="O80" s="10">
        <v>4201.99</v>
      </c>
      <c r="P80" s="10">
        <v>0</v>
      </c>
      <c r="Q80" s="10">
        <f t="shared" si="3"/>
        <v>2874416.2100000004</v>
      </c>
      <c r="R80" s="11"/>
      <c r="S80" s="15">
        <v>-9015.9</v>
      </c>
      <c r="T80" s="10">
        <f t="shared" si="4"/>
        <v>-9015.9</v>
      </c>
    </row>
    <row r="81" spans="2:20" ht="13.5" customHeight="1" x14ac:dyDescent="0.3">
      <c r="B81" s="13">
        <v>77</v>
      </c>
      <c r="C81" s="16" t="s">
        <v>98</v>
      </c>
      <c r="D81" s="10">
        <v>3679260.74</v>
      </c>
      <c r="E81" s="10">
        <v>588577.47</v>
      </c>
      <c r="F81" s="10">
        <v>24110.67</v>
      </c>
      <c r="G81" s="10">
        <v>30047.18</v>
      </c>
      <c r="H81" s="10">
        <v>600701.29</v>
      </c>
      <c r="I81" s="10">
        <v>-108081.21</v>
      </c>
      <c r="J81" s="10">
        <f t="shared" si="5"/>
        <v>492620.08</v>
      </c>
      <c r="K81" s="10">
        <v>104391.6</v>
      </c>
      <c r="L81" s="10">
        <v>138516.5</v>
      </c>
      <c r="M81" s="10">
        <v>5282.1</v>
      </c>
      <c r="N81" s="10">
        <v>0</v>
      </c>
      <c r="O81" s="10">
        <v>7605.8</v>
      </c>
      <c r="P81" s="10">
        <v>83254</v>
      </c>
      <c r="Q81" s="10">
        <f t="shared" si="3"/>
        <v>5153666.1399999987</v>
      </c>
      <c r="R81" s="11"/>
      <c r="S81" s="15">
        <v>-16319.18</v>
      </c>
      <c r="T81" s="10">
        <f t="shared" si="4"/>
        <v>-16319.18</v>
      </c>
    </row>
    <row r="82" spans="2:20" ht="13.5" customHeight="1" x14ac:dyDescent="0.3">
      <c r="B82" s="13">
        <v>78</v>
      </c>
      <c r="C82" s="16" t="s">
        <v>99</v>
      </c>
      <c r="D82" s="10">
        <v>15499336.82</v>
      </c>
      <c r="E82" s="10">
        <v>2498907.21</v>
      </c>
      <c r="F82" s="10">
        <v>156785.16</v>
      </c>
      <c r="G82" s="10">
        <v>195388.68</v>
      </c>
      <c r="H82" s="10">
        <v>90060.3</v>
      </c>
      <c r="I82" s="10">
        <v>-16204.1</v>
      </c>
      <c r="J82" s="10">
        <f t="shared" si="5"/>
        <v>73856.2</v>
      </c>
      <c r="K82" s="10">
        <v>269290.03999999998</v>
      </c>
      <c r="L82" s="10">
        <v>357319.09</v>
      </c>
      <c r="M82" s="10">
        <v>34348.089999999997</v>
      </c>
      <c r="N82" s="10">
        <v>0</v>
      </c>
      <c r="O82" s="10">
        <v>49458.43</v>
      </c>
      <c r="P82" s="10">
        <v>360910</v>
      </c>
      <c r="Q82" s="10">
        <f t="shared" si="3"/>
        <v>19495599.719999999</v>
      </c>
      <c r="R82" s="11"/>
      <c r="S82" s="15">
        <v>-106119.23</v>
      </c>
      <c r="T82" s="10">
        <f t="shared" si="4"/>
        <v>-106119.23</v>
      </c>
    </row>
    <row r="83" spans="2:20" ht="13.5" customHeight="1" x14ac:dyDescent="0.3">
      <c r="B83" s="13">
        <v>79</v>
      </c>
      <c r="C83" s="16" t="s">
        <v>100</v>
      </c>
      <c r="D83" s="10">
        <v>2683594.2599999998</v>
      </c>
      <c r="E83" s="10">
        <v>472984.75</v>
      </c>
      <c r="F83" s="10">
        <v>20274.919999999998</v>
      </c>
      <c r="G83" s="10">
        <v>25267</v>
      </c>
      <c r="H83" s="10">
        <v>16845.78</v>
      </c>
      <c r="I83" s="10">
        <v>-3030.98</v>
      </c>
      <c r="J83" s="10">
        <f t="shared" si="5"/>
        <v>13814.8</v>
      </c>
      <c r="K83" s="10">
        <v>56431.8</v>
      </c>
      <c r="L83" s="10">
        <v>74878.97</v>
      </c>
      <c r="M83" s="10">
        <v>4441.78</v>
      </c>
      <c r="N83" s="10">
        <v>0</v>
      </c>
      <c r="O83" s="10">
        <v>6395.8</v>
      </c>
      <c r="P83" s="10">
        <v>0</v>
      </c>
      <c r="Q83" s="10">
        <f t="shared" si="3"/>
        <v>3358084.0799999991</v>
      </c>
      <c r="R83" s="11"/>
      <c r="S83" s="15">
        <v>-13722.98</v>
      </c>
      <c r="T83" s="10">
        <f t="shared" si="4"/>
        <v>-13722.98</v>
      </c>
    </row>
    <row r="84" spans="2:20" ht="13.5" customHeight="1" x14ac:dyDescent="0.3">
      <c r="B84" s="13">
        <v>80</v>
      </c>
      <c r="C84" s="16" t="s">
        <v>101</v>
      </c>
      <c r="D84" s="10">
        <v>1752362.5</v>
      </c>
      <c r="E84" s="10">
        <v>305264.68</v>
      </c>
      <c r="F84" s="10">
        <v>16402.62</v>
      </c>
      <c r="G84" s="10">
        <v>20441.259999999998</v>
      </c>
      <c r="H84" s="10">
        <v>8858.17</v>
      </c>
      <c r="I84" s="10">
        <v>-1593.81</v>
      </c>
      <c r="J84" s="10">
        <f t="shared" si="5"/>
        <v>7264.3600000000006</v>
      </c>
      <c r="K84" s="10">
        <v>32266.77</v>
      </c>
      <c r="L84" s="10">
        <v>42814.559999999998</v>
      </c>
      <c r="M84" s="10">
        <v>3593.44</v>
      </c>
      <c r="N84" s="10">
        <v>0</v>
      </c>
      <c r="O84" s="10">
        <v>5174.26</v>
      </c>
      <c r="P84" s="10">
        <v>0</v>
      </c>
      <c r="Q84" s="10">
        <f t="shared" si="3"/>
        <v>2185584.4499999997</v>
      </c>
      <c r="R84" s="11"/>
      <c r="S84" s="15">
        <v>-11102.03</v>
      </c>
      <c r="T84" s="10">
        <f t="shared" si="4"/>
        <v>-11102.03</v>
      </c>
    </row>
    <row r="85" spans="2:20" ht="13.5" customHeight="1" x14ac:dyDescent="0.3">
      <c r="B85" s="13">
        <v>81</v>
      </c>
      <c r="C85" s="16" t="s">
        <v>102</v>
      </c>
      <c r="D85" s="10">
        <v>2803023.92</v>
      </c>
      <c r="E85" s="10">
        <v>982136.17</v>
      </c>
      <c r="F85" s="10">
        <v>18036.68</v>
      </c>
      <c r="G85" s="10">
        <v>22477.66</v>
      </c>
      <c r="H85" s="10">
        <v>427867.71</v>
      </c>
      <c r="I85" s="10">
        <v>-76984.12</v>
      </c>
      <c r="J85" s="10">
        <f t="shared" si="5"/>
        <v>350883.59</v>
      </c>
      <c r="K85" s="10">
        <v>73458.58</v>
      </c>
      <c r="L85" s="10">
        <v>97471.679999999993</v>
      </c>
      <c r="M85" s="10">
        <v>3951.43</v>
      </c>
      <c r="N85" s="10">
        <v>0</v>
      </c>
      <c r="O85" s="10">
        <v>5689.73</v>
      </c>
      <c r="P85" s="10">
        <v>0</v>
      </c>
      <c r="Q85" s="10">
        <f t="shared" si="3"/>
        <v>4357129.4399999995</v>
      </c>
      <c r="R85" s="11"/>
      <c r="S85" s="15">
        <v>-12208.04</v>
      </c>
      <c r="T85" s="10">
        <f t="shared" si="4"/>
        <v>-12208.04</v>
      </c>
    </row>
    <row r="86" spans="2:20" ht="13.5" customHeight="1" x14ac:dyDescent="0.3">
      <c r="B86" s="13">
        <v>82</v>
      </c>
      <c r="C86" s="16" t="s">
        <v>103</v>
      </c>
      <c r="D86" s="10">
        <v>1465486.28</v>
      </c>
      <c r="E86" s="10">
        <v>149227.75</v>
      </c>
      <c r="F86" s="10">
        <v>9580.84</v>
      </c>
      <c r="G86" s="10">
        <v>11939.83</v>
      </c>
      <c r="H86" s="10">
        <v>212733.35</v>
      </c>
      <c r="I86" s="10">
        <v>-38276.06</v>
      </c>
      <c r="J86" s="10">
        <f t="shared" si="5"/>
        <v>174457.29</v>
      </c>
      <c r="K86" s="10">
        <v>28333.34</v>
      </c>
      <c r="L86" s="10">
        <v>37595.31</v>
      </c>
      <c r="M86" s="10">
        <v>2098.9499999999998</v>
      </c>
      <c r="N86" s="10">
        <v>0</v>
      </c>
      <c r="O86" s="10">
        <v>3022.31</v>
      </c>
      <c r="P86" s="10">
        <v>0</v>
      </c>
      <c r="Q86" s="10">
        <f t="shared" si="3"/>
        <v>1881741.9000000004</v>
      </c>
      <c r="R86" s="11"/>
      <c r="S86" s="15">
        <v>-6484.75</v>
      </c>
      <c r="T86" s="10">
        <f t="shared" si="4"/>
        <v>-6484.75</v>
      </c>
    </row>
    <row r="87" spans="2:20" ht="13.5" customHeight="1" x14ac:dyDescent="0.3">
      <c r="B87" s="13">
        <v>83</v>
      </c>
      <c r="C87" s="16" t="s">
        <v>104</v>
      </c>
      <c r="D87" s="10">
        <v>1585872.6800000002</v>
      </c>
      <c r="E87" s="10">
        <v>181697.72</v>
      </c>
      <c r="F87" s="10">
        <v>11511.41</v>
      </c>
      <c r="G87" s="10">
        <v>14345.74</v>
      </c>
      <c r="H87" s="10">
        <v>7966.12</v>
      </c>
      <c r="I87" s="10">
        <v>-1433.31</v>
      </c>
      <c r="J87" s="10">
        <f t="shared" si="5"/>
        <v>6532.8099999999995</v>
      </c>
      <c r="K87" s="10">
        <v>28624.77</v>
      </c>
      <c r="L87" s="10">
        <v>37982.01</v>
      </c>
      <c r="M87" s="10">
        <v>2521.89</v>
      </c>
      <c r="N87" s="10">
        <v>0</v>
      </c>
      <c r="O87" s="10">
        <v>3631.32</v>
      </c>
      <c r="P87" s="10">
        <v>0</v>
      </c>
      <c r="Q87" s="10">
        <f t="shared" si="3"/>
        <v>1872720.35</v>
      </c>
      <c r="R87" s="11"/>
      <c r="S87" s="15">
        <v>-7791.44</v>
      </c>
      <c r="T87" s="10">
        <f t="shared" si="4"/>
        <v>-7791.44</v>
      </c>
    </row>
    <row r="88" spans="2:20" ht="13.5" customHeight="1" x14ac:dyDescent="0.3">
      <c r="B88" s="13">
        <v>84</v>
      </c>
      <c r="C88" s="16" t="s">
        <v>105</v>
      </c>
      <c r="D88" s="10">
        <v>1781504.2000000002</v>
      </c>
      <c r="E88" s="10">
        <v>260230.28</v>
      </c>
      <c r="F88" s="10">
        <v>9025.7999999999993</v>
      </c>
      <c r="G88" s="10">
        <v>11248.13</v>
      </c>
      <c r="H88" s="10">
        <v>3472.8</v>
      </c>
      <c r="I88" s="10">
        <v>-624.84</v>
      </c>
      <c r="J88" s="10">
        <f t="shared" si="5"/>
        <v>2847.96</v>
      </c>
      <c r="K88" s="10">
        <v>12480.17</v>
      </c>
      <c r="L88" s="10">
        <v>16559.849999999999</v>
      </c>
      <c r="M88" s="10">
        <v>1977.35</v>
      </c>
      <c r="N88" s="10">
        <v>73764.429999999993</v>
      </c>
      <c r="O88" s="10">
        <v>2847.22</v>
      </c>
      <c r="P88" s="10">
        <v>32107</v>
      </c>
      <c r="Q88" s="10">
        <f t="shared" si="3"/>
        <v>2204592.3900000006</v>
      </c>
      <c r="R88" s="11"/>
      <c r="S88" s="15">
        <v>-6109.07</v>
      </c>
      <c r="T88" s="10">
        <f t="shared" si="4"/>
        <v>-6109.07</v>
      </c>
    </row>
    <row r="89" spans="2:20" ht="13.5" customHeight="1" x14ac:dyDescent="0.3">
      <c r="B89" s="13">
        <v>85</v>
      </c>
      <c r="C89" s="16" t="s">
        <v>106</v>
      </c>
      <c r="D89" s="10">
        <v>1368873.93</v>
      </c>
      <c r="E89" s="10">
        <v>217016.5</v>
      </c>
      <c r="F89" s="10">
        <v>12225.99</v>
      </c>
      <c r="G89" s="10">
        <v>15236.27</v>
      </c>
      <c r="H89" s="10">
        <v>4600.75</v>
      </c>
      <c r="I89" s="10">
        <v>-827.79</v>
      </c>
      <c r="J89" s="10">
        <f t="shared" si="5"/>
        <v>3772.96</v>
      </c>
      <c r="K89" s="10">
        <v>15537.67</v>
      </c>
      <c r="L89" s="10">
        <v>20616.830000000002</v>
      </c>
      <c r="M89" s="10">
        <v>2678.44</v>
      </c>
      <c r="N89" s="10">
        <v>0</v>
      </c>
      <c r="O89" s="10">
        <v>3856.73</v>
      </c>
      <c r="P89" s="10">
        <v>0</v>
      </c>
      <c r="Q89" s="10">
        <f t="shared" si="3"/>
        <v>1659815.3199999998</v>
      </c>
      <c r="R89" s="11"/>
      <c r="S89" s="15">
        <v>-8275.1</v>
      </c>
      <c r="T89" s="10">
        <f t="shared" si="4"/>
        <v>-8275.1</v>
      </c>
    </row>
    <row r="90" spans="2:20" ht="13.5" customHeight="1" x14ac:dyDescent="0.3">
      <c r="B90" s="13">
        <v>86</v>
      </c>
      <c r="C90" s="16" t="s">
        <v>107</v>
      </c>
      <c r="D90" s="10">
        <v>1767001.05</v>
      </c>
      <c r="E90" s="10">
        <v>300714.34999999998</v>
      </c>
      <c r="F90" s="10">
        <v>13469.64</v>
      </c>
      <c r="G90" s="10">
        <v>16786.13</v>
      </c>
      <c r="H90" s="10">
        <v>10333.75</v>
      </c>
      <c r="I90" s="10">
        <v>-1859.3</v>
      </c>
      <c r="J90" s="10">
        <f t="shared" si="5"/>
        <v>8474.4500000000007</v>
      </c>
      <c r="K90" s="10">
        <v>33857.019999999997</v>
      </c>
      <c r="L90" s="10">
        <v>44924.65</v>
      </c>
      <c r="M90" s="10">
        <v>2950.89</v>
      </c>
      <c r="N90" s="10">
        <v>0</v>
      </c>
      <c r="O90" s="10">
        <v>4249.05</v>
      </c>
      <c r="P90" s="10">
        <v>0</v>
      </c>
      <c r="Q90" s="10">
        <f t="shared" si="3"/>
        <v>2192427.23</v>
      </c>
      <c r="R90" s="11"/>
      <c r="S90" s="15">
        <v>-9116.86</v>
      </c>
      <c r="T90" s="10">
        <f t="shared" si="4"/>
        <v>-9116.86</v>
      </c>
    </row>
    <row r="91" spans="2:20" ht="13.5" customHeight="1" x14ac:dyDescent="0.3">
      <c r="B91" s="13">
        <v>87</v>
      </c>
      <c r="C91" s="16" t="s">
        <v>108</v>
      </c>
      <c r="D91" s="10">
        <v>2913016.9299999997</v>
      </c>
      <c r="E91" s="10">
        <v>454819.61</v>
      </c>
      <c r="F91" s="10">
        <v>18881.009999999998</v>
      </c>
      <c r="G91" s="10">
        <v>23529.88</v>
      </c>
      <c r="H91" s="10">
        <v>16670.89</v>
      </c>
      <c r="I91" s="10">
        <v>-2999.51</v>
      </c>
      <c r="J91" s="10">
        <f t="shared" si="5"/>
        <v>13671.38</v>
      </c>
      <c r="K91" s="10">
        <v>58127.66</v>
      </c>
      <c r="L91" s="10">
        <v>77129.19</v>
      </c>
      <c r="M91" s="10">
        <v>4136.3999999999996</v>
      </c>
      <c r="N91" s="10">
        <v>0</v>
      </c>
      <c r="O91" s="10">
        <v>5956.08</v>
      </c>
      <c r="P91" s="10">
        <v>391067</v>
      </c>
      <c r="Q91" s="10">
        <f t="shared" si="3"/>
        <v>3960335.1399999992</v>
      </c>
      <c r="R91" s="11"/>
      <c r="S91" s="15">
        <v>-12779.51</v>
      </c>
      <c r="T91" s="10">
        <f t="shared" si="4"/>
        <v>-12779.51</v>
      </c>
    </row>
    <row r="92" spans="2:20" ht="13.5" customHeight="1" x14ac:dyDescent="0.3">
      <c r="B92" s="13">
        <v>88</v>
      </c>
      <c r="C92" s="16" t="s">
        <v>109</v>
      </c>
      <c r="D92" s="10">
        <v>1264344.9099999999</v>
      </c>
      <c r="E92" s="10">
        <v>78193.210000000006</v>
      </c>
      <c r="F92" s="10">
        <v>7751.64</v>
      </c>
      <c r="G92" s="10">
        <v>9660.25</v>
      </c>
      <c r="H92" s="10">
        <v>980.99</v>
      </c>
      <c r="I92" s="10">
        <v>-176.51</v>
      </c>
      <c r="J92" s="10">
        <f t="shared" si="5"/>
        <v>804.48</v>
      </c>
      <c r="K92" s="10">
        <v>3440.96</v>
      </c>
      <c r="L92" s="10">
        <v>4565.79</v>
      </c>
      <c r="M92" s="10">
        <v>1698.21</v>
      </c>
      <c r="N92" s="10">
        <v>20836.95</v>
      </c>
      <c r="O92" s="10">
        <v>2445.2800000000002</v>
      </c>
      <c r="P92" s="10">
        <v>0</v>
      </c>
      <c r="Q92" s="10">
        <f t="shared" si="3"/>
        <v>1393741.6799999997</v>
      </c>
      <c r="R92" s="11"/>
      <c r="S92" s="15">
        <v>-5246.66</v>
      </c>
      <c r="T92" s="10">
        <f t="shared" si="4"/>
        <v>-5246.66</v>
      </c>
    </row>
    <row r="93" spans="2:20" ht="13.5" customHeight="1" x14ac:dyDescent="0.3">
      <c r="B93" s="13">
        <v>89</v>
      </c>
      <c r="C93" s="16" t="s">
        <v>110</v>
      </c>
      <c r="D93" s="10">
        <v>32837945.77</v>
      </c>
      <c r="E93" s="10">
        <v>4513698.5</v>
      </c>
      <c r="F93" s="10">
        <v>278844.40000000002</v>
      </c>
      <c r="G93" s="10">
        <v>347501.25</v>
      </c>
      <c r="H93" s="10">
        <v>149601.04</v>
      </c>
      <c r="I93" s="10">
        <v>-26916.98</v>
      </c>
      <c r="J93" s="10">
        <f t="shared" si="5"/>
        <v>122684.06000000001</v>
      </c>
      <c r="K93" s="10">
        <v>455944.61</v>
      </c>
      <c r="L93" s="10">
        <v>604989.75</v>
      </c>
      <c r="M93" s="10">
        <v>61088.52</v>
      </c>
      <c r="N93" s="10">
        <v>0</v>
      </c>
      <c r="O93" s="10">
        <v>87962.44</v>
      </c>
      <c r="P93" s="10">
        <v>3975461</v>
      </c>
      <c r="Q93" s="10">
        <f t="shared" si="3"/>
        <v>43286120.299999997</v>
      </c>
      <c r="R93" s="11"/>
      <c r="S93" s="15">
        <v>-188734.4</v>
      </c>
      <c r="T93" s="10">
        <f t="shared" si="4"/>
        <v>-188734.4</v>
      </c>
    </row>
    <row r="94" spans="2:20" ht="13.5" customHeight="1" x14ac:dyDescent="0.3">
      <c r="B94" s="13">
        <v>90</v>
      </c>
      <c r="C94" s="16" t="s">
        <v>111</v>
      </c>
      <c r="D94" s="10">
        <v>1068032.02</v>
      </c>
      <c r="E94" s="10">
        <v>91871.17</v>
      </c>
      <c r="F94" s="10">
        <v>7664.77</v>
      </c>
      <c r="G94" s="10">
        <v>9551.98</v>
      </c>
      <c r="H94" s="10">
        <v>1649.6</v>
      </c>
      <c r="I94" s="10">
        <v>-296.8</v>
      </c>
      <c r="J94" s="10">
        <f t="shared" si="5"/>
        <v>1352.8</v>
      </c>
      <c r="K94" s="10">
        <v>5666.1</v>
      </c>
      <c r="L94" s="10">
        <v>7518.31</v>
      </c>
      <c r="M94" s="10">
        <v>1679.18</v>
      </c>
      <c r="N94" s="10">
        <v>0</v>
      </c>
      <c r="O94" s="10">
        <v>2417.88</v>
      </c>
      <c r="P94" s="10">
        <v>291057</v>
      </c>
      <c r="Q94" s="10">
        <f t="shared" si="3"/>
        <v>1486811.21</v>
      </c>
      <c r="R94" s="11"/>
      <c r="S94" s="15">
        <v>-5187.8599999999997</v>
      </c>
      <c r="T94" s="10">
        <f t="shared" si="4"/>
        <v>-5187.8599999999997</v>
      </c>
    </row>
    <row r="95" spans="2:20" ht="13.5" customHeight="1" x14ac:dyDescent="0.3">
      <c r="B95" s="13">
        <v>91</v>
      </c>
      <c r="C95" s="16" t="s">
        <v>112</v>
      </c>
      <c r="D95" s="10">
        <v>1140619.9100000001</v>
      </c>
      <c r="E95" s="10">
        <v>203217.7</v>
      </c>
      <c r="F95" s="10">
        <v>9725.35</v>
      </c>
      <c r="G95" s="10">
        <v>12119.92</v>
      </c>
      <c r="H95" s="10">
        <v>5537.49</v>
      </c>
      <c r="I95" s="10">
        <v>-996.33</v>
      </c>
      <c r="J95" s="10">
        <f t="shared" si="5"/>
        <v>4541.16</v>
      </c>
      <c r="K95" s="10">
        <v>18050.39</v>
      </c>
      <c r="L95" s="10">
        <v>23950.94</v>
      </c>
      <c r="M95" s="10">
        <v>2130.61</v>
      </c>
      <c r="N95" s="10">
        <v>0</v>
      </c>
      <c r="O95" s="10">
        <v>3067.9</v>
      </c>
      <c r="P95" s="10">
        <v>0</v>
      </c>
      <c r="Q95" s="10">
        <f t="shared" si="3"/>
        <v>1417423.88</v>
      </c>
      <c r="R95" s="11"/>
      <c r="S95" s="15">
        <v>-6582.55</v>
      </c>
      <c r="T95" s="10">
        <f t="shared" si="4"/>
        <v>-6582.55</v>
      </c>
    </row>
    <row r="96" spans="2:20" ht="13.5" customHeight="1" x14ac:dyDescent="0.3">
      <c r="B96" s="13">
        <v>92</v>
      </c>
      <c r="C96" s="16" t="s">
        <v>113</v>
      </c>
      <c r="D96" s="10">
        <v>1572371.31</v>
      </c>
      <c r="E96" s="10">
        <v>313942.49</v>
      </c>
      <c r="F96" s="10">
        <v>13272.46</v>
      </c>
      <c r="G96" s="10">
        <v>16540.39</v>
      </c>
      <c r="H96" s="10">
        <v>9840.8799999999992</v>
      </c>
      <c r="I96" s="10">
        <v>-1770.62</v>
      </c>
      <c r="J96" s="10">
        <f t="shared" si="5"/>
        <v>8070.2599999999993</v>
      </c>
      <c r="K96" s="10">
        <v>35085.279999999999</v>
      </c>
      <c r="L96" s="10">
        <v>46554.41</v>
      </c>
      <c r="M96" s="10">
        <v>2907.7</v>
      </c>
      <c r="N96" s="10">
        <v>0</v>
      </c>
      <c r="O96" s="10">
        <v>4186.84</v>
      </c>
      <c r="P96" s="10">
        <v>60483</v>
      </c>
      <c r="Q96" s="10">
        <f t="shared" si="3"/>
        <v>2073414.14</v>
      </c>
      <c r="R96" s="11"/>
      <c r="S96" s="15">
        <v>-8983.39</v>
      </c>
      <c r="T96" s="10">
        <f t="shared" si="4"/>
        <v>-8983.39</v>
      </c>
    </row>
    <row r="97" spans="2:20" ht="13.5" customHeight="1" x14ac:dyDescent="0.3">
      <c r="B97" s="13">
        <v>93</v>
      </c>
      <c r="C97" s="16" t="s">
        <v>114</v>
      </c>
      <c r="D97" s="10">
        <v>2526053.91</v>
      </c>
      <c r="E97" s="10">
        <v>552313.89</v>
      </c>
      <c r="F97" s="10">
        <v>17180.939999999999</v>
      </c>
      <c r="G97" s="10">
        <v>21411.22</v>
      </c>
      <c r="H97" s="10">
        <v>389975.74</v>
      </c>
      <c r="I97" s="10">
        <v>-70166.399999999994</v>
      </c>
      <c r="J97" s="10">
        <f t="shared" si="5"/>
        <v>319809.33999999997</v>
      </c>
      <c r="K97" s="10">
        <v>70178.039999999994</v>
      </c>
      <c r="L97" s="10">
        <v>93118.75</v>
      </c>
      <c r="M97" s="10">
        <v>3763.96</v>
      </c>
      <c r="N97" s="10">
        <v>0</v>
      </c>
      <c r="O97" s="10">
        <v>5419.79</v>
      </c>
      <c r="P97" s="10">
        <v>0</v>
      </c>
      <c r="Q97" s="10">
        <f t="shared" si="3"/>
        <v>3609249.8400000003</v>
      </c>
      <c r="R97" s="11"/>
      <c r="S97" s="15">
        <v>-11628.83</v>
      </c>
      <c r="T97" s="10">
        <f t="shared" si="4"/>
        <v>-11628.83</v>
      </c>
    </row>
    <row r="98" spans="2:20" ht="13.5" customHeight="1" x14ac:dyDescent="0.3">
      <c r="B98" s="13">
        <v>94</v>
      </c>
      <c r="C98" s="16" t="s">
        <v>115</v>
      </c>
      <c r="D98" s="10">
        <v>2740181.16</v>
      </c>
      <c r="E98" s="10">
        <v>465814.09</v>
      </c>
      <c r="F98" s="10">
        <v>19127.5</v>
      </c>
      <c r="G98" s="10">
        <v>23837.06</v>
      </c>
      <c r="H98" s="10">
        <v>18552.099999999999</v>
      </c>
      <c r="I98" s="10">
        <v>-3337.99</v>
      </c>
      <c r="J98" s="10">
        <f t="shared" si="5"/>
        <v>15214.109999999999</v>
      </c>
      <c r="K98" s="10">
        <v>68316.42</v>
      </c>
      <c r="L98" s="10">
        <v>90648.58</v>
      </c>
      <c r="M98" s="10">
        <v>4190.3999999999996</v>
      </c>
      <c r="N98" s="10">
        <v>0</v>
      </c>
      <c r="O98" s="10">
        <v>6033.84</v>
      </c>
      <c r="P98" s="10">
        <v>0</v>
      </c>
      <c r="Q98" s="10">
        <f t="shared" si="3"/>
        <v>3433363.1599999997</v>
      </c>
      <c r="R98" s="11"/>
      <c r="S98" s="15">
        <v>-12946.35</v>
      </c>
      <c r="T98" s="10">
        <f t="shared" si="4"/>
        <v>-12946.35</v>
      </c>
    </row>
    <row r="99" spans="2:20" ht="13.5" customHeight="1" x14ac:dyDescent="0.3">
      <c r="B99" s="13">
        <v>96</v>
      </c>
      <c r="C99" s="16" t="s">
        <v>116</v>
      </c>
      <c r="D99" s="10">
        <v>3769634.1900000004</v>
      </c>
      <c r="E99" s="10">
        <v>1161438.7</v>
      </c>
      <c r="F99" s="10">
        <v>26461.1</v>
      </c>
      <c r="G99" s="10">
        <v>32976.339999999997</v>
      </c>
      <c r="H99" s="10">
        <v>753776.42</v>
      </c>
      <c r="I99" s="10">
        <v>-135623.26</v>
      </c>
      <c r="J99" s="10">
        <f t="shared" si="5"/>
        <v>618153.16</v>
      </c>
      <c r="K99" s="10">
        <v>128930.99</v>
      </c>
      <c r="L99" s="10">
        <v>171077.63</v>
      </c>
      <c r="M99" s="10">
        <v>5797.03</v>
      </c>
      <c r="N99" s="10">
        <v>0</v>
      </c>
      <c r="O99" s="10">
        <v>8347.25</v>
      </c>
      <c r="P99" s="10">
        <v>0</v>
      </c>
      <c r="Q99" s="10">
        <f t="shared" si="3"/>
        <v>5922816.3900000006</v>
      </c>
      <c r="R99" s="11"/>
      <c r="S99" s="15">
        <v>-17910.060000000001</v>
      </c>
      <c r="T99" s="10">
        <f t="shared" si="4"/>
        <v>-17910.060000000001</v>
      </c>
    </row>
    <row r="100" spans="2:20" ht="13.5" customHeight="1" x14ac:dyDescent="0.3">
      <c r="B100" s="13">
        <v>97</v>
      </c>
      <c r="C100" s="16" t="s">
        <v>117</v>
      </c>
      <c r="D100" s="10">
        <v>6287773.6100000003</v>
      </c>
      <c r="E100" s="10">
        <v>920279.61</v>
      </c>
      <c r="F100" s="10">
        <v>41869.86</v>
      </c>
      <c r="G100" s="10">
        <v>52179.03</v>
      </c>
      <c r="H100" s="10">
        <v>38319.379999999997</v>
      </c>
      <c r="I100" s="10">
        <v>-6894.62</v>
      </c>
      <c r="J100" s="10">
        <f t="shared" si="5"/>
        <v>31424.76</v>
      </c>
      <c r="K100" s="10">
        <v>124763.38</v>
      </c>
      <c r="L100" s="10">
        <v>165547.66</v>
      </c>
      <c r="M100" s="10">
        <v>9172.74</v>
      </c>
      <c r="N100" s="10">
        <v>0</v>
      </c>
      <c r="O100" s="10">
        <v>13207.99</v>
      </c>
      <c r="P100" s="10">
        <v>940179</v>
      </c>
      <c r="Q100" s="10">
        <f t="shared" si="3"/>
        <v>8586397.6400000006</v>
      </c>
      <c r="R100" s="11"/>
      <c r="S100" s="15">
        <v>-28339.4</v>
      </c>
      <c r="T100" s="10">
        <f t="shared" si="4"/>
        <v>-28339.4</v>
      </c>
    </row>
    <row r="101" spans="2:20" ht="13.5" customHeight="1" x14ac:dyDescent="0.3">
      <c r="B101" s="13">
        <v>98</v>
      </c>
      <c r="C101" s="16" t="s">
        <v>118</v>
      </c>
      <c r="D101" s="10">
        <v>1364871.3900000001</v>
      </c>
      <c r="E101" s="10">
        <v>108966.81</v>
      </c>
      <c r="F101" s="10">
        <v>13120.78</v>
      </c>
      <c r="G101" s="10">
        <v>16351.36</v>
      </c>
      <c r="H101" s="10">
        <v>68109.52</v>
      </c>
      <c r="I101" s="10">
        <v>-12254.61</v>
      </c>
      <c r="J101" s="10">
        <f t="shared" si="5"/>
        <v>55854.91</v>
      </c>
      <c r="K101" s="10">
        <v>11926.67</v>
      </c>
      <c r="L101" s="10">
        <v>15825.41</v>
      </c>
      <c r="M101" s="10">
        <v>2874.47</v>
      </c>
      <c r="N101" s="10">
        <v>0</v>
      </c>
      <c r="O101" s="10">
        <v>4139</v>
      </c>
      <c r="P101" s="10">
        <v>6564</v>
      </c>
      <c r="Q101" s="10">
        <f t="shared" si="3"/>
        <v>1600494.8</v>
      </c>
      <c r="R101" s="11"/>
      <c r="S101" s="15">
        <v>-8880.73</v>
      </c>
      <c r="T101" s="10">
        <f t="shared" si="4"/>
        <v>-8880.73</v>
      </c>
    </row>
    <row r="102" spans="2:20" ht="13.5" customHeight="1" x14ac:dyDescent="0.3">
      <c r="B102" s="13">
        <v>99</v>
      </c>
      <c r="C102" s="16" t="s">
        <v>119</v>
      </c>
      <c r="D102" s="10">
        <v>4424836.8599999994</v>
      </c>
      <c r="E102" s="10">
        <v>806041.44</v>
      </c>
      <c r="F102" s="10">
        <v>27201.68</v>
      </c>
      <c r="G102" s="10">
        <v>33899.26</v>
      </c>
      <c r="H102" s="10">
        <v>33050.879999999997</v>
      </c>
      <c r="I102" s="10">
        <v>-5946.68</v>
      </c>
      <c r="J102" s="10">
        <f t="shared" si="5"/>
        <v>27104.199999999997</v>
      </c>
      <c r="K102" s="10">
        <v>116494.08</v>
      </c>
      <c r="L102" s="10">
        <v>154575.18</v>
      </c>
      <c r="M102" s="10">
        <v>5959.27</v>
      </c>
      <c r="N102" s="10">
        <v>0</v>
      </c>
      <c r="O102" s="10">
        <v>8580.8700000000008</v>
      </c>
      <c r="P102" s="10">
        <v>170146</v>
      </c>
      <c r="Q102" s="10">
        <f t="shared" si="3"/>
        <v>5774838.839999998</v>
      </c>
      <c r="R102" s="11"/>
      <c r="S102" s="15">
        <v>-18411.32</v>
      </c>
      <c r="T102" s="10">
        <f t="shared" si="4"/>
        <v>-18411.32</v>
      </c>
    </row>
    <row r="103" spans="2:20" ht="13.5" customHeight="1" x14ac:dyDescent="0.3">
      <c r="B103" s="13">
        <v>100</v>
      </c>
      <c r="C103" s="16" t="s">
        <v>120</v>
      </c>
      <c r="D103" s="10">
        <v>2237622.2599999998</v>
      </c>
      <c r="E103" s="10">
        <v>890177.52</v>
      </c>
      <c r="F103" s="10">
        <v>16046.08</v>
      </c>
      <c r="G103" s="10">
        <v>19996.93</v>
      </c>
      <c r="H103" s="10">
        <v>330794.18</v>
      </c>
      <c r="I103" s="10">
        <v>-59518.16</v>
      </c>
      <c r="J103" s="10">
        <f t="shared" si="5"/>
        <v>271276.02</v>
      </c>
      <c r="K103" s="10">
        <v>56852.1</v>
      </c>
      <c r="L103" s="10">
        <v>75436.66</v>
      </c>
      <c r="M103" s="10">
        <v>3515.33</v>
      </c>
      <c r="N103" s="10">
        <v>0</v>
      </c>
      <c r="O103" s="10">
        <v>5061.79</v>
      </c>
      <c r="P103" s="10">
        <v>74960</v>
      </c>
      <c r="Q103" s="10">
        <f t="shared" si="3"/>
        <v>3650944.6900000004</v>
      </c>
      <c r="R103" s="11"/>
      <c r="S103" s="15">
        <v>-10860.71</v>
      </c>
      <c r="T103" s="10">
        <f t="shared" si="4"/>
        <v>-10860.71</v>
      </c>
    </row>
    <row r="104" spans="2:20" ht="13.5" customHeight="1" x14ac:dyDescent="0.3">
      <c r="B104" s="13">
        <v>101</v>
      </c>
      <c r="C104" s="16" t="s">
        <v>121</v>
      </c>
      <c r="D104" s="10">
        <v>87677700.25999999</v>
      </c>
      <c r="E104" s="10">
        <v>9595842.8399999999</v>
      </c>
      <c r="F104" s="10">
        <v>785446.32000000007</v>
      </c>
      <c r="G104" s="10">
        <v>978838.27</v>
      </c>
      <c r="H104" s="10">
        <v>257262.96</v>
      </c>
      <c r="I104" s="10">
        <v>-46288.05</v>
      </c>
      <c r="J104" s="10">
        <f t="shared" si="5"/>
        <v>210974.90999999997</v>
      </c>
      <c r="K104" s="10">
        <v>714525.63</v>
      </c>
      <c r="L104" s="10">
        <v>948099.1</v>
      </c>
      <c r="M104" s="10">
        <v>172073.56</v>
      </c>
      <c r="N104" s="10">
        <v>0</v>
      </c>
      <c r="O104" s="10">
        <v>247771.81</v>
      </c>
      <c r="P104" s="10">
        <v>8004381</v>
      </c>
      <c r="Q104" s="10">
        <f t="shared" si="3"/>
        <v>109335653.69999997</v>
      </c>
      <c r="R104" s="11"/>
      <c r="S104" s="15">
        <v>-531625.28</v>
      </c>
      <c r="T104" s="10">
        <f t="shared" si="4"/>
        <v>-531625.28</v>
      </c>
    </row>
    <row r="105" spans="2:20" ht="13.5" customHeight="1" x14ac:dyDescent="0.3">
      <c r="B105" s="13">
        <v>102</v>
      </c>
      <c r="C105" s="16" t="s">
        <v>122</v>
      </c>
      <c r="D105" s="10">
        <v>2869021.29</v>
      </c>
      <c r="E105" s="10">
        <v>470389.92</v>
      </c>
      <c r="F105" s="10">
        <v>20123.04</v>
      </c>
      <c r="G105" s="10">
        <v>25077.71</v>
      </c>
      <c r="H105" s="10">
        <v>17971.150000000001</v>
      </c>
      <c r="I105" s="10">
        <v>-3233.46</v>
      </c>
      <c r="J105" s="10">
        <f t="shared" si="5"/>
        <v>14737.690000000002</v>
      </c>
      <c r="K105" s="10">
        <v>60733.15</v>
      </c>
      <c r="L105" s="10">
        <v>80586.39</v>
      </c>
      <c r="M105" s="10">
        <v>4408.5</v>
      </c>
      <c r="N105" s="10">
        <v>0</v>
      </c>
      <c r="O105" s="10">
        <v>6347.88</v>
      </c>
      <c r="P105" s="10">
        <v>0</v>
      </c>
      <c r="Q105" s="10">
        <f t="shared" si="3"/>
        <v>3551425.57</v>
      </c>
      <c r="R105" s="11"/>
      <c r="S105" s="15">
        <v>-13620.17</v>
      </c>
      <c r="T105" s="10">
        <f t="shared" si="4"/>
        <v>-13620.17</v>
      </c>
    </row>
    <row r="106" spans="2:20" ht="13.5" customHeight="1" x14ac:dyDescent="0.3">
      <c r="B106" s="13">
        <v>103</v>
      </c>
      <c r="C106" s="16" t="s">
        <v>123</v>
      </c>
      <c r="D106" s="10">
        <v>2158376.4299999997</v>
      </c>
      <c r="E106" s="10">
        <v>282692.67</v>
      </c>
      <c r="F106" s="10">
        <v>15135.84</v>
      </c>
      <c r="G106" s="10">
        <v>18862.57</v>
      </c>
      <c r="H106" s="10">
        <v>13644.98</v>
      </c>
      <c r="I106" s="10">
        <v>-2455.0700000000002</v>
      </c>
      <c r="J106" s="10">
        <f t="shared" si="5"/>
        <v>11189.91</v>
      </c>
      <c r="K106" s="10">
        <v>47758.04</v>
      </c>
      <c r="L106" s="10">
        <v>63369.81</v>
      </c>
      <c r="M106" s="10">
        <v>3315.92</v>
      </c>
      <c r="N106" s="10">
        <v>0</v>
      </c>
      <c r="O106" s="10">
        <v>4774.6499999999996</v>
      </c>
      <c r="P106" s="10">
        <v>54123</v>
      </c>
      <c r="Q106" s="10">
        <f t="shared" si="3"/>
        <v>2659598.8399999994</v>
      </c>
      <c r="R106" s="11"/>
      <c r="S106" s="15">
        <v>-10244.61</v>
      </c>
      <c r="T106" s="10">
        <f t="shared" si="4"/>
        <v>-10244.61</v>
      </c>
    </row>
    <row r="107" spans="2:20" ht="13.5" customHeight="1" x14ac:dyDescent="0.3">
      <c r="B107" s="13">
        <v>104</v>
      </c>
      <c r="C107" s="16" t="s">
        <v>124</v>
      </c>
      <c r="D107" s="10">
        <v>1597567.44</v>
      </c>
      <c r="E107" s="10">
        <v>225253.46</v>
      </c>
      <c r="F107" s="10">
        <v>11172.33</v>
      </c>
      <c r="G107" s="10">
        <v>13923.17</v>
      </c>
      <c r="H107" s="10">
        <v>6581.22</v>
      </c>
      <c r="I107" s="10">
        <v>-1184.1300000000001</v>
      </c>
      <c r="J107" s="10">
        <f t="shared" si="5"/>
        <v>5397.09</v>
      </c>
      <c r="K107" s="10">
        <v>22832.44</v>
      </c>
      <c r="L107" s="10">
        <v>30296.21</v>
      </c>
      <c r="M107" s="10">
        <v>2447.61</v>
      </c>
      <c r="N107" s="10">
        <v>0</v>
      </c>
      <c r="O107" s="10">
        <v>3524.35</v>
      </c>
      <c r="P107" s="10">
        <v>0</v>
      </c>
      <c r="Q107" s="10">
        <f t="shared" si="3"/>
        <v>1912414.1</v>
      </c>
      <c r="R107" s="11"/>
      <c r="S107" s="15">
        <v>-7561.94</v>
      </c>
      <c r="T107" s="10">
        <f t="shared" si="4"/>
        <v>-7561.94</v>
      </c>
    </row>
    <row r="108" spans="2:20" ht="13.5" customHeight="1" x14ac:dyDescent="0.3">
      <c r="B108" s="13">
        <v>105</v>
      </c>
      <c r="C108" s="16" t="s">
        <v>125</v>
      </c>
      <c r="D108" s="10">
        <v>1400316.43</v>
      </c>
      <c r="E108" s="10">
        <v>179280.25</v>
      </c>
      <c r="F108" s="10">
        <v>10749.14</v>
      </c>
      <c r="G108" s="10">
        <v>13395.78</v>
      </c>
      <c r="H108" s="10">
        <v>6595.82</v>
      </c>
      <c r="I108" s="10">
        <v>-1186.75</v>
      </c>
      <c r="J108" s="10">
        <f t="shared" si="5"/>
        <v>5409.07</v>
      </c>
      <c r="K108" s="10">
        <v>22585.54</v>
      </c>
      <c r="L108" s="10">
        <v>29968.6</v>
      </c>
      <c r="M108" s="10">
        <v>2354.89</v>
      </c>
      <c r="N108" s="10">
        <v>0</v>
      </c>
      <c r="O108" s="10">
        <v>3390.85</v>
      </c>
      <c r="P108" s="10">
        <v>0</v>
      </c>
      <c r="Q108" s="10">
        <f t="shared" si="3"/>
        <v>1667450.55</v>
      </c>
      <c r="R108" s="11"/>
      <c r="S108" s="15">
        <v>-7275.5</v>
      </c>
      <c r="T108" s="10">
        <f t="shared" si="4"/>
        <v>-7275.5</v>
      </c>
    </row>
    <row r="109" spans="2:20" ht="13.5" customHeight="1" x14ac:dyDescent="0.3">
      <c r="B109" s="13">
        <v>106</v>
      </c>
      <c r="C109" s="16" t="s">
        <v>126</v>
      </c>
      <c r="D109" s="10">
        <v>4003609.0700000003</v>
      </c>
      <c r="E109" s="10">
        <v>698522.01</v>
      </c>
      <c r="F109" s="10">
        <v>24421.91</v>
      </c>
      <c r="G109" s="10">
        <v>30435.06</v>
      </c>
      <c r="H109" s="10">
        <v>27934.07</v>
      </c>
      <c r="I109" s="10">
        <v>-5026.04</v>
      </c>
      <c r="J109" s="10">
        <f t="shared" si="5"/>
        <v>22908.03</v>
      </c>
      <c r="K109" s="10">
        <v>100259.34</v>
      </c>
      <c r="L109" s="10">
        <v>133033.42000000001</v>
      </c>
      <c r="M109" s="10">
        <v>5350.29</v>
      </c>
      <c r="N109" s="10">
        <v>0</v>
      </c>
      <c r="O109" s="10">
        <v>7703.98</v>
      </c>
      <c r="P109" s="10">
        <v>32899</v>
      </c>
      <c r="Q109" s="10">
        <f t="shared" si="3"/>
        <v>5059142.1100000003</v>
      </c>
      <c r="R109" s="11"/>
      <c r="S109" s="15">
        <v>-16529.849999999999</v>
      </c>
      <c r="T109" s="10">
        <f t="shared" si="4"/>
        <v>-16529.849999999999</v>
      </c>
    </row>
    <row r="110" spans="2:20" ht="13.5" customHeight="1" x14ac:dyDescent="0.3">
      <c r="B110" s="13">
        <v>107</v>
      </c>
      <c r="C110" s="16" t="s">
        <v>127</v>
      </c>
      <c r="D110" s="10">
        <v>4180253.91</v>
      </c>
      <c r="E110" s="10">
        <v>715197.6</v>
      </c>
      <c r="F110" s="10">
        <v>25294.63</v>
      </c>
      <c r="G110" s="10">
        <v>31522.65</v>
      </c>
      <c r="H110" s="10">
        <v>29194.799999999999</v>
      </c>
      <c r="I110" s="10">
        <v>-5252.88</v>
      </c>
      <c r="J110" s="10">
        <f t="shared" si="5"/>
        <v>23941.919999999998</v>
      </c>
      <c r="K110" s="10">
        <v>103909.83</v>
      </c>
      <c r="L110" s="10">
        <v>137877.23000000001</v>
      </c>
      <c r="M110" s="10">
        <v>5541.48</v>
      </c>
      <c r="N110" s="10">
        <v>0</v>
      </c>
      <c r="O110" s="10">
        <v>7979.28</v>
      </c>
      <c r="P110" s="10">
        <v>0</v>
      </c>
      <c r="Q110" s="10">
        <f t="shared" si="3"/>
        <v>5231518.5300000012</v>
      </c>
      <c r="R110" s="11"/>
      <c r="S110" s="15">
        <v>-17120.54</v>
      </c>
      <c r="T110" s="10">
        <f t="shared" si="4"/>
        <v>-17120.54</v>
      </c>
    </row>
    <row r="111" spans="2:20" ht="13.5" customHeight="1" x14ac:dyDescent="0.3">
      <c r="B111" s="13">
        <v>108</v>
      </c>
      <c r="C111" s="16" t="s">
        <v>128</v>
      </c>
      <c r="D111" s="10">
        <v>6587638.0099999998</v>
      </c>
      <c r="E111" s="10">
        <v>1145749.77</v>
      </c>
      <c r="F111" s="10">
        <v>45811.26</v>
      </c>
      <c r="G111" s="10">
        <v>57090.879999999997</v>
      </c>
      <c r="H111" s="10">
        <v>45046.26</v>
      </c>
      <c r="I111" s="10">
        <v>-8104.95</v>
      </c>
      <c r="J111" s="10">
        <f t="shared" si="5"/>
        <v>36941.310000000005</v>
      </c>
      <c r="K111" s="10">
        <v>150644.63</v>
      </c>
      <c r="L111" s="10">
        <v>199889.31</v>
      </c>
      <c r="M111" s="10">
        <v>10036.209999999999</v>
      </c>
      <c r="N111" s="10">
        <v>0</v>
      </c>
      <c r="O111" s="10">
        <v>14451.32</v>
      </c>
      <c r="P111" s="10">
        <v>1059388</v>
      </c>
      <c r="Q111" s="10">
        <f t="shared" si="3"/>
        <v>9307640.6999999993</v>
      </c>
      <c r="R111" s="11"/>
      <c r="S111" s="15">
        <v>-31007.119999999999</v>
      </c>
      <c r="T111" s="10">
        <f t="shared" si="4"/>
        <v>-31007.119999999999</v>
      </c>
    </row>
    <row r="112" spans="2:20" ht="13.5" customHeight="1" x14ac:dyDescent="0.3">
      <c r="B112" s="13">
        <v>109</v>
      </c>
      <c r="C112" s="16" t="s">
        <v>129</v>
      </c>
      <c r="D112" s="10">
        <v>2757181.81</v>
      </c>
      <c r="E112" s="10">
        <v>392685.32</v>
      </c>
      <c r="F112" s="10">
        <v>18153.57</v>
      </c>
      <c r="G112" s="10">
        <v>22623.33</v>
      </c>
      <c r="H112" s="10">
        <v>345786.73</v>
      </c>
      <c r="I112" s="10">
        <v>-62215.69</v>
      </c>
      <c r="J112" s="10">
        <f t="shared" si="5"/>
        <v>283571.03999999998</v>
      </c>
      <c r="K112" s="10">
        <v>61404.56</v>
      </c>
      <c r="L112" s="10">
        <v>81477.289999999994</v>
      </c>
      <c r="M112" s="10">
        <v>3977.04</v>
      </c>
      <c r="N112" s="10">
        <v>0</v>
      </c>
      <c r="O112" s="10">
        <v>5726.61</v>
      </c>
      <c r="P112" s="10">
        <v>54282</v>
      </c>
      <c r="Q112" s="10">
        <f t="shared" si="3"/>
        <v>3681082.57</v>
      </c>
      <c r="R112" s="11"/>
      <c r="S112" s="15">
        <v>-12287.15</v>
      </c>
      <c r="T112" s="10">
        <f t="shared" si="4"/>
        <v>-12287.15</v>
      </c>
    </row>
    <row r="113" spans="2:20" ht="13.5" customHeight="1" x14ac:dyDescent="0.3">
      <c r="B113" s="13">
        <v>110</v>
      </c>
      <c r="C113" s="16" t="s">
        <v>130</v>
      </c>
      <c r="D113" s="10">
        <v>1600956.7</v>
      </c>
      <c r="E113" s="10">
        <v>119757.49</v>
      </c>
      <c r="F113" s="10">
        <v>13110.29</v>
      </c>
      <c r="G113" s="10">
        <v>16338.3</v>
      </c>
      <c r="H113" s="10">
        <v>65186.8</v>
      </c>
      <c r="I113" s="10">
        <v>-11728.74</v>
      </c>
      <c r="J113" s="10">
        <f t="shared" si="5"/>
        <v>53458.060000000005</v>
      </c>
      <c r="K113" s="10">
        <v>11645.74</v>
      </c>
      <c r="L113" s="10">
        <v>15452.65</v>
      </c>
      <c r="M113" s="10">
        <v>2872.17</v>
      </c>
      <c r="N113" s="10">
        <v>0</v>
      </c>
      <c r="O113" s="10">
        <v>4135.6899999999996</v>
      </c>
      <c r="P113" s="10">
        <v>0</v>
      </c>
      <c r="Q113" s="10">
        <f t="shared" si="3"/>
        <v>1837727.0899999999</v>
      </c>
      <c r="R113" s="11"/>
      <c r="S113" s="15">
        <v>-8873.6299999999992</v>
      </c>
      <c r="T113" s="10">
        <f t="shared" si="4"/>
        <v>-8873.6299999999992</v>
      </c>
    </row>
    <row r="114" spans="2:20" ht="13.5" customHeight="1" x14ac:dyDescent="0.3">
      <c r="B114" s="13">
        <v>111</v>
      </c>
      <c r="C114" s="16" t="s">
        <v>131</v>
      </c>
      <c r="D114" s="10">
        <v>2251406.7199999997</v>
      </c>
      <c r="E114" s="10">
        <v>496818.67</v>
      </c>
      <c r="F114" s="10">
        <v>19513.93</v>
      </c>
      <c r="G114" s="10">
        <v>24318.63</v>
      </c>
      <c r="H114" s="10">
        <v>409724.09</v>
      </c>
      <c r="I114" s="10">
        <v>-73719.63</v>
      </c>
      <c r="J114" s="10">
        <f t="shared" si="5"/>
        <v>336004.46</v>
      </c>
      <c r="K114" s="10">
        <v>69037.210000000006</v>
      </c>
      <c r="L114" s="10">
        <v>91605</v>
      </c>
      <c r="M114" s="10">
        <v>4275.0600000000004</v>
      </c>
      <c r="N114" s="10">
        <v>0</v>
      </c>
      <c r="O114" s="10">
        <v>6155.74</v>
      </c>
      <c r="P114" s="10">
        <v>96662</v>
      </c>
      <c r="Q114" s="10">
        <f t="shared" si="3"/>
        <v>3395797.42</v>
      </c>
      <c r="R114" s="11"/>
      <c r="S114" s="15">
        <v>-13207.9</v>
      </c>
      <c r="T114" s="10">
        <f t="shared" si="4"/>
        <v>-13207.9</v>
      </c>
    </row>
    <row r="115" spans="2:20" ht="13.5" customHeight="1" x14ac:dyDescent="0.3">
      <c r="B115" s="13">
        <v>112</v>
      </c>
      <c r="C115" s="16" t="s">
        <v>132</v>
      </c>
      <c r="D115" s="10">
        <v>1742896.4700000002</v>
      </c>
      <c r="E115" s="10">
        <v>161601.15</v>
      </c>
      <c r="F115" s="10">
        <v>15173.54</v>
      </c>
      <c r="G115" s="10">
        <v>18909.560000000001</v>
      </c>
      <c r="H115" s="10">
        <v>422844.37</v>
      </c>
      <c r="I115" s="10">
        <v>-76080.289999999994</v>
      </c>
      <c r="J115" s="10">
        <f t="shared" si="5"/>
        <v>346764.08</v>
      </c>
      <c r="K115" s="10">
        <v>63638.57</v>
      </c>
      <c r="L115" s="10">
        <v>84441.58</v>
      </c>
      <c r="M115" s="10">
        <v>3324.18</v>
      </c>
      <c r="N115" s="10">
        <v>0</v>
      </c>
      <c r="O115" s="10">
        <v>4786.55</v>
      </c>
      <c r="P115" s="10">
        <v>0</v>
      </c>
      <c r="Q115" s="10">
        <f t="shared" si="3"/>
        <v>2441535.6800000002</v>
      </c>
      <c r="R115" s="11"/>
      <c r="S115" s="15">
        <v>-10270.129999999999</v>
      </c>
      <c r="T115" s="10">
        <f t="shared" si="4"/>
        <v>-10270.129999999999</v>
      </c>
    </row>
    <row r="116" spans="2:20" ht="13.5" customHeight="1" x14ac:dyDescent="0.3">
      <c r="B116" s="13">
        <v>113</v>
      </c>
      <c r="C116" s="16" t="s">
        <v>133</v>
      </c>
      <c r="D116" s="10">
        <v>552380.87</v>
      </c>
      <c r="E116" s="10">
        <v>41858.65</v>
      </c>
      <c r="F116" s="10">
        <v>7712</v>
      </c>
      <c r="G116" s="10">
        <v>9610.85</v>
      </c>
      <c r="H116" s="10">
        <v>2884.12</v>
      </c>
      <c r="I116" s="10">
        <v>-518.91999999999996</v>
      </c>
      <c r="J116" s="10">
        <f t="shared" si="5"/>
        <v>2365.1999999999998</v>
      </c>
      <c r="K116" s="10">
        <v>10703.6</v>
      </c>
      <c r="L116" s="10">
        <v>14202.53</v>
      </c>
      <c r="M116" s="10">
        <v>1689.53</v>
      </c>
      <c r="N116" s="10">
        <v>0</v>
      </c>
      <c r="O116" s="10">
        <v>2432.7800000000002</v>
      </c>
      <c r="P116" s="10">
        <v>0</v>
      </c>
      <c r="Q116" s="10">
        <f t="shared" si="3"/>
        <v>642956.01</v>
      </c>
      <c r="R116" s="11"/>
      <c r="S116" s="15">
        <v>-5219.83</v>
      </c>
      <c r="T116" s="10">
        <f t="shared" si="4"/>
        <v>-5219.83</v>
      </c>
    </row>
    <row r="117" spans="2:20" ht="13.5" customHeight="1" x14ac:dyDescent="0.3">
      <c r="B117" s="13">
        <v>114</v>
      </c>
      <c r="C117" s="16" t="s">
        <v>134</v>
      </c>
      <c r="D117" s="10">
        <v>1270015.19</v>
      </c>
      <c r="E117" s="10">
        <v>212866.1</v>
      </c>
      <c r="F117" s="10">
        <v>11469.48</v>
      </c>
      <c r="G117" s="10">
        <v>14293.48</v>
      </c>
      <c r="H117" s="10">
        <v>8676.84</v>
      </c>
      <c r="I117" s="10">
        <v>-1561.18</v>
      </c>
      <c r="J117" s="10">
        <f t="shared" si="5"/>
        <v>7115.66</v>
      </c>
      <c r="K117" s="10">
        <v>31389.13</v>
      </c>
      <c r="L117" s="10">
        <v>41650.03</v>
      </c>
      <c r="M117" s="10">
        <v>2512.6999999999998</v>
      </c>
      <c r="N117" s="10">
        <v>0</v>
      </c>
      <c r="O117" s="10">
        <v>3618.09</v>
      </c>
      <c r="P117" s="10">
        <v>0</v>
      </c>
      <c r="Q117" s="10">
        <f t="shared" si="3"/>
        <v>1594929.8599999999</v>
      </c>
      <c r="R117" s="11"/>
      <c r="S117" s="15">
        <v>-7763.06</v>
      </c>
      <c r="T117" s="10">
        <f t="shared" si="4"/>
        <v>-7763.06</v>
      </c>
    </row>
    <row r="118" spans="2:20" ht="13.5" customHeight="1" x14ac:dyDescent="0.3">
      <c r="B118" s="13">
        <v>115</v>
      </c>
      <c r="C118" s="16" t="s">
        <v>135</v>
      </c>
      <c r="D118" s="10">
        <v>1104374.0900000001</v>
      </c>
      <c r="E118" s="10">
        <v>145599.96</v>
      </c>
      <c r="F118" s="10">
        <v>10375.51</v>
      </c>
      <c r="G118" s="10">
        <v>12930.16</v>
      </c>
      <c r="H118" s="10">
        <v>128917.46</v>
      </c>
      <c r="I118" s="10">
        <v>-23195.48</v>
      </c>
      <c r="J118" s="10">
        <f t="shared" si="5"/>
        <v>105721.98000000001</v>
      </c>
      <c r="K118" s="10">
        <v>21731.53</v>
      </c>
      <c r="L118" s="10">
        <v>28835.42</v>
      </c>
      <c r="M118" s="10">
        <v>2273.04</v>
      </c>
      <c r="N118" s="10">
        <v>0</v>
      </c>
      <c r="O118" s="10">
        <v>3272.99</v>
      </c>
      <c r="P118" s="10">
        <v>0</v>
      </c>
      <c r="Q118" s="10">
        <f t="shared" si="3"/>
        <v>1435114.68</v>
      </c>
      <c r="R118" s="11"/>
      <c r="S118" s="15">
        <v>-7022.61</v>
      </c>
      <c r="T118" s="10">
        <f t="shared" si="4"/>
        <v>-7022.61</v>
      </c>
    </row>
    <row r="119" spans="2:20" ht="13.5" customHeight="1" x14ac:dyDescent="0.3">
      <c r="B119" s="13">
        <v>116</v>
      </c>
      <c r="C119" s="16" t="s">
        <v>136</v>
      </c>
      <c r="D119" s="10">
        <v>952406.47</v>
      </c>
      <c r="E119" s="10">
        <v>147397.87</v>
      </c>
      <c r="F119" s="10">
        <v>10513.98</v>
      </c>
      <c r="G119" s="10">
        <v>13102.73</v>
      </c>
      <c r="H119" s="10">
        <v>4917.43</v>
      </c>
      <c r="I119" s="10">
        <v>-884.77</v>
      </c>
      <c r="J119" s="10">
        <f t="shared" si="5"/>
        <v>4032.6600000000003</v>
      </c>
      <c r="K119" s="10">
        <v>18266.48</v>
      </c>
      <c r="L119" s="10">
        <v>24237.66</v>
      </c>
      <c r="M119" s="10">
        <v>2303.38</v>
      </c>
      <c r="N119" s="10">
        <v>0</v>
      </c>
      <c r="O119" s="10">
        <v>3316.67</v>
      </c>
      <c r="P119" s="10">
        <v>17833</v>
      </c>
      <c r="Q119" s="10">
        <f t="shared" si="3"/>
        <v>1193410.8999999994</v>
      </c>
      <c r="R119" s="11"/>
      <c r="S119" s="15">
        <v>-7116.34</v>
      </c>
      <c r="T119" s="10">
        <f t="shared" si="4"/>
        <v>-7116.34</v>
      </c>
    </row>
    <row r="120" spans="2:20" ht="13.5" customHeight="1" x14ac:dyDescent="0.3">
      <c r="B120" s="13">
        <v>117</v>
      </c>
      <c r="C120" s="16" t="s">
        <v>137</v>
      </c>
      <c r="D120" s="10">
        <v>888167.78</v>
      </c>
      <c r="E120" s="10">
        <v>98733.02</v>
      </c>
      <c r="F120" s="10">
        <v>8995.01</v>
      </c>
      <c r="G120" s="10">
        <v>11209.76</v>
      </c>
      <c r="H120" s="10">
        <v>3300.92</v>
      </c>
      <c r="I120" s="10">
        <v>-593.91999999999996</v>
      </c>
      <c r="J120" s="10">
        <f t="shared" si="5"/>
        <v>2707</v>
      </c>
      <c r="K120" s="10">
        <v>12046.46</v>
      </c>
      <c r="L120" s="10">
        <v>15984.36</v>
      </c>
      <c r="M120" s="10">
        <v>1970.6</v>
      </c>
      <c r="N120" s="10">
        <v>0</v>
      </c>
      <c r="O120" s="10">
        <v>2837.51</v>
      </c>
      <c r="P120" s="10">
        <v>0</v>
      </c>
      <c r="Q120" s="10">
        <f t="shared" si="3"/>
        <v>1042651.5</v>
      </c>
      <c r="R120" s="11"/>
      <c r="S120" s="15">
        <v>-6088.23</v>
      </c>
      <c r="T120" s="10">
        <f t="shared" si="4"/>
        <v>-6088.23</v>
      </c>
    </row>
    <row r="121" spans="2:20" ht="13.5" customHeight="1" x14ac:dyDescent="0.3">
      <c r="B121" s="13">
        <v>118</v>
      </c>
      <c r="C121" s="16" t="s">
        <v>138</v>
      </c>
      <c r="D121" s="10">
        <v>581009.3600000001</v>
      </c>
      <c r="E121" s="10">
        <v>78921.09</v>
      </c>
      <c r="F121" s="10">
        <v>9105.2199999999993</v>
      </c>
      <c r="G121" s="10">
        <v>11347.1</v>
      </c>
      <c r="H121" s="10">
        <v>47052.87</v>
      </c>
      <c r="I121" s="10">
        <v>-8465.99</v>
      </c>
      <c r="J121" s="10">
        <f t="shared" si="5"/>
        <v>38586.880000000005</v>
      </c>
      <c r="K121" s="10">
        <v>8370.52</v>
      </c>
      <c r="L121" s="10">
        <v>11106.78</v>
      </c>
      <c r="M121" s="10">
        <v>1994.75</v>
      </c>
      <c r="N121" s="10">
        <v>0</v>
      </c>
      <c r="O121" s="10">
        <v>2872.27</v>
      </c>
      <c r="P121" s="10">
        <v>0</v>
      </c>
      <c r="Q121" s="10">
        <f t="shared" si="3"/>
        <v>743313.97000000009</v>
      </c>
      <c r="R121" s="11"/>
      <c r="S121" s="15">
        <v>-6162.82</v>
      </c>
      <c r="T121" s="10">
        <f t="shared" si="4"/>
        <v>-6162.82</v>
      </c>
    </row>
    <row r="122" spans="2:20" ht="13.5" customHeight="1" x14ac:dyDescent="0.3">
      <c r="B122" s="13">
        <v>119</v>
      </c>
      <c r="C122" s="16" t="s">
        <v>139</v>
      </c>
      <c r="D122" s="10">
        <v>611435.48</v>
      </c>
      <c r="E122" s="10">
        <v>35599.69</v>
      </c>
      <c r="F122" s="10">
        <v>11842.96</v>
      </c>
      <c r="G122" s="10">
        <v>14758.93</v>
      </c>
      <c r="H122" s="10">
        <v>35603.26</v>
      </c>
      <c r="I122" s="10">
        <v>-6405.92</v>
      </c>
      <c r="J122" s="10">
        <f t="shared" si="5"/>
        <v>29197.340000000004</v>
      </c>
      <c r="K122" s="10">
        <v>6110.73</v>
      </c>
      <c r="L122" s="10">
        <v>8108.28</v>
      </c>
      <c r="M122" s="10">
        <v>2594.5300000000002</v>
      </c>
      <c r="N122" s="10">
        <v>0</v>
      </c>
      <c r="O122" s="10">
        <v>3735.9</v>
      </c>
      <c r="P122" s="10">
        <v>0</v>
      </c>
      <c r="Q122" s="10">
        <f t="shared" si="3"/>
        <v>723383.84</v>
      </c>
      <c r="R122" s="11"/>
      <c r="S122" s="15">
        <v>-8015.85</v>
      </c>
      <c r="T122" s="10">
        <f t="shared" si="4"/>
        <v>-8015.85</v>
      </c>
    </row>
    <row r="123" spans="2:20" ht="13.5" customHeight="1" x14ac:dyDescent="0.3">
      <c r="B123" s="13">
        <v>120</v>
      </c>
      <c r="C123" s="16" t="s">
        <v>140</v>
      </c>
      <c r="D123" s="10">
        <v>532796</v>
      </c>
      <c r="E123" s="10">
        <v>46043.58</v>
      </c>
      <c r="F123" s="10">
        <v>10821.27</v>
      </c>
      <c r="G123" s="10">
        <v>13485.68</v>
      </c>
      <c r="H123" s="10">
        <v>1541.75</v>
      </c>
      <c r="I123" s="10">
        <v>-277.39999999999998</v>
      </c>
      <c r="J123" s="10">
        <f t="shared" si="5"/>
        <v>1264.3499999999999</v>
      </c>
      <c r="K123" s="10">
        <v>5615.97</v>
      </c>
      <c r="L123" s="10">
        <v>7451.79</v>
      </c>
      <c r="M123" s="10">
        <v>2370.6999999999998</v>
      </c>
      <c r="N123" s="10">
        <v>0</v>
      </c>
      <c r="O123" s="10">
        <v>3413.61</v>
      </c>
      <c r="P123" s="10">
        <v>0</v>
      </c>
      <c r="Q123" s="10">
        <f t="shared" si="3"/>
        <v>623262.94999999995</v>
      </c>
      <c r="R123" s="11"/>
      <c r="S123" s="15">
        <v>-7324.32</v>
      </c>
      <c r="T123" s="10">
        <f t="shared" si="4"/>
        <v>-7324.32</v>
      </c>
    </row>
    <row r="124" spans="2:20" ht="13.5" customHeight="1" x14ac:dyDescent="0.3">
      <c r="B124" s="13">
        <v>121</v>
      </c>
      <c r="C124" s="16" t="s">
        <v>141</v>
      </c>
      <c r="D124" s="10">
        <v>588155.6</v>
      </c>
      <c r="E124" s="10">
        <v>91438.54</v>
      </c>
      <c r="F124" s="10">
        <v>7455.3</v>
      </c>
      <c r="G124" s="10">
        <v>9290.94</v>
      </c>
      <c r="H124" s="10">
        <v>3075.33</v>
      </c>
      <c r="I124" s="10">
        <v>-553.33000000000004</v>
      </c>
      <c r="J124" s="10">
        <f t="shared" si="5"/>
        <v>2522</v>
      </c>
      <c r="K124" s="10">
        <v>11035.46</v>
      </c>
      <c r="L124" s="10">
        <v>14642.88</v>
      </c>
      <c r="M124" s="10">
        <v>1633.29</v>
      </c>
      <c r="N124" s="10">
        <v>0</v>
      </c>
      <c r="O124" s="10">
        <v>2351.8000000000002</v>
      </c>
      <c r="P124" s="10">
        <v>0</v>
      </c>
      <c r="Q124" s="10">
        <f t="shared" si="3"/>
        <v>728525.81</v>
      </c>
      <c r="R124" s="11"/>
      <c r="S124" s="15">
        <v>-5046.08</v>
      </c>
      <c r="T124" s="10">
        <f t="shared" si="4"/>
        <v>-5046.08</v>
      </c>
    </row>
    <row r="125" spans="2:20" ht="13.5" customHeight="1" x14ac:dyDescent="0.3">
      <c r="B125" s="13">
        <v>122</v>
      </c>
      <c r="C125" s="16" t="s">
        <v>142</v>
      </c>
      <c r="D125" s="10">
        <v>1067734.77</v>
      </c>
      <c r="E125" s="10">
        <v>172889.39</v>
      </c>
      <c r="F125" s="10">
        <v>9282.1200000000008</v>
      </c>
      <c r="G125" s="10">
        <v>11567.55</v>
      </c>
      <c r="H125" s="10">
        <v>4752.43</v>
      </c>
      <c r="I125" s="10">
        <v>-855.08</v>
      </c>
      <c r="J125" s="10">
        <f t="shared" si="5"/>
        <v>3897.3500000000004</v>
      </c>
      <c r="K125" s="10">
        <v>16914.810000000001</v>
      </c>
      <c r="L125" s="10">
        <v>22444.14</v>
      </c>
      <c r="M125" s="10">
        <v>2033.5</v>
      </c>
      <c r="N125" s="10">
        <v>0</v>
      </c>
      <c r="O125" s="10">
        <v>2928.08</v>
      </c>
      <c r="P125" s="10">
        <v>0</v>
      </c>
      <c r="Q125" s="10">
        <f t="shared" si="3"/>
        <v>1309691.7100000004</v>
      </c>
      <c r="R125" s="11"/>
      <c r="S125" s="15">
        <v>-6282.55</v>
      </c>
      <c r="T125" s="10">
        <f t="shared" si="4"/>
        <v>-6282.55</v>
      </c>
    </row>
    <row r="126" spans="2:20" ht="13.5" customHeight="1" x14ac:dyDescent="0.3">
      <c r="B126" s="13">
        <v>123</v>
      </c>
      <c r="C126" s="16" t="s">
        <v>143</v>
      </c>
      <c r="D126" s="10">
        <v>791819.22</v>
      </c>
      <c r="E126" s="10">
        <v>104611.56</v>
      </c>
      <c r="F126" s="10">
        <v>9156.66</v>
      </c>
      <c r="G126" s="10">
        <v>11411.2</v>
      </c>
      <c r="H126" s="10">
        <v>4163.75</v>
      </c>
      <c r="I126" s="10">
        <v>-749.16</v>
      </c>
      <c r="J126" s="10">
        <f t="shared" si="5"/>
        <v>3414.59</v>
      </c>
      <c r="K126" s="10">
        <v>14036.58</v>
      </c>
      <c r="L126" s="10">
        <v>18625.04</v>
      </c>
      <c r="M126" s="10">
        <v>2006.02</v>
      </c>
      <c r="N126" s="10">
        <v>0</v>
      </c>
      <c r="O126" s="10">
        <v>2888.5</v>
      </c>
      <c r="P126" s="10">
        <v>19296</v>
      </c>
      <c r="Q126" s="10">
        <f t="shared" si="3"/>
        <v>977265.37</v>
      </c>
      <c r="R126" s="11"/>
      <c r="S126" s="15">
        <v>-6197.64</v>
      </c>
      <c r="T126" s="10">
        <f t="shared" si="4"/>
        <v>-6197.64</v>
      </c>
    </row>
    <row r="127" spans="2:20" ht="13.5" customHeight="1" x14ac:dyDescent="0.3">
      <c r="B127" s="13">
        <v>124</v>
      </c>
      <c r="C127" s="16" t="s">
        <v>144</v>
      </c>
      <c r="D127" s="10">
        <v>1279407.8899999999</v>
      </c>
      <c r="E127" s="10">
        <v>175356.41</v>
      </c>
      <c r="F127" s="10">
        <v>12377.07</v>
      </c>
      <c r="G127" s="10">
        <v>15424.54</v>
      </c>
      <c r="H127" s="10">
        <v>7907.69</v>
      </c>
      <c r="I127" s="10">
        <v>-1422.79</v>
      </c>
      <c r="J127" s="10">
        <f t="shared" si="5"/>
        <v>6484.9</v>
      </c>
      <c r="K127" s="10">
        <v>28192.92</v>
      </c>
      <c r="L127" s="10">
        <v>37408.99</v>
      </c>
      <c r="M127" s="10">
        <v>2711.54</v>
      </c>
      <c r="N127" s="10">
        <v>0</v>
      </c>
      <c r="O127" s="10">
        <v>3904.39</v>
      </c>
      <c r="P127" s="10">
        <v>0</v>
      </c>
      <c r="Q127" s="10">
        <f t="shared" si="3"/>
        <v>1561268.6499999997</v>
      </c>
      <c r="R127" s="11"/>
      <c r="S127" s="15">
        <v>-8377.35</v>
      </c>
      <c r="T127" s="10">
        <f t="shared" si="4"/>
        <v>-8377.35</v>
      </c>
    </row>
    <row r="128" spans="2:20" ht="13.5" customHeight="1" x14ac:dyDescent="0.3">
      <c r="B128" s="13">
        <v>125</v>
      </c>
      <c r="C128" s="16" t="s">
        <v>145</v>
      </c>
      <c r="D128" s="10">
        <v>859316.47</v>
      </c>
      <c r="E128" s="10">
        <v>138562.67000000001</v>
      </c>
      <c r="F128" s="10">
        <v>6490.49</v>
      </c>
      <c r="G128" s="10">
        <v>8088.58</v>
      </c>
      <c r="H128" s="10">
        <v>4721.92</v>
      </c>
      <c r="I128" s="10">
        <v>-849.59</v>
      </c>
      <c r="J128" s="10">
        <f t="shared" si="5"/>
        <v>3872.33</v>
      </c>
      <c r="K128" s="10">
        <v>17200.080000000002</v>
      </c>
      <c r="L128" s="10">
        <v>22822.66</v>
      </c>
      <c r="M128" s="10">
        <v>1421.92</v>
      </c>
      <c r="N128" s="10">
        <v>0</v>
      </c>
      <c r="O128" s="10">
        <v>2047.45</v>
      </c>
      <c r="P128" s="10">
        <v>0</v>
      </c>
      <c r="Q128" s="10">
        <f t="shared" si="3"/>
        <v>1059822.6499999997</v>
      </c>
      <c r="R128" s="11"/>
      <c r="S128" s="15">
        <v>-4393.0600000000004</v>
      </c>
      <c r="T128" s="10">
        <f t="shared" si="4"/>
        <v>-4393.0600000000004</v>
      </c>
    </row>
    <row r="129" spans="2:21" ht="13.5" customHeight="1" x14ac:dyDescent="0.3">
      <c r="B129" s="18" t="s">
        <v>146</v>
      </c>
      <c r="C129" s="19" t="s">
        <v>147</v>
      </c>
      <c r="D129" s="20">
        <v>792787.95</v>
      </c>
      <c r="E129" s="20">
        <v>41671.5</v>
      </c>
      <c r="F129" s="20">
        <v>24888.86</v>
      </c>
      <c r="G129" s="20">
        <v>31016.98</v>
      </c>
      <c r="H129" s="20">
        <v>704.7</v>
      </c>
      <c r="I129" s="20">
        <v>-126.79</v>
      </c>
      <c r="J129" s="20">
        <f t="shared" si="5"/>
        <v>577.91000000000008</v>
      </c>
      <c r="K129" s="20">
        <v>2302.9699999999998</v>
      </c>
      <c r="L129" s="20">
        <v>3055.8</v>
      </c>
      <c r="M129" s="20">
        <v>5452.59</v>
      </c>
      <c r="N129" s="20">
        <v>0</v>
      </c>
      <c r="O129" s="20">
        <v>7851.28</v>
      </c>
      <c r="P129" s="20">
        <v>0</v>
      </c>
      <c r="Q129" s="20">
        <f t="shared" si="3"/>
        <v>909605.84</v>
      </c>
      <c r="R129" s="11"/>
      <c r="S129" s="21">
        <v>-16845.900000000001</v>
      </c>
      <c r="T129" s="20">
        <f t="shared" si="4"/>
        <v>-16845.900000000001</v>
      </c>
    </row>
    <row r="130" spans="2:21" ht="13.5" customHeight="1" thickBot="1" x14ac:dyDescent="0.35">
      <c r="B130" s="22"/>
      <c r="C130" s="23" t="s">
        <v>20</v>
      </c>
      <c r="D130" s="24">
        <f>SUM(D5:D129)</f>
        <v>431875368.6000002</v>
      </c>
      <c r="E130" s="24">
        <f t="shared" ref="E130:T130" si="6">SUM(E5:E129)</f>
        <v>67909660.00000003</v>
      </c>
      <c r="F130" s="24">
        <f t="shared" si="6"/>
        <v>3370480.1999999988</v>
      </c>
      <c r="G130" s="24">
        <f t="shared" si="6"/>
        <v>4200357.1999999983</v>
      </c>
      <c r="H130" s="24">
        <f t="shared" si="6"/>
        <v>14947408.400000002</v>
      </c>
      <c r="I130" s="24">
        <f t="shared" si="6"/>
        <v>-2689413.200000002</v>
      </c>
      <c r="J130" s="24">
        <f t="shared" si="6"/>
        <v>12257995.200000001</v>
      </c>
      <c r="K130" s="24">
        <f t="shared" si="6"/>
        <v>7681724.6599999983</v>
      </c>
      <c r="L130" s="24">
        <f t="shared" si="6"/>
        <v>10192827.199999999</v>
      </c>
      <c r="M130" s="24">
        <f t="shared" si="6"/>
        <v>738396.2000000003</v>
      </c>
      <c r="N130" s="24">
        <f t="shared" si="6"/>
        <v>1473371.9999999998</v>
      </c>
      <c r="O130" s="24">
        <f t="shared" si="6"/>
        <v>1063229.8</v>
      </c>
      <c r="P130" s="24">
        <f t="shared" si="6"/>
        <v>31125722</v>
      </c>
      <c r="Q130" s="24">
        <f t="shared" si="6"/>
        <v>571889133.05999982</v>
      </c>
      <c r="R130" s="11"/>
      <c r="S130" s="24">
        <f t="shared" si="6"/>
        <v>-2281292.2299999995</v>
      </c>
      <c r="T130" s="24">
        <f t="shared" si="6"/>
        <v>-2281292.2299999995</v>
      </c>
    </row>
    <row r="131" spans="2:21" ht="13.5" customHeight="1" x14ac:dyDescent="0.3">
      <c r="C131" s="43" t="s">
        <v>148</v>
      </c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</row>
    <row r="132" spans="2:21" s="27" customFormat="1" ht="13.5" customHeight="1" x14ac:dyDescent="0.3">
      <c r="B132" s="26"/>
      <c r="K132" s="26"/>
    </row>
    <row r="133" spans="2:21" ht="13.5" customHeight="1" x14ac:dyDescent="0.3">
      <c r="C133" s="36" t="s">
        <v>149</v>
      </c>
      <c r="D133" s="36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</row>
    <row r="134" spans="2:21" ht="13.5" customHeight="1" x14ac:dyDescent="0.3">
      <c r="C134" s="38" t="s">
        <v>150</v>
      </c>
      <c r="D134" s="38"/>
      <c r="E134" s="38"/>
      <c r="F134" s="29"/>
      <c r="G134" s="30"/>
      <c r="H134" s="30"/>
      <c r="I134" s="30"/>
      <c r="J134" s="30"/>
      <c r="K134" s="30"/>
      <c r="L134" s="30"/>
      <c r="M134" s="30"/>
      <c r="N134" s="30"/>
      <c r="O134" s="30"/>
    </row>
    <row r="135" spans="2:21" ht="13.5" customHeight="1" x14ac:dyDescent="0.3">
      <c r="C135" s="36" t="s">
        <v>151</v>
      </c>
      <c r="D135" s="36"/>
      <c r="E135" s="36"/>
      <c r="F135" s="30"/>
      <c r="G135" s="30"/>
      <c r="H135" s="30"/>
      <c r="I135" s="30"/>
      <c r="J135" s="30"/>
      <c r="K135" s="30"/>
      <c r="L135" s="30"/>
      <c r="M135" s="30"/>
      <c r="N135" s="30"/>
      <c r="O135" s="30"/>
    </row>
    <row r="136" spans="2:21" ht="13.5" customHeight="1" x14ac:dyDescent="0.3">
      <c r="C136" s="36" t="s">
        <v>152</v>
      </c>
      <c r="D136" s="36"/>
      <c r="E136" s="36"/>
      <c r="F136" s="30"/>
      <c r="G136" s="30"/>
      <c r="H136" s="30"/>
      <c r="I136" s="30"/>
      <c r="J136" s="30"/>
      <c r="K136" s="30"/>
      <c r="L136" s="30"/>
      <c r="M136" s="30"/>
      <c r="N136" s="30"/>
      <c r="O136" s="30"/>
    </row>
    <row r="137" spans="2:21" ht="13.5" customHeight="1" x14ac:dyDescent="0.3">
      <c r="C137" s="36" t="s">
        <v>153</v>
      </c>
      <c r="D137" s="36"/>
      <c r="E137" s="36"/>
      <c r="F137" s="36"/>
      <c r="G137" s="30"/>
      <c r="H137" s="30"/>
      <c r="I137" s="30"/>
      <c r="J137" s="30"/>
      <c r="K137" s="30"/>
      <c r="L137" s="30"/>
      <c r="M137" s="30"/>
      <c r="N137" s="30"/>
      <c r="O137" s="30"/>
    </row>
    <row r="138" spans="2:21" ht="13.5" customHeight="1" x14ac:dyDescent="0.3">
      <c r="C138" s="36" t="s">
        <v>154</v>
      </c>
      <c r="D138" s="36"/>
      <c r="E138" s="36"/>
      <c r="F138" s="36"/>
      <c r="G138" s="30"/>
      <c r="H138" s="30"/>
      <c r="I138" s="30"/>
      <c r="J138" s="30"/>
      <c r="K138" s="30"/>
      <c r="L138" s="30"/>
      <c r="M138" s="30"/>
      <c r="N138" s="30"/>
      <c r="O138" s="30"/>
    </row>
    <row r="139" spans="2:21" ht="13.5" customHeight="1" x14ac:dyDescent="0.3">
      <c r="C139" s="36" t="s">
        <v>155</v>
      </c>
      <c r="D139" s="36"/>
      <c r="E139" s="36"/>
      <c r="F139" s="36"/>
      <c r="G139" s="30"/>
      <c r="H139" s="30"/>
      <c r="I139" s="30"/>
      <c r="J139" s="30"/>
      <c r="K139" s="30"/>
      <c r="L139" s="30"/>
      <c r="M139" s="30"/>
      <c r="N139" s="30"/>
      <c r="O139" s="30"/>
    </row>
    <row r="140" spans="2:21" ht="13.5" customHeight="1" x14ac:dyDescent="0.3">
      <c r="C140" s="36" t="s">
        <v>156</v>
      </c>
      <c r="D140" s="36"/>
      <c r="E140" s="36"/>
      <c r="F140" s="30"/>
      <c r="G140" s="30"/>
      <c r="H140" s="30"/>
      <c r="I140" s="30"/>
      <c r="J140" s="30"/>
      <c r="K140" s="30"/>
      <c r="L140" s="30"/>
      <c r="M140" s="30"/>
      <c r="N140" s="30"/>
      <c r="O140" s="30"/>
    </row>
    <row r="141" spans="2:21" ht="13.5" customHeight="1" x14ac:dyDescent="0.3">
      <c r="C141" s="37" t="s">
        <v>157</v>
      </c>
      <c r="D141" s="37"/>
      <c r="E141" s="37"/>
      <c r="F141" s="30"/>
      <c r="G141" s="30"/>
      <c r="H141" s="30"/>
      <c r="I141" s="30"/>
      <c r="J141" s="30"/>
      <c r="K141" s="30"/>
      <c r="L141" s="30"/>
      <c r="M141" s="30"/>
      <c r="N141" s="30"/>
      <c r="O141" s="30"/>
    </row>
    <row r="142" spans="2:21" ht="13.5" customHeight="1" x14ac:dyDescent="0.3">
      <c r="C142" s="36" t="s">
        <v>158</v>
      </c>
      <c r="D142" s="36"/>
      <c r="E142" s="36"/>
      <c r="F142" s="36"/>
      <c r="G142" s="36"/>
      <c r="H142" s="30"/>
      <c r="I142" s="30"/>
      <c r="J142" s="30"/>
      <c r="K142" s="30"/>
      <c r="L142" s="30"/>
      <c r="M142" s="30"/>
      <c r="N142" s="30"/>
      <c r="O142" s="30"/>
    </row>
    <row r="143" spans="2:21" ht="13.5" customHeight="1" x14ac:dyDescent="0.3">
      <c r="C143" s="36" t="s">
        <v>159</v>
      </c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</row>
    <row r="144" spans="2:21" ht="13.5" customHeight="1" x14ac:dyDescent="0.3">
      <c r="C144" s="36"/>
      <c r="D144" s="36"/>
      <c r="K144" s="31"/>
      <c r="L144" s="31"/>
      <c r="M144" s="31"/>
      <c r="N144" s="31"/>
      <c r="O144" s="31"/>
    </row>
    <row r="145" spans="3:15" ht="13.5" customHeight="1" x14ac:dyDescent="0.3">
      <c r="C145" s="32"/>
      <c r="D145" s="32"/>
      <c r="K145" s="31"/>
      <c r="L145" s="31"/>
      <c r="M145" s="31"/>
      <c r="N145" s="31"/>
      <c r="O145" s="31"/>
    </row>
    <row r="146" spans="3:15" ht="13.5" customHeight="1" x14ac:dyDescent="0.3">
      <c r="C146" s="34" t="s">
        <v>160</v>
      </c>
      <c r="D146" s="34"/>
      <c r="E146" s="34"/>
      <c r="F146" s="34"/>
      <c r="G146" s="33"/>
      <c r="H146" s="33"/>
      <c r="I146" s="33"/>
      <c r="J146" s="33"/>
      <c r="K146" s="33"/>
      <c r="L146" s="33"/>
      <c r="M146" s="33"/>
      <c r="N146" s="33"/>
      <c r="O146" s="33"/>
    </row>
    <row r="147" spans="3:15" ht="13.5" customHeight="1" x14ac:dyDescent="0.3">
      <c r="C147" s="35"/>
      <c r="D147" s="35"/>
      <c r="K147" s="31"/>
      <c r="L147" s="31"/>
      <c r="M147" s="31"/>
      <c r="N147" s="31"/>
      <c r="O147" s="31"/>
    </row>
    <row r="148" spans="3:15" ht="13.5" customHeight="1" x14ac:dyDescent="0.3">
      <c r="C148" s="35"/>
      <c r="D148" s="35"/>
      <c r="K148" s="31"/>
      <c r="L148" s="31"/>
      <c r="M148" s="31"/>
      <c r="N148" s="31"/>
      <c r="O148" s="31"/>
    </row>
  </sheetData>
  <mergeCells count="21">
    <mergeCell ref="C138:F138"/>
    <mergeCell ref="B1:Q1"/>
    <mergeCell ref="B2:Q2"/>
    <mergeCell ref="S2:T2"/>
    <mergeCell ref="B3:Q3"/>
    <mergeCell ref="S3:T3"/>
    <mergeCell ref="C131:Q131"/>
    <mergeCell ref="C133:D133"/>
    <mergeCell ref="C134:E134"/>
    <mergeCell ref="C135:E135"/>
    <mergeCell ref="C136:E136"/>
    <mergeCell ref="C137:F137"/>
    <mergeCell ref="C146:F146"/>
    <mergeCell ref="C147:D147"/>
    <mergeCell ref="C148:D148"/>
    <mergeCell ref="C139:F139"/>
    <mergeCell ref="C140:E140"/>
    <mergeCell ref="C141:E141"/>
    <mergeCell ref="C142:G142"/>
    <mergeCell ref="C143:O143"/>
    <mergeCell ref="C144:D144"/>
  </mergeCells>
  <printOptions horizontalCentered="1"/>
  <pageMargins left="0.23622047244094491" right="0.27559055118110237" top="0.43307086614173229" bottom="0.43307086614173229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Walter Agustín Sánchez Meza</cp:lastModifiedBy>
  <dcterms:created xsi:type="dcterms:W3CDTF">2021-08-02T16:27:01Z</dcterms:created>
  <dcterms:modified xsi:type="dcterms:W3CDTF">2021-08-02T19:13:45Z</dcterms:modified>
</cp:coreProperties>
</file>