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05"/>
  </bookViews>
  <sheets>
    <sheet name="Febrero" sheetId="1" r:id="rId1"/>
  </sheets>
  <definedNames>
    <definedName name="_xlnm.Print_Titles" localSheetId="0">Febrero!$1:$4</definedName>
  </definedNames>
  <calcPr calcId="145621"/>
</workbook>
</file>

<file path=xl/calcChain.xml><?xml version="1.0" encoding="utf-8"?>
<calcChain xmlns="http://schemas.openxmlformats.org/spreadsheetml/2006/main">
  <c r="Y130" i="1" l="1"/>
  <c r="X130" i="1"/>
  <c r="W130" i="1"/>
  <c r="T130" i="1"/>
  <c r="S130" i="1"/>
  <c r="R130" i="1"/>
  <c r="Q130" i="1"/>
  <c r="P130" i="1"/>
  <c r="O130" i="1"/>
  <c r="N130" i="1"/>
  <c r="L130" i="1"/>
  <c r="K130" i="1"/>
  <c r="J130" i="1"/>
  <c r="H130" i="1"/>
  <c r="G130" i="1"/>
  <c r="E130" i="1"/>
  <c r="D130" i="1"/>
  <c r="Z129" i="1"/>
  <c r="M129" i="1"/>
  <c r="I129" i="1"/>
  <c r="F129" i="1"/>
  <c r="Z128" i="1"/>
  <c r="M128" i="1"/>
  <c r="I128" i="1"/>
  <c r="U128" i="1" s="1"/>
  <c r="F128" i="1"/>
  <c r="Z127" i="1"/>
  <c r="M127" i="1"/>
  <c r="I127" i="1"/>
  <c r="F127" i="1"/>
  <c r="Z126" i="1"/>
  <c r="M126" i="1"/>
  <c r="I126" i="1"/>
  <c r="F126" i="1"/>
  <c r="U126" i="1" s="1"/>
  <c r="Z125" i="1"/>
  <c r="M125" i="1"/>
  <c r="I125" i="1"/>
  <c r="F125" i="1"/>
  <c r="Z124" i="1"/>
  <c r="M124" i="1"/>
  <c r="I124" i="1"/>
  <c r="F124" i="1"/>
  <c r="Z123" i="1"/>
  <c r="M123" i="1"/>
  <c r="I123" i="1"/>
  <c r="F123" i="1"/>
  <c r="Z122" i="1"/>
  <c r="U122" i="1"/>
  <c r="M122" i="1"/>
  <c r="I122" i="1"/>
  <c r="F122" i="1"/>
  <c r="Z121" i="1"/>
  <c r="M121" i="1"/>
  <c r="I121" i="1"/>
  <c r="F121" i="1"/>
  <c r="U121" i="1" s="1"/>
  <c r="Z120" i="1"/>
  <c r="M120" i="1"/>
  <c r="I120" i="1"/>
  <c r="F120" i="1"/>
  <c r="Z119" i="1"/>
  <c r="M119" i="1"/>
  <c r="I119" i="1"/>
  <c r="F119" i="1"/>
  <c r="U119" i="1" s="1"/>
  <c r="Z118" i="1"/>
  <c r="M118" i="1"/>
  <c r="I118" i="1"/>
  <c r="F118" i="1"/>
  <c r="U118" i="1" s="1"/>
  <c r="Z117" i="1"/>
  <c r="M117" i="1"/>
  <c r="I117" i="1"/>
  <c r="F117" i="1"/>
  <c r="U117" i="1" s="1"/>
  <c r="Z116" i="1"/>
  <c r="M116" i="1"/>
  <c r="I116" i="1"/>
  <c r="F116" i="1"/>
  <c r="Z115" i="1"/>
  <c r="M115" i="1"/>
  <c r="I115" i="1"/>
  <c r="F115" i="1"/>
  <c r="U115" i="1" s="1"/>
  <c r="Z114" i="1"/>
  <c r="M114" i="1"/>
  <c r="I114" i="1"/>
  <c r="U114" i="1" s="1"/>
  <c r="F114" i="1"/>
  <c r="Z113" i="1"/>
  <c r="M113" i="1"/>
  <c r="I113" i="1"/>
  <c r="F113" i="1"/>
  <c r="Z112" i="1"/>
  <c r="M112" i="1"/>
  <c r="I112" i="1"/>
  <c r="U112" i="1" s="1"/>
  <c r="F112" i="1"/>
  <c r="Z111" i="1"/>
  <c r="M111" i="1"/>
  <c r="I111" i="1"/>
  <c r="F111" i="1"/>
  <c r="Z110" i="1"/>
  <c r="M110" i="1"/>
  <c r="U110" i="1" s="1"/>
  <c r="I110" i="1"/>
  <c r="F110" i="1"/>
  <c r="Z109" i="1"/>
  <c r="M109" i="1"/>
  <c r="I109" i="1"/>
  <c r="F109" i="1"/>
  <c r="Z108" i="1"/>
  <c r="M108" i="1"/>
  <c r="I108" i="1"/>
  <c r="F108" i="1"/>
  <c r="Z107" i="1"/>
  <c r="M107" i="1"/>
  <c r="I107" i="1"/>
  <c r="F107" i="1"/>
  <c r="Z106" i="1"/>
  <c r="U106" i="1"/>
  <c r="M106" i="1"/>
  <c r="I106" i="1"/>
  <c r="F106" i="1"/>
  <c r="Z105" i="1"/>
  <c r="M105" i="1"/>
  <c r="I105" i="1"/>
  <c r="F105" i="1"/>
  <c r="U105" i="1" s="1"/>
  <c r="Z104" i="1"/>
  <c r="M104" i="1"/>
  <c r="I104" i="1"/>
  <c r="F104" i="1"/>
  <c r="Z103" i="1"/>
  <c r="M103" i="1"/>
  <c r="I103" i="1"/>
  <c r="F103" i="1"/>
  <c r="U103" i="1" s="1"/>
  <c r="Z102" i="1"/>
  <c r="M102" i="1"/>
  <c r="I102" i="1"/>
  <c r="F102" i="1"/>
  <c r="U102" i="1" s="1"/>
  <c r="Z101" i="1"/>
  <c r="M101" i="1"/>
  <c r="I101" i="1"/>
  <c r="F101" i="1"/>
  <c r="U101" i="1" s="1"/>
  <c r="Z100" i="1"/>
  <c r="M100" i="1"/>
  <c r="I100" i="1"/>
  <c r="F100" i="1"/>
  <c r="Z99" i="1"/>
  <c r="M99" i="1"/>
  <c r="I99" i="1"/>
  <c r="F99" i="1"/>
  <c r="U99" i="1" s="1"/>
  <c r="Z98" i="1"/>
  <c r="M98" i="1"/>
  <c r="I98" i="1"/>
  <c r="U98" i="1" s="1"/>
  <c r="F98" i="1"/>
  <c r="Z97" i="1"/>
  <c r="M97" i="1"/>
  <c r="I97" i="1"/>
  <c r="F97" i="1"/>
  <c r="Z96" i="1"/>
  <c r="M96" i="1"/>
  <c r="I96" i="1"/>
  <c r="U96" i="1" s="1"/>
  <c r="F96" i="1"/>
  <c r="Z95" i="1"/>
  <c r="M95" i="1"/>
  <c r="I95" i="1"/>
  <c r="F95" i="1"/>
  <c r="Z94" i="1"/>
  <c r="M94" i="1"/>
  <c r="U94" i="1" s="1"/>
  <c r="I94" i="1"/>
  <c r="F94" i="1"/>
  <c r="Z93" i="1"/>
  <c r="M93" i="1"/>
  <c r="I93" i="1"/>
  <c r="F93" i="1"/>
  <c r="Z92" i="1"/>
  <c r="M92" i="1"/>
  <c r="I92" i="1"/>
  <c r="F92" i="1"/>
  <c r="Z91" i="1"/>
  <c r="M91" i="1"/>
  <c r="I91" i="1"/>
  <c r="F91" i="1"/>
  <c r="Z90" i="1"/>
  <c r="U90" i="1"/>
  <c r="M90" i="1"/>
  <c r="I90" i="1"/>
  <c r="F90" i="1"/>
  <c r="Z89" i="1"/>
  <c r="M89" i="1"/>
  <c r="I89" i="1"/>
  <c r="F89" i="1"/>
  <c r="U89" i="1" s="1"/>
  <c r="Z88" i="1"/>
  <c r="M88" i="1"/>
  <c r="I88" i="1"/>
  <c r="F88" i="1"/>
  <c r="Z87" i="1"/>
  <c r="M87" i="1"/>
  <c r="I87" i="1"/>
  <c r="F87" i="1"/>
  <c r="U87" i="1" s="1"/>
  <c r="Z86" i="1"/>
  <c r="M86" i="1"/>
  <c r="I86" i="1"/>
  <c r="F86" i="1"/>
  <c r="U86" i="1" s="1"/>
  <c r="Z85" i="1"/>
  <c r="M85" i="1"/>
  <c r="I85" i="1"/>
  <c r="F85" i="1"/>
  <c r="U85" i="1" s="1"/>
  <c r="Z84" i="1"/>
  <c r="M84" i="1"/>
  <c r="I84" i="1"/>
  <c r="F84" i="1"/>
  <c r="Z83" i="1"/>
  <c r="M83" i="1"/>
  <c r="I83" i="1"/>
  <c r="F83" i="1"/>
  <c r="U83" i="1" s="1"/>
  <c r="Z82" i="1"/>
  <c r="M82" i="1"/>
  <c r="I82" i="1"/>
  <c r="U82" i="1" s="1"/>
  <c r="F82" i="1"/>
  <c r="Z81" i="1"/>
  <c r="M81" i="1"/>
  <c r="I81" i="1"/>
  <c r="F81" i="1"/>
  <c r="Z80" i="1"/>
  <c r="M80" i="1"/>
  <c r="I80" i="1"/>
  <c r="U80" i="1" s="1"/>
  <c r="F80" i="1"/>
  <c r="Z79" i="1"/>
  <c r="M79" i="1"/>
  <c r="I79" i="1"/>
  <c r="F79" i="1"/>
  <c r="Z78" i="1"/>
  <c r="M78" i="1"/>
  <c r="U78" i="1" s="1"/>
  <c r="I78" i="1"/>
  <c r="F78" i="1"/>
  <c r="Z77" i="1"/>
  <c r="M77" i="1"/>
  <c r="I77" i="1"/>
  <c r="F77" i="1"/>
  <c r="Z76" i="1"/>
  <c r="M76" i="1"/>
  <c r="I76" i="1"/>
  <c r="F76" i="1"/>
  <c r="Z75" i="1"/>
  <c r="M75" i="1"/>
  <c r="I75" i="1"/>
  <c r="F75" i="1"/>
  <c r="Z74" i="1"/>
  <c r="U74" i="1"/>
  <c r="M74" i="1"/>
  <c r="I74" i="1"/>
  <c r="F74" i="1"/>
  <c r="Z73" i="1"/>
  <c r="M73" i="1"/>
  <c r="I73" i="1"/>
  <c r="F73" i="1"/>
  <c r="U73" i="1" s="1"/>
  <c r="Z72" i="1"/>
  <c r="M72" i="1"/>
  <c r="I72" i="1"/>
  <c r="F72" i="1"/>
  <c r="Z71" i="1"/>
  <c r="M71" i="1"/>
  <c r="I71" i="1"/>
  <c r="F71" i="1"/>
  <c r="U71" i="1" s="1"/>
  <c r="Z70" i="1"/>
  <c r="M70" i="1"/>
  <c r="I70" i="1"/>
  <c r="F70" i="1"/>
  <c r="U70" i="1" s="1"/>
  <c r="Z69" i="1"/>
  <c r="M69" i="1"/>
  <c r="I69" i="1"/>
  <c r="F69" i="1"/>
  <c r="U69" i="1" s="1"/>
  <c r="Z68" i="1"/>
  <c r="M68" i="1"/>
  <c r="I68" i="1"/>
  <c r="F68" i="1"/>
  <c r="Z67" i="1"/>
  <c r="M67" i="1"/>
  <c r="I67" i="1"/>
  <c r="F67" i="1"/>
  <c r="U67" i="1" s="1"/>
  <c r="Z66" i="1"/>
  <c r="M66" i="1"/>
  <c r="I66" i="1"/>
  <c r="U66" i="1" s="1"/>
  <c r="F66" i="1"/>
  <c r="Z65" i="1"/>
  <c r="M65" i="1"/>
  <c r="I65" i="1"/>
  <c r="F65" i="1"/>
  <c r="Z64" i="1"/>
  <c r="M64" i="1"/>
  <c r="I64" i="1"/>
  <c r="U64" i="1" s="1"/>
  <c r="F64" i="1"/>
  <c r="Z63" i="1"/>
  <c r="M63" i="1"/>
  <c r="I63" i="1"/>
  <c r="F63" i="1"/>
  <c r="Z62" i="1"/>
  <c r="M62" i="1"/>
  <c r="U62" i="1" s="1"/>
  <c r="I62" i="1"/>
  <c r="F62" i="1"/>
  <c r="Z61" i="1"/>
  <c r="M61" i="1"/>
  <c r="I61" i="1"/>
  <c r="F61" i="1"/>
  <c r="Z60" i="1"/>
  <c r="M60" i="1"/>
  <c r="I60" i="1"/>
  <c r="F60" i="1"/>
  <c r="Z59" i="1"/>
  <c r="M59" i="1"/>
  <c r="I59" i="1"/>
  <c r="F59" i="1"/>
  <c r="Z58" i="1"/>
  <c r="U58" i="1"/>
  <c r="M58" i="1"/>
  <c r="I58" i="1"/>
  <c r="F58" i="1"/>
  <c r="Z57" i="1"/>
  <c r="M57" i="1"/>
  <c r="I57" i="1"/>
  <c r="F57" i="1"/>
  <c r="U57" i="1" s="1"/>
  <c r="Z56" i="1"/>
  <c r="M56" i="1"/>
  <c r="I56" i="1"/>
  <c r="F56" i="1"/>
  <c r="Z55" i="1"/>
  <c r="M55" i="1"/>
  <c r="I55" i="1"/>
  <c r="F55" i="1"/>
  <c r="U55" i="1" s="1"/>
  <c r="Z54" i="1"/>
  <c r="M54" i="1"/>
  <c r="I54" i="1"/>
  <c r="F54" i="1"/>
  <c r="U54" i="1" s="1"/>
  <c r="Z53" i="1"/>
  <c r="M53" i="1"/>
  <c r="I53" i="1"/>
  <c r="F53" i="1"/>
  <c r="U53" i="1" s="1"/>
  <c r="Z52" i="1"/>
  <c r="M52" i="1"/>
  <c r="I52" i="1"/>
  <c r="F52" i="1"/>
  <c r="Z51" i="1"/>
  <c r="M51" i="1"/>
  <c r="I51" i="1"/>
  <c r="F51" i="1"/>
  <c r="U51" i="1" s="1"/>
  <c r="Z50" i="1"/>
  <c r="M50" i="1"/>
  <c r="I50" i="1"/>
  <c r="U50" i="1" s="1"/>
  <c r="F50" i="1"/>
  <c r="Z49" i="1"/>
  <c r="M49" i="1"/>
  <c r="I49" i="1"/>
  <c r="F49" i="1"/>
  <c r="Z48" i="1"/>
  <c r="M48" i="1"/>
  <c r="I48" i="1"/>
  <c r="U48" i="1" s="1"/>
  <c r="F48" i="1"/>
  <c r="Z47" i="1"/>
  <c r="M47" i="1"/>
  <c r="I47" i="1"/>
  <c r="F47" i="1"/>
  <c r="Z46" i="1"/>
  <c r="M46" i="1"/>
  <c r="U46" i="1" s="1"/>
  <c r="I46" i="1"/>
  <c r="F46" i="1"/>
  <c r="Z45" i="1"/>
  <c r="M45" i="1"/>
  <c r="I45" i="1"/>
  <c r="F45" i="1"/>
  <c r="Z44" i="1"/>
  <c r="M44" i="1"/>
  <c r="I44" i="1"/>
  <c r="F44" i="1"/>
  <c r="Z43" i="1"/>
  <c r="M43" i="1"/>
  <c r="I43" i="1"/>
  <c r="F43" i="1"/>
  <c r="Z42" i="1"/>
  <c r="U42" i="1"/>
  <c r="M42" i="1"/>
  <c r="I42" i="1"/>
  <c r="F42" i="1"/>
  <c r="Z41" i="1"/>
  <c r="M41" i="1"/>
  <c r="I41" i="1"/>
  <c r="F41" i="1"/>
  <c r="U41" i="1" s="1"/>
  <c r="Z40" i="1"/>
  <c r="M40" i="1"/>
  <c r="I40" i="1"/>
  <c r="F40" i="1"/>
  <c r="Z39" i="1"/>
  <c r="M39" i="1"/>
  <c r="I39" i="1"/>
  <c r="F39" i="1"/>
  <c r="U39" i="1" s="1"/>
  <c r="Z38" i="1"/>
  <c r="M38" i="1"/>
  <c r="I38" i="1"/>
  <c r="F38" i="1"/>
  <c r="U38" i="1" s="1"/>
  <c r="Z37" i="1"/>
  <c r="M37" i="1"/>
  <c r="I37" i="1"/>
  <c r="F37" i="1"/>
  <c r="U37" i="1" s="1"/>
  <c r="Z36" i="1"/>
  <c r="M36" i="1"/>
  <c r="I36" i="1"/>
  <c r="F36" i="1"/>
  <c r="Z35" i="1"/>
  <c r="M35" i="1"/>
  <c r="I35" i="1"/>
  <c r="F35" i="1"/>
  <c r="U35" i="1" s="1"/>
  <c r="Z34" i="1"/>
  <c r="M34" i="1"/>
  <c r="I34" i="1"/>
  <c r="U34" i="1" s="1"/>
  <c r="F34" i="1"/>
  <c r="Z33" i="1"/>
  <c r="M33" i="1"/>
  <c r="I33" i="1"/>
  <c r="F33" i="1"/>
  <c r="Z32" i="1"/>
  <c r="M32" i="1"/>
  <c r="I32" i="1"/>
  <c r="U32" i="1" s="1"/>
  <c r="F32" i="1"/>
  <c r="Z31" i="1"/>
  <c r="M31" i="1"/>
  <c r="I31" i="1"/>
  <c r="F31" i="1"/>
  <c r="Z30" i="1"/>
  <c r="M30" i="1"/>
  <c r="U30" i="1" s="1"/>
  <c r="I30" i="1"/>
  <c r="F30" i="1"/>
  <c r="Z29" i="1"/>
  <c r="M29" i="1"/>
  <c r="I29" i="1"/>
  <c r="F29" i="1"/>
  <c r="Z28" i="1"/>
  <c r="M28" i="1"/>
  <c r="I28" i="1"/>
  <c r="F28" i="1"/>
  <c r="Z27" i="1"/>
  <c r="M27" i="1"/>
  <c r="I27" i="1"/>
  <c r="F27" i="1"/>
  <c r="Z26" i="1"/>
  <c r="U26" i="1"/>
  <c r="M26" i="1"/>
  <c r="I26" i="1"/>
  <c r="F26" i="1"/>
  <c r="Z25" i="1"/>
  <c r="M25" i="1"/>
  <c r="I25" i="1"/>
  <c r="F25" i="1"/>
  <c r="U25" i="1" s="1"/>
  <c r="Z24" i="1"/>
  <c r="M24" i="1"/>
  <c r="I24" i="1"/>
  <c r="F24" i="1"/>
  <c r="Z23" i="1"/>
  <c r="M23" i="1"/>
  <c r="I23" i="1"/>
  <c r="F23" i="1"/>
  <c r="U23" i="1" s="1"/>
  <c r="Z22" i="1"/>
  <c r="M22" i="1"/>
  <c r="I22" i="1"/>
  <c r="F22" i="1"/>
  <c r="U22" i="1" s="1"/>
  <c r="Z21" i="1"/>
  <c r="M21" i="1"/>
  <c r="I21" i="1"/>
  <c r="F21" i="1"/>
  <c r="U21" i="1" s="1"/>
  <c r="Z20" i="1"/>
  <c r="M20" i="1"/>
  <c r="I20" i="1"/>
  <c r="F20" i="1"/>
  <c r="Z19" i="1"/>
  <c r="M19" i="1"/>
  <c r="I19" i="1"/>
  <c r="F19" i="1"/>
  <c r="U19" i="1" s="1"/>
  <c r="Z18" i="1"/>
  <c r="M18" i="1"/>
  <c r="I18" i="1"/>
  <c r="U18" i="1" s="1"/>
  <c r="F18" i="1"/>
  <c r="Z17" i="1"/>
  <c r="M17" i="1"/>
  <c r="I17" i="1"/>
  <c r="F17" i="1"/>
  <c r="Z16" i="1"/>
  <c r="M16" i="1"/>
  <c r="I16" i="1"/>
  <c r="U16" i="1" s="1"/>
  <c r="F16" i="1"/>
  <c r="Z15" i="1"/>
  <c r="M15" i="1"/>
  <c r="I15" i="1"/>
  <c r="F15" i="1"/>
  <c r="Z14" i="1"/>
  <c r="M14" i="1"/>
  <c r="U14" i="1" s="1"/>
  <c r="I14" i="1"/>
  <c r="F14" i="1"/>
  <c r="Z13" i="1"/>
  <c r="M13" i="1"/>
  <c r="I13" i="1"/>
  <c r="F13" i="1"/>
  <c r="Z12" i="1"/>
  <c r="M12" i="1"/>
  <c r="I12" i="1"/>
  <c r="F12" i="1"/>
  <c r="Z11" i="1"/>
  <c r="M11" i="1"/>
  <c r="I11" i="1"/>
  <c r="F11" i="1"/>
  <c r="Z10" i="1"/>
  <c r="U10" i="1"/>
  <c r="M10" i="1"/>
  <c r="I10" i="1"/>
  <c r="F10" i="1"/>
  <c r="Z9" i="1"/>
  <c r="M9" i="1"/>
  <c r="I9" i="1"/>
  <c r="F9" i="1"/>
  <c r="U9" i="1" s="1"/>
  <c r="Z8" i="1"/>
  <c r="M8" i="1"/>
  <c r="I8" i="1"/>
  <c r="F8" i="1"/>
  <c r="Z7" i="1"/>
  <c r="M7" i="1"/>
  <c r="I7" i="1"/>
  <c r="F7" i="1"/>
  <c r="U7" i="1" s="1"/>
  <c r="Z6" i="1"/>
  <c r="M6" i="1"/>
  <c r="I6" i="1"/>
  <c r="F6" i="1"/>
  <c r="U6" i="1" s="1"/>
  <c r="Z5" i="1"/>
  <c r="M5" i="1"/>
  <c r="I5" i="1"/>
  <c r="F5" i="1"/>
  <c r="F130" i="1" s="1"/>
  <c r="I130" i="1" l="1"/>
  <c r="U36" i="1"/>
  <c r="U52" i="1"/>
  <c r="U68" i="1"/>
  <c r="U84" i="1"/>
  <c r="U100" i="1"/>
  <c r="U116" i="1"/>
  <c r="M130" i="1"/>
  <c r="U8" i="1"/>
  <c r="U11" i="1"/>
  <c r="U24" i="1"/>
  <c r="U27" i="1"/>
  <c r="U29" i="1"/>
  <c r="U40" i="1"/>
  <c r="U43" i="1"/>
  <c r="U45" i="1"/>
  <c r="U56" i="1"/>
  <c r="U59" i="1"/>
  <c r="U61" i="1"/>
  <c r="U72" i="1"/>
  <c r="U75" i="1"/>
  <c r="U77" i="1"/>
  <c r="U88" i="1"/>
  <c r="U91" i="1"/>
  <c r="U93" i="1"/>
  <c r="U104" i="1"/>
  <c r="U107" i="1"/>
  <c r="U109" i="1"/>
  <c r="U120" i="1"/>
  <c r="U123" i="1"/>
  <c r="U125" i="1"/>
  <c r="U20" i="1"/>
  <c r="U13" i="1"/>
  <c r="Z130" i="1"/>
  <c r="U12" i="1"/>
  <c r="U15" i="1"/>
  <c r="U17" i="1"/>
  <c r="U28" i="1"/>
  <c r="U31" i="1"/>
  <c r="U33" i="1"/>
  <c r="U44" i="1"/>
  <c r="U47" i="1"/>
  <c r="U49" i="1"/>
  <c r="U60" i="1"/>
  <c r="U63" i="1"/>
  <c r="U65" i="1"/>
  <c r="U76" i="1"/>
  <c r="U79" i="1"/>
  <c r="U81" i="1"/>
  <c r="U92" i="1"/>
  <c r="U95" i="1"/>
  <c r="U97" i="1"/>
  <c r="U108" i="1"/>
  <c r="U111" i="1"/>
  <c r="U113" i="1"/>
  <c r="U124" i="1"/>
  <c r="U127" i="1"/>
  <c r="U129" i="1"/>
  <c r="U5" i="1"/>
  <c r="U130" i="1" l="1"/>
</calcChain>
</file>

<file path=xl/sharedStrings.xml><?xml version="1.0" encoding="utf-8"?>
<sst xmlns="http://schemas.openxmlformats.org/spreadsheetml/2006/main" count="167" uniqueCount="160">
  <si>
    <t>Participaciones Federales ministradas a los Municipios del Estado de Chiapas</t>
  </si>
  <si>
    <r>
      <t xml:space="preserve">Mes de </t>
    </r>
    <r>
      <rPr>
        <b/>
        <sz val="8"/>
        <color theme="1"/>
        <rFont val="Century Gothic"/>
        <family val="2"/>
      </rPr>
      <t xml:space="preserve">febrero </t>
    </r>
    <r>
      <rPr>
        <sz val="8"/>
        <color theme="1"/>
        <rFont val="Century Gothic"/>
        <family val="2"/>
      </rPr>
      <t xml:space="preserve">de </t>
    </r>
    <r>
      <rPr>
        <b/>
        <sz val="8"/>
        <color theme="1"/>
        <rFont val="Century Gothic"/>
        <family val="2"/>
      </rPr>
      <t>2021</t>
    </r>
  </si>
  <si>
    <t>FEIEF</t>
  </si>
  <si>
    <t xml:space="preserve">Cifras en pesos </t>
  </si>
  <si>
    <t>Compensación Anual definitiva de 2020</t>
  </si>
  <si>
    <t>Cve.</t>
  </si>
  <si>
    <t>Municipio</t>
  </si>
  <si>
    <t>FGP</t>
  </si>
  <si>
    <t>3er ajuste cuatrimestral 2020</t>
  </si>
  <si>
    <t>FGP Neto</t>
  </si>
  <si>
    <t>FFM</t>
  </si>
  <si>
    <t>FFM Neto</t>
  </si>
  <si>
    <t>ISAN</t>
  </si>
  <si>
    <t>IEPS</t>
  </si>
  <si>
    <t>IEPS Neto</t>
  </si>
  <si>
    <t>FOFIR</t>
  </si>
  <si>
    <t>IVFGyD</t>
  </si>
  <si>
    <t>FoCo</t>
  </si>
  <si>
    <t>FoCo 
ISAN</t>
  </si>
  <si>
    <t>FEXHI</t>
  </si>
  <si>
    <t xml:space="preserve">ISR EBI </t>
  </si>
  <si>
    <t>ISR 3B LCF</t>
  </si>
  <si>
    <t>T o t a l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</si>
  <si>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</si>
  <si>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</si>
  <si>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</si>
  <si>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</si>
  <si>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</si>
  <si>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</si>
  <si>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</si>
  <si>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</si>
  <si>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</si>
  <si>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</si>
  <si>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</si>
  <si>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</si>
  <si>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</si>
  <si>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</si>
  <si>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</si>
  <si>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</si>
  <si>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</si>
  <si>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</si>
  <si>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</si>
  <si>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</si>
  <si>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</si>
  <si>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</si>
  <si>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</si>
  <si>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</si>
  <si>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</si>
  <si>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</si>
  <si>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</si>
  <si>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</si>
  <si>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</si>
  <si>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</si>
  <si>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</si>
  <si>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</si>
  <si>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</si>
  <si>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</si>
  <si>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</si>
  <si>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</si>
  <si>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</si>
  <si>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</si>
  <si>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</si>
  <si>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</si>
  <si>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</si>
  <si>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</si>
  <si>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</si>
  <si>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</si>
  <si>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</si>
  <si>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</si>
  <si>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</si>
  <si>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</si>
  <si>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</si>
  <si>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</si>
  <si>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</si>
  <si>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</si>
  <si>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</si>
  <si>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</si>
  <si>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</si>
  <si>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</si>
  <si>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</si>
  <si>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</si>
  <si>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</si>
  <si>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</si>
  <si>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</si>
  <si>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</si>
  <si>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</si>
  <si>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</si>
  <si>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</si>
  <si>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</si>
  <si>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</si>
  <si>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</si>
  <si>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</si>
  <si>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</si>
  <si>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</si>
  <si>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</si>
  <si>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</si>
  <si>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</si>
  <si>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</si>
  <si>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</si>
  <si>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</si>
  <si>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</si>
  <si>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</si>
  <si>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</si>
  <si>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</si>
  <si>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</si>
  <si>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</si>
  <si>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</si>
  <si>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</si>
  <si>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</si>
  <si>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</si>
  <si>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</si>
  <si>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</si>
  <si>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</si>
  <si>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</si>
  <si>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</si>
  <si>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</si>
  <si>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</si>
  <si>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</si>
  <si>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</si>
  <si>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</si>
  <si>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</si>
  <si>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</si>
  <si>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</si>
  <si>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</si>
  <si>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</si>
  <si>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</si>
  <si>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</si>
  <si>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</si>
  <si>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</si>
  <si>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</si>
  <si>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</si>
  <si>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</si>
  <si>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</si>
  <si>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</si>
  <si>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</si>
  <si>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</si>
  <si>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</si>
  <si>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</si>
  <si>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</si>
  <si>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</si>
  <si>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</si>
  <si>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</si>
  <si>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</si>
  <si>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</si>
  <si>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</si>
  <si>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</si>
  <si>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</si>
  <si>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Belisario Domínguez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</si>
  <si>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</si>
  <si>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</si>
  <si>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</si>
  <si>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</si>
  <si>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</si>
  <si>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</si>
  <si>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</si>
  <si>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</si>
  <si>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</si>
  <si>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</si>
  <si>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</si>
  <si>
    <t>Fuente: Elaborado por el Área de Coordinación Hacendaria, adscrita a la Unidad Técnica de la Secretaría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</si>
</sst>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35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Century Gothic"/>
      <family val="2"/>
    </font>
    <font>
      <sz val="6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sz val="7"/>
      <color theme="0" tint="-0.499984740745262"/>
      <name val="Century Gothic"/>
      <family val="2"/>
    </font>
    <font>
      <sz val="6"/>
      <color theme="0" tint="-0.499984740745262"/>
      <name val="Century Gothic"/>
      <family val="2"/>
    </font>
    <font>
      <sz val="10"/>
      <name val="Arial"/>
      <family val="2"/>
    </font>
    <font>
      <sz val="7"/>
      <name val="Century Gothic"/>
      <family val="2"/>
    </font>
    <font>
      <u/>
      <sz val="10"/>
      <color indexed="12"/>
      <name val="Arial"/>
      <family val="2"/>
    </font>
    <font>
      <b/>
      <sz val="6"/>
      <color theme="1"/>
      <name val="Century Gothic"/>
      <family val="2"/>
    </font>
    <font>
      <b/>
      <sz val="7"/>
      <color theme="1"/>
      <name val="Century Gothic"/>
      <family val="2"/>
    </font>
    <font>
      <b/>
      <sz val="7"/>
      <name val="Century Gothic"/>
      <family val="2"/>
    </font>
    <font>
      <sz val="5"/>
      <color theme="1"/>
      <name val="Century Gothic"/>
      <family val="2"/>
    </font>
    <font>
      <sz val="4.5"/>
      <color theme="1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indexed="64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5">
    <xf numFmtId="0" fontId="0" fillId="0" borderId="0"/>
    <xf numFmtId="0" fontId="1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6" borderId="0" applyNumberFormat="0" applyBorder="0" applyAlignment="0" applyProtection="0"/>
    <xf numFmtId="0" fontId="19" fillId="18" borderId="6" applyNumberFormat="0" applyAlignment="0" applyProtection="0"/>
    <xf numFmtId="0" fontId="20" fillId="19" borderId="7" applyNumberFormat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23" fillId="9" borderId="6" applyNumberFormat="0" applyAlignment="0" applyProtection="0"/>
    <xf numFmtId="165" fontId="8" fillId="0" borderId="0" applyFont="0" applyFill="0" applyBorder="0" applyAlignment="0" applyProtection="0"/>
    <xf numFmtId="0" fontId="24" fillId="5" borderId="0" applyNumberFormat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6" fillId="24" borderId="0" applyNumberFormat="0" applyBorder="0" applyAlignment="0" applyProtection="0"/>
    <xf numFmtId="0" fontId="25" fillId="0" borderId="0"/>
    <xf numFmtId="0" fontId="8" fillId="0" borderId="0"/>
    <xf numFmtId="0" fontId="27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25" borderId="9" applyNumberFormat="0" applyFont="0" applyAlignment="0" applyProtection="0"/>
    <xf numFmtId="9" fontId="2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18" borderId="1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22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4" applyNumberFormat="0" applyFill="0" applyAlignment="0" applyProtection="0"/>
  </cellStyleXfs>
  <cellXfs count="40">
    <xf numFmtId="0" fontId="0" fillId="0" borderId="0" xfId="0"/>
    <xf numFmtId="0" fontId="3" fillId="2" borderId="0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2" xfId="3" applyFont="1" applyFill="1" applyBorder="1" applyAlignment="1" applyProtection="1">
      <alignment vertical="center" wrapText="1"/>
    </xf>
    <xf numFmtId="41" fontId="5" fillId="2" borderId="2" xfId="0" applyNumberFormat="1" applyFont="1" applyFill="1" applyBorder="1" applyAlignment="1">
      <alignment horizontal="right" vertical="center"/>
    </xf>
    <xf numFmtId="41" fontId="3" fillId="2" borderId="0" xfId="1" applyNumberFormat="1" applyFont="1" applyFill="1" applyBorder="1" applyAlignment="1">
      <alignment vertical="center"/>
    </xf>
    <xf numFmtId="41" fontId="5" fillId="2" borderId="2" xfId="0" applyNumberFormat="1" applyFont="1" applyFill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vertical="center"/>
    </xf>
    <xf numFmtId="41" fontId="5" fillId="2" borderId="4" xfId="0" applyNumberFormat="1" applyFont="1" applyFill="1" applyBorder="1" applyAlignment="1">
      <alignment horizontal="right" vertical="center"/>
    </xf>
    <xf numFmtId="41" fontId="5" fillId="2" borderId="4" xfId="0" applyNumberFormat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41" fontId="12" fillId="2" borderId="5" xfId="1" applyNumberFormat="1" applyFont="1" applyFill="1" applyBorder="1" applyAlignment="1">
      <alignment vertical="center"/>
    </xf>
    <xf numFmtId="0" fontId="13" fillId="2" borderId="5" xfId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right" vertical="center"/>
    </xf>
    <xf numFmtId="41" fontId="11" fillId="2" borderId="0" xfId="1" applyNumberFormat="1" applyFont="1" applyFill="1" applyBorder="1" applyAlignment="1">
      <alignment vertical="center"/>
    </xf>
    <xf numFmtId="41" fontId="5" fillId="2" borderId="5" xfId="0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right" vertical="center"/>
    </xf>
    <xf numFmtId="10" fontId="3" fillId="2" borderId="0" xfId="1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41" fontId="5" fillId="2" borderId="0" xfId="1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1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2" borderId="0" xfId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</cellXfs>
  <cellStyles count="85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Hipervínculo" xfId="3" builtinId="8"/>
    <cellStyle name="Incorrecto 2" xfId="35"/>
    <cellStyle name="Millares [0] 2" xfId="36"/>
    <cellStyle name="Millares [0] 3" xfId="37"/>
    <cellStyle name="Millares 10" xfId="38"/>
    <cellStyle name="Millares 11" xfId="39"/>
    <cellStyle name="Millares 12" xfId="40"/>
    <cellStyle name="Millares 13" xfId="41"/>
    <cellStyle name="Millares 2" xfId="42"/>
    <cellStyle name="Millares 2 2" xfId="43"/>
    <cellStyle name="Millares 2 3" xfId="44"/>
    <cellStyle name="Millares 3" xfId="45"/>
    <cellStyle name="Millares 3 2" xfId="46"/>
    <cellStyle name="Millares 4" xfId="47"/>
    <cellStyle name="Millares 4 2" xfId="48"/>
    <cellStyle name="Millares 5" xfId="49"/>
    <cellStyle name="Millares 6" xfId="50"/>
    <cellStyle name="Millares 7" xfId="51"/>
    <cellStyle name="Millares 8" xfId="52"/>
    <cellStyle name="Millares 9" xfId="53"/>
    <cellStyle name="Moneda 2" xfId="54"/>
    <cellStyle name="Neutral 2" xfId="55"/>
    <cellStyle name="Normal" xfId="0" builtinId="0"/>
    <cellStyle name="Normal 2" xfId="56"/>
    <cellStyle name="Normal 2 2" xfId="57"/>
    <cellStyle name="Normal 2 2 2" xfId="58"/>
    <cellStyle name="Normal 2 3" xfId="59"/>
    <cellStyle name="Normal 2 3 2" xfId="60"/>
    <cellStyle name="Normal 2_JULIO" xfId="61"/>
    <cellStyle name="Normal 3" xfId="1"/>
    <cellStyle name="Normal 3 2" xfId="62"/>
    <cellStyle name="Normal 3 2 2" xfId="63"/>
    <cellStyle name="Normal 3 2 3" xfId="64"/>
    <cellStyle name="Normal 3 3" xfId="65"/>
    <cellStyle name="Normal 3_JULIO" xfId="66"/>
    <cellStyle name="Normal 4" xfId="67"/>
    <cellStyle name="Normal 4 2" xfId="2"/>
    <cellStyle name="Normal 4 3" xfId="68"/>
    <cellStyle name="Normal 5" xfId="69"/>
    <cellStyle name="Normal 5 2" xfId="70"/>
    <cellStyle name="Normal 6" xfId="71"/>
    <cellStyle name="Normal 6 2" xfId="72"/>
    <cellStyle name="Normal 7" xfId="73"/>
    <cellStyle name="Notas 2" xfId="74"/>
    <cellStyle name="Porcentaje 2" xfId="75"/>
    <cellStyle name="Porcentaje 3" xfId="76"/>
    <cellStyle name="Salida 2" xfId="77"/>
    <cellStyle name="Texto de advertencia 2" xfId="78"/>
    <cellStyle name="Texto explicativo 2" xfId="79"/>
    <cellStyle name="Título 1 2" xfId="80"/>
    <cellStyle name="Título 2 2" xfId="81"/>
    <cellStyle name="Título 3 2" xfId="82"/>
    <cellStyle name="Título 4" xfId="83"/>
    <cellStyle name="Total 2" xfId="8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Z147"/>
  <sheetViews>
    <sheetView tabSelected="1" zoomScale="120" zoomScaleNormal="120" workbookViewId="0">
      <selection activeCell="A8" sqref="A8"/>
    </sheetView>
  </sheetViews>
  <sheetFormatPr baseColWidth="10" defaultRowHeight="13.5" customHeight="1" x14ac:dyDescent="0.3"/>
  <cols>
    <col min="1" max="1" width="0.85546875" style="1" customWidth="1"/>
    <col min="2" max="2" width="4.140625" style="23" bestFit="1" customWidth="1"/>
    <col min="3" max="3" width="19.85546875" style="1" bestFit="1" customWidth="1"/>
    <col min="4" max="4" width="9" style="9" bestFit="1" customWidth="1"/>
    <col min="5" max="5" width="10.7109375" style="9" bestFit="1" customWidth="1"/>
    <col min="6" max="7" width="9" style="9" bestFit="1" customWidth="1"/>
    <col min="8" max="8" width="11" style="9" customWidth="1"/>
    <col min="9" max="9" width="10.140625" style="9" customWidth="1"/>
    <col min="10" max="10" width="9.28515625" style="9" bestFit="1" customWidth="1"/>
    <col min="11" max="11" width="7.5703125" style="9" bestFit="1" customWidth="1"/>
    <col min="12" max="12" width="11" style="9" bestFit="1" customWidth="1"/>
    <col min="13" max="13" width="7.5703125" style="9" bestFit="1" customWidth="1"/>
    <col min="14" max="14" width="8.28515625" style="9" bestFit="1" customWidth="1"/>
    <col min="15" max="15" width="7.5703125" style="9" bestFit="1" customWidth="1"/>
    <col min="16" max="16" width="8.28515625" style="9" bestFit="1" customWidth="1"/>
    <col min="17" max="17" width="6.42578125" style="9" bestFit="1" customWidth="1"/>
    <col min="18" max="18" width="7.5703125" style="9" bestFit="1" customWidth="1"/>
    <col min="19" max="19" width="5.7109375" style="9" bestFit="1" customWidth="1"/>
    <col min="20" max="20" width="9.5703125" style="9" bestFit="1" customWidth="1"/>
    <col min="21" max="21" width="11" style="9" bestFit="1" customWidth="1"/>
    <col min="22" max="22" width="3.140625" style="9" customWidth="1"/>
    <col min="23" max="23" width="8.28515625" style="9" bestFit="1" customWidth="1"/>
    <col min="24" max="24" width="7.5703125" style="9" bestFit="1" customWidth="1"/>
    <col min="25" max="25" width="6.42578125" style="9" bestFit="1" customWidth="1"/>
    <col min="26" max="26" width="8.28515625" style="9" bestFit="1" customWidth="1"/>
    <col min="27" max="16384" width="11.42578125" style="9"/>
  </cols>
  <sheetData>
    <row r="1" spans="2:26" s="1" customFormat="1" ht="14.25" customHeight="1" x14ac:dyDescent="0.3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6" s="1" customFormat="1" x14ac:dyDescent="0.3">
      <c r="B2" s="37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W2" s="38" t="s">
        <v>2</v>
      </c>
      <c r="X2" s="38"/>
      <c r="Y2" s="38"/>
      <c r="Z2" s="38"/>
    </row>
    <row r="3" spans="2:26" s="1" customFormat="1" ht="12" customHeight="1" x14ac:dyDescent="0.3">
      <c r="B3" s="38" t="s">
        <v>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W3" s="39" t="s">
        <v>4</v>
      </c>
      <c r="X3" s="39"/>
      <c r="Y3" s="39"/>
      <c r="Z3" s="39"/>
    </row>
    <row r="4" spans="2:26" s="5" customFormat="1" ht="18" x14ac:dyDescent="0.3">
      <c r="B4" s="2" t="s">
        <v>5</v>
      </c>
      <c r="C4" s="2" t="s">
        <v>6</v>
      </c>
      <c r="D4" s="3" t="s">
        <v>7</v>
      </c>
      <c r="E4" s="4" t="s">
        <v>8</v>
      </c>
      <c r="F4" s="3" t="s">
        <v>9</v>
      </c>
      <c r="G4" s="3" t="s">
        <v>10</v>
      </c>
      <c r="H4" s="4" t="s">
        <v>8</v>
      </c>
      <c r="I4" s="3" t="s">
        <v>11</v>
      </c>
      <c r="J4" s="3" t="s">
        <v>12</v>
      </c>
      <c r="K4" s="3" t="s">
        <v>13</v>
      </c>
      <c r="L4" s="4" t="s">
        <v>8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3" t="s">
        <v>19</v>
      </c>
      <c r="S4" s="3" t="s">
        <v>20</v>
      </c>
      <c r="T4" s="2" t="s">
        <v>21</v>
      </c>
      <c r="U4" s="2" t="s">
        <v>22</v>
      </c>
      <c r="W4" s="3" t="s">
        <v>7</v>
      </c>
      <c r="X4" s="3" t="s">
        <v>10</v>
      </c>
      <c r="Y4" s="3" t="s">
        <v>15</v>
      </c>
      <c r="Z4" s="3" t="s">
        <v>22</v>
      </c>
    </row>
    <row r="5" spans="2:26" ht="13.5" customHeight="1" x14ac:dyDescent="0.3">
      <c r="B5" s="6">
        <v>1</v>
      </c>
      <c r="C5" s="7" t="s">
        <v>23</v>
      </c>
      <c r="D5" s="8">
        <v>2165300.94</v>
      </c>
      <c r="E5" s="8">
        <v>177170.71</v>
      </c>
      <c r="F5" s="8">
        <f>D5+E5</f>
        <v>2342471.65</v>
      </c>
      <c r="G5" s="8">
        <v>304944.65999999997</v>
      </c>
      <c r="H5" s="8">
        <v>26083.63</v>
      </c>
      <c r="I5" s="8">
        <f>G5+H5</f>
        <v>331028.28999999998</v>
      </c>
      <c r="J5" s="8">
        <v>13711.91</v>
      </c>
      <c r="K5" s="8">
        <v>18656.29</v>
      </c>
      <c r="L5" s="8">
        <v>-1431.65</v>
      </c>
      <c r="M5" s="8">
        <f>K5+L5</f>
        <v>17224.64</v>
      </c>
      <c r="N5" s="8">
        <v>7769.75</v>
      </c>
      <c r="O5" s="8">
        <v>27566.799999999999</v>
      </c>
      <c r="P5" s="8">
        <v>37759.300000000003</v>
      </c>
      <c r="Q5" s="8">
        <v>2648.77</v>
      </c>
      <c r="R5" s="8">
        <v>0</v>
      </c>
      <c r="S5" s="8">
        <v>202.36</v>
      </c>
      <c r="T5" s="8">
        <v>0</v>
      </c>
      <c r="U5" s="8">
        <f>F5+I5+J5+M5+N5+O5+P5+Q5+R5+S5+T5</f>
        <v>2780383.4699999997</v>
      </c>
      <c r="W5" s="10">
        <v>53726.483172850902</v>
      </c>
      <c r="X5" s="10">
        <v>9657.1254299514239</v>
      </c>
      <c r="Y5" s="10">
        <v>349.3562213208819</v>
      </c>
      <c r="Z5" s="10">
        <f>W5+X5+Y5</f>
        <v>63732.964824123206</v>
      </c>
    </row>
    <row r="6" spans="2:26" ht="13.5" customHeight="1" x14ac:dyDescent="0.3">
      <c r="B6" s="6">
        <v>2</v>
      </c>
      <c r="C6" s="7" t="s">
        <v>24</v>
      </c>
      <c r="D6" s="8">
        <v>2062537.16</v>
      </c>
      <c r="E6" s="8">
        <v>199737.28</v>
      </c>
      <c r="F6" s="8">
        <f t="shared" ref="F6:F69" si="0">D6+E6</f>
        <v>2262274.44</v>
      </c>
      <c r="G6" s="8">
        <v>349669.49</v>
      </c>
      <c r="H6" s="8">
        <v>29785.78</v>
      </c>
      <c r="I6" s="8">
        <f t="shared" ref="I6:I69" si="1">G6+H6</f>
        <v>379455.27</v>
      </c>
      <c r="J6" s="8">
        <v>15458.42</v>
      </c>
      <c r="K6" s="8">
        <v>21032.58</v>
      </c>
      <c r="L6" s="8">
        <v>-1614</v>
      </c>
      <c r="M6" s="8">
        <f t="shared" ref="M6:M69" si="2">K6+L6</f>
        <v>19418.580000000002</v>
      </c>
      <c r="N6" s="8">
        <v>9339</v>
      </c>
      <c r="O6" s="8">
        <v>33280.410000000003</v>
      </c>
      <c r="P6" s="8">
        <v>45585.45</v>
      </c>
      <c r="Q6" s="8">
        <v>2986.14</v>
      </c>
      <c r="R6" s="8">
        <v>0</v>
      </c>
      <c r="S6" s="8">
        <v>228.13</v>
      </c>
      <c r="T6" s="8">
        <v>0</v>
      </c>
      <c r="U6" s="8">
        <f t="shared" ref="U6:U69" si="3">F6+I6+J6+M6+N6+O6+P6+Q6+R6+S6+T6</f>
        <v>2768025.8400000003</v>
      </c>
      <c r="W6" s="10">
        <v>60569.7259140237</v>
      </c>
      <c r="X6" s="10">
        <v>11027.799872351756</v>
      </c>
      <c r="Y6" s="10">
        <v>419.91528117398775</v>
      </c>
      <c r="Z6" s="10">
        <f t="shared" ref="Z6:Z69" si="4">W6+X6+Y6</f>
        <v>72017.441067549444</v>
      </c>
    </row>
    <row r="7" spans="2:26" ht="13.5" customHeight="1" x14ac:dyDescent="0.3">
      <c r="B7" s="6">
        <v>3</v>
      </c>
      <c r="C7" s="7" t="s">
        <v>25</v>
      </c>
      <c r="D7" s="8">
        <v>3072025.4000000004</v>
      </c>
      <c r="E7" s="8">
        <v>247078.01</v>
      </c>
      <c r="F7" s="8">
        <f t="shared" si="0"/>
        <v>3319103.41</v>
      </c>
      <c r="G7" s="8">
        <v>484756.49</v>
      </c>
      <c r="H7" s="8">
        <v>40058.120000000003</v>
      </c>
      <c r="I7" s="8">
        <f t="shared" si="1"/>
        <v>524814.61</v>
      </c>
      <c r="J7" s="8">
        <v>19122.3</v>
      </c>
      <c r="K7" s="8">
        <v>26017.62</v>
      </c>
      <c r="L7" s="8">
        <v>-1996.54</v>
      </c>
      <c r="M7" s="8">
        <f t="shared" si="2"/>
        <v>24021.079999999998</v>
      </c>
      <c r="N7" s="8">
        <v>12194.76</v>
      </c>
      <c r="O7" s="8">
        <v>45720.03</v>
      </c>
      <c r="P7" s="8">
        <v>62624.480000000003</v>
      </c>
      <c r="Q7" s="8">
        <v>3693.91</v>
      </c>
      <c r="R7" s="8">
        <v>0</v>
      </c>
      <c r="S7" s="8">
        <v>282.2</v>
      </c>
      <c r="T7" s="8">
        <v>0</v>
      </c>
      <c r="U7" s="8">
        <f t="shared" si="3"/>
        <v>4011576.78</v>
      </c>
      <c r="W7" s="10">
        <v>74925.659719541247</v>
      </c>
      <c r="X7" s="10">
        <v>14831.000481426774</v>
      </c>
      <c r="Y7" s="10">
        <v>548.32040488256985</v>
      </c>
      <c r="Z7" s="10">
        <f t="shared" si="4"/>
        <v>90304.980605850593</v>
      </c>
    </row>
    <row r="8" spans="2:26" ht="13.5" customHeight="1" x14ac:dyDescent="0.3">
      <c r="B8" s="6">
        <v>4</v>
      </c>
      <c r="C8" s="11" t="s">
        <v>26</v>
      </c>
      <c r="D8" s="8">
        <v>3261410.1799999997</v>
      </c>
      <c r="E8" s="8">
        <v>245568.37</v>
      </c>
      <c r="F8" s="8">
        <f t="shared" si="0"/>
        <v>3506978.55</v>
      </c>
      <c r="G8" s="8">
        <v>515885.41</v>
      </c>
      <c r="H8" s="8">
        <v>40448.06</v>
      </c>
      <c r="I8" s="8">
        <f t="shared" si="1"/>
        <v>556333.47</v>
      </c>
      <c r="J8" s="8">
        <v>19005.47</v>
      </c>
      <c r="K8" s="8">
        <v>25858.65</v>
      </c>
      <c r="L8" s="8">
        <v>-1984.34</v>
      </c>
      <c r="M8" s="8">
        <f t="shared" si="2"/>
        <v>23874.31</v>
      </c>
      <c r="N8" s="8">
        <v>305561.15000000002</v>
      </c>
      <c r="O8" s="8">
        <v>56766.47</v>
      </c>
      <c r="P8" s="8">
        <v>77755.199999999997</v>
      </c>
      <c r="Q8" s="8">
        <v>3671.34</v>
      </c>
      <c r="R8" s="8">
        <v>0</v>
      </c>
      <c r="S8" s="8">
        <v>280.48</v>
      </c>
      <c r="T8" s="8">
        <v>0</v>
      </c>
      <c r="U8" s="8">
        <f t="shared" si="3"/>
        <v>4550226.4400000004</v>
      </c>
      <c r="W8" s="10">
        <v>74467.864220600546</v>
      </c>
      <c r="X8" s="10">
        <v>14975.372387625775</v>
      </c>
      <c r="Y8" s="10">
        <v>13739.135767802443</v>
      </c>
      <c r="Z8" s="10">
        <f t="shared" si="4"/>
        <v>103182.37237602877</v>
      </c>
    </row>
    <row r="9" spans="2:26" ht="13.5" customHeight="1" x14ac:dyDescent="0.3">
      <c r="B9" s="6">
        <v>5</v>
      </c>
      <c r="C9" s="7" t="s">
        <v>27</v>
      </c>
      <c r="D9" s="8">
        <v>2176598.06</v>
      </c>
      <c r="E9" s="8">
        <v>163717.79999999999</v>
      </c>
      <c r="F9" s="8">
        <f t="shared" si="0"/>
        <v>2340315.86</v>
      </c>
      <c r="G9" s="8">
        <v>411839.22</v>
      </c>
      <c r="H9" s="8">
        <v>25687.96</v>
      </c>
      <c r="I9" s="8">
        <f t="shared" si="1"/>
        <v>437527.18</v>
      </c>
      <c r="J9" s="8">
        <v>12670.74</v>
      </c>
      <c r="K9" s="8">
        <v>17239.68</v>
      </c>
      <c r="L9" s="8">
        <v>-1322.94</v>
      </c>
      <c r="M9" s="8">
        <f t="shared" si="2"/>
        <v>15916.74</v>
      </c>
      <c r="N9" s="8">
        <v>179200.32</v>
      </c>
      <c r="O9" s="8">
        <v>33365.300000000003</v>
      </c>
      <c r="P9" s="8">
        <v>45701.73</v>
      </c>
      <c r="Q9" s="8">
        <v>2447.64</v>
      </c>
      <c r="R9" s="8">
        <v>170207.22</v>
      </c>
      <c r="S9" s="8">
        <v>186.99</v>
      </c>
      <c r="T9" s="8">
        <v>0</v>
      </c>
      <c r="U9" s="8">
        <f t="shared" si="3"/>
        <v>3237539.7200000007</v>
      </c>
      <c r="W9" s="10">
        <v>49646.929086344797</v>
      </c>
      <c r="X9" s="10">
        <v>9510.6359504046704</v>
      </c>
      <c r="Y9" s="10">
        <v>8057.4954066201644</v>
      </c>
      <c r="Z9" s="10">
        <f t="shared" si="4"/>
        <v>67215.060443369628</v>
      </c>
    </row>
    <row r="10" spans="2:26" ht="13.5" customHeight="1" x14ac:dyDescent="0.3">
      <c r="B10" s="6">
        <v>6</v>
      </c>
      <c r="C10" s="7" t="s">
        <v>28</v>
      </c>
      <c r="D10" s="8">
        <v>3311687.52</v>
      </c>
      <c r="E10" s="8">
        <v>214372.95</v>
      </c>
      <c r="F10" s="8">
        <f t="shared" si="0"/>
        <v>3526060.47</v>
      </c>
      <c r="G10" s="8">
        <v>745532.7</v>
      </c>
      <c r="H10" s="8">
        <v>35877.39</v>
      </c>
      <c r="I10" s="8">
        <f t="shared" si="1"/>
        <v>781410.09</v>
      </c>
      <c r="J10" s="8">
        <v>16591.13</v>
      </c>
      <c r="K10" s="8">
        <v>22573.73</v>
      </c>
      <c r="L10" s="8">
        <v>-1732.27</v>
      </c>
      <c r="M10" s="8">
        <f t="shared" si="2"/>
        <v>20841.46</v>
      </c>
      <c r="N10" s="8">
        <v>13205.4</v>
      </c>
      <c r="O10" s="8">
        <v>48286.54</v>
      </c>
      <c r="P10" s="8">
        <v>66139.92</v>
      </c>
      <c r="Q10" s="8">
        <v>3204.95</v>
      </c>
      <c r="R10" s="8">
        <v>0</v>
      </c>
      <c r="S10" s="8">
        <v>244.85</v>
      </c>
      <c r="T10" s="8">
        <v>17615</v>
      </c>
      <c r="U10" s="8">
        <f t="shared" si="3"/>
        <v>4493599.8100000005</v>
      </c>
      <c r="W10" s="10">
        <v>65007.947929110633</v>
      </c>
      <c r="X10" s="10">
        <v>13283.141649575578</v>
      </c>
      <c r="Y10" s="10">
        <v>593.7626033421825</v>
      </c>
      <c r="Z10" s="10">
        <f t="shared" si="4"/>
        <v>78884.852182028393</v>
      </c>
    </row>
    <row r="11" spans="2:26" ht="13.5" customHeight="1" x14ac:dyDescent="0.3">
      <c r="B11" s="6">
        <v>7</v>
      </c>
      <c r="C11" s="7" t="s">
        <v>29</v>
      </c>
      <c r="D11" s="8">
        <v>1917232.23</v>
      </c>
      <c r="E11" s="8">
        <v>198060.17</v>
      </c>
      <c r="F11" s="8">
        <f t="shared" si="0"/>
        <v>2115292.4</v>
      </c>
      <c r="G11" s="8">
        <v>294736.01</v>
      </c>
      <c r="H11" s="8">
        <v>41492.25</v>
      </c>
      <c r="I11" s="8">
        <f t="shared" si="1"/>
        <v>336228.26</v>
      </c>
      <c r="J11" s="8">
        <v>15328.63</v>
      </c>
      <c r="K11" s="8">
        <v>20855.98</v>
      </c>
      <c r="L11" s="8">
        <v>-1600.45</v>
      </c>
      <c r="M11" s="8">
        <f t="shared" si="2"/>
        <v>19255.53</v>
      </c>
      <c r="N11" s="8">
        <v>110639.82</v>
      </c>
      <c r="O11" s="8">
        <v>18448.57</v>
      </c>
      <c r="P11" s="8">
        <v>25269.71</v>
      </c>
      <c r="Q11" s="8">
        <v>2961.07</v>
      </c>
      <c r="R11" s="8">
        <v>0</v>
      </c>
      <c r="S11" s="8">
        <v>226.22</v>
      </c>
      <c r="T11" s="8">
        <v>0</v>
      </c>
      <c r="U11" s="8">
        <f t="shared" si="3"/>
        <v>2643650.2099999995</v>
      </c>
      <c r="W11" s="10">
        <v>60061.146413764189</v>
      </c>
      <c r="X11" s="10">
        <v>15361.970675970599</v>
      </c>
      <c r="Y11" s="10">
        <v>4974.7669693908638</v>
      </c>
      <c r="Z11" s="10">
        <f t="shared" si="4"/>
        <v>80397.884059125659</v>
      </c>
    </row>
    <row r="12" spans="2:26" ht="13.5" customHeight="1" x14ac:dyDescent="0.3">
      <c r="B12" s="6">
        <v>8</v>
      </c>
      <c r="C12" s="7" t="s">
        <v>30</v>
      </c>
      <c r="D12" s="8">
        <v>2418391.9700000002</v>
      </c>
      <c r="E12" s="8">
        <v>209217.75</v>
      </c>
      <c r="F12" s="8">
        <f t="shared" si="0"/>
        <v>2627609.7200000002</v>
      </c>
      <c r="G12" s="8">
        <v>399225.47</v>
      </c>
      <c r="H12" s="8">
        <v>34375.69</v>
      </c>
      <c r="I12" s="8">
        <f t="shared" si="1"/>
        <v>433601.16</v>
      </c>
      <c r="J12" s="8">
        <v>16192.15</v>
      </c>
      <c r="K12" s="8">
        <v>22030.880000000001</v>
      </c>
      <c r="L12" s="8">
        <v>-1690.61</v>
      </c>
      <c r="M12" s="8">
        <f t="shared" si="2"/>
        <v>20340.27</v>
      </c>
      <c r="N12" s="8">
        <v>12101.08</v>
      </c>
      <c r="O12" s="8">
        <v>45276.69</v>
      </c>
      <c r="P12" s="8">
        <v>62017.21</v>
      </c>
      <c r="Q12" s="8">
        <v>3127.88</v>
      </c>
      <c r="R12" s="8">
        <v>0</v>
      </c>
      <c r="S12" s="8">
        <v>238.96</v>
      </c>
      <c r="T12" s="8">
        <v>0</v>
      </c>
      <c r="U12" s="8">
        <f t="shared" si="3"/>
        <v>3220505.12</v>
      </c>
      <c r="W12" s="10">
        <v>63444.650285449767</v>
      </c>
      <c r="X12" s="10">
        <v>12727.155712848305</v>
      </c>
      <c r="Y12" s="10">
        <v>544.10850043350717</v>
      </c>
      <c r="Z12" s="10">
        <f t="shared" si="4"/>
        <v>76715.914498731581</v>
      </c>
    </row>
    <row r="13" spans="2:26" ht="13.5" customHeight="1" x14ac:dyDescent="0.3">
      <c r="B13" s="6">
        <v>9</v>
      </c>
      <c r="C13" s="7" t="s">
        <v>31</v>
      </c>
      <c r="D13" s="8">
        <v>4541165.17</v>
      </c>
      <c r="E13" s="8">
        <v>297977.12</v>
      </c>
      <c r="F13" s="8">
        <f t="shared" si="0"/>
        <v>4839142.29</v>
      </c>
      <c r="G13" s="8">
        <v>695037.16</v>
      </c>
      <c r="H13" s="8">
        <v>48823.67</v>
      </c>
      <c r="I13" s="8">
        <f t="shared" si="1"/>
        <v>743860.83000000007</v>
      </c>
      <c r="J13" s="8">
        <v>23061.58</v>
      </c>
      <c r="K13" s="8">
        <v>31377.35</v>
      </c>
      <c r="L13" s="8">
        <v>-2407.84</v>
      </c>
      <c r="M13" s="8">
        <f t="shared" si="2"/>
        <v>28969.51</v>
      </c>
      <c r="N13" s="8">
        <v>17236.8</v>
      </c>
      <c r="O13" s="8">
        <v>57653.120000000003</v>
      </c>
      <c r="P13" s="8">
        <v>78969.679999999993</v>
      </c>
      <c r="Q13" s="8">
        <v>4454.87</v>
      </c>
      <c r="R13" s="8">
        <v>0</v>
      </c>
      <c r="S13" s="8">
        <v>340.34</v>
      </c>
      <c r="T13" s="8">
        <v>1145133</v>
      </c>
      <c r="U13" s="8">
        <f t="shared" si="3"/>
        <v>6938822.0199999996</v>
      </c>
      <c r="W13" s="10">
        <v>90360.659201860311</v>
      </c>
      <c r="X13" s="10">
        <v>18076.333291201609</v>
      </c>
      <c r="Y13" s="10">
        <v>775.02905995276274</v>
      </c>
      <c r="Z13" s="10">
        <f t="shared" si="4"/>
        <v>109212.02155301468</v>
      </c>
    </row>
    <row r="14" spans="2:26" ht="13.5" customHeight="1" x14ac:dyDescent="0.3">
      <c r="B14" s="6">
        <v>10</v>
      </c>
      <c r="C14" s="7" t="s">
        <v>32</v>
      </c>
      <c r="D14" s="8">
        <v>1380549.3</v>
      </c>
      <c r="E14" s="8">
        <v>129015.36</v>
      </c>
      <c r="F14" s="8">
        <f t="shared" si="0"/>
        <v>1509564.6600000001</v>
      </c>
      <c r="G14" s="8">
        <v>226028.44</v>
      </c>
      <c r="H14" s="8">
        <v>26456.31</v>
      </c>
      <c r="I14" s="8">
        <f t="shared" si="1"/>
        <v>252484.75</v>
      </c>
      <c r="J14" s="8">
        <v>9984.99</v>
      </c>
      <c r="K14" s="8">
        <v>13585.47</v>
      </c>
      <c r="L14" s="8">
        <v>-1042.52</v>
      </c>
      <c r="M14" s="8">
        <f t="shared" si="2"/>
        <v>12542.949999999999</v>
      </c>
      <c r="N14" s="8">
        <v>3220.14</v>
      </c>
      <c r="O14" s="8">
        <v>12512.88</v>
      </c>
      <c r="P14" s="8">
        <v>17139.37</v>
      </c>
      <c r="Q14" s="8">
        <v>1928.83</v>
      </c>
      <c r="R14" s="8">
        <v>0</v>
      </c>
      <c r="S14" s="8">
        <v>147.36000000000001</v>
      </c>
      <c r="T14" s="8">
        <v>0</v>
      </c>
      <c r="U14" s="8">
        <f t="shared" si="3"/>
        <v>1819525.9300000002</v>
      </c>
      <c r="W14" s="10">
        <v>39123.51787763396</v>
      </c>
      <c r="X14" s="10">
        <v>9795.1061664627086</v>
      </c>
      <c r="Y14" s="10">
        <v>144.78904560218388</v>
      </c>
      <c r="Z14" s="10">
        <f t="shared" si="4"/>
        <v>49063.41308969885</v>
      </c>
    </row>
    <row r="15" spans="2:26" ht="13.5" customHeight="1" x14ac:dyDescent="0.3">
      <c r="B15" s="6">
        <v>11</v>
      </c>
      <c r="C15" s="7" t="s">
        <v>33</v>
      </c>
      <c r="D15" s="8">
        <v>2598129.39</v>
      </c>
      <c r="E15" s="8">
        <v>164470.51</v>
      </c>
      <c r="F15" s="8">
        <f t="shared" si="0"/>
        <v>2762599.9000000004</v>
      </c>
      <c r="G15" s="8">
        <v>408572.86</v>
      </c>
      <c r="H15" s="8">
        <v>25970.45</v>
      </c>
      <c r="I15" s="8">
        <f t="shared" si="1"/>
        <v>434543.31</v>
      </c>
      <c r="J15" s="8">
        <v>12729</v>
      </c>
      <c r="K15" s="8">
        <v>17318.95</v>
      </c>
      <c r="L15" s="8">
        <v>-1329.02</v>
      </c>
      <c r="M15" s="8">
        <f t="shared" si="2"/>
        <v>15989.93</v>
      </c>
      <c r="N15" s="8">
        <v>8654.93</v>
      </c>
      <c r="O15" s="8">
        <v>32119.13</v>
      </c>
      <c r="P15" s="8">
        <v>43994.8</v>
      </c>
      <c r="Q15" s="8">
        <v>2458.89</v>
      </c>
      <c r="R15" s="8">
        <v>0</v>
      </c>
      <c r="S15" s="8">
        <v>187.85</v>
      </c>
      <c r="T15" s="8">
        <v>0</v>
      </c>
      <c r="U15" s="8">
        <f t="shared" si="3"/>
        <v>3313277.7400000007</v>
      </c>
      <c r="W15" s="10">
        <v>49875.184962128391</v>
      </c>
      <c r="X15" s="10">
        <v>9615.2222814573452</v>
      </c>
      <c r="Y15" s="10">
        <v>389.15678629826363</v>
      </c>
      <c r="Z15" s="10">
        <f t="shared" si="4"/>
        <v>59879.564029884001</v>
      </c>
    </row>
    <row r="16" spans="2:26" ht="13.5" customHeight="1" x14ac:dyDescent="0.3">
      <c r="B16" s="6">
        <v>12</v>
      </c>
      <c r="C16" s="7" t="s">
        <v>34</v>
      </c>
      <c r="D16" s="8">
        <v>4009303.75</v>
      </c>
      <c r="E16" s="8">
        <v>371439.69</v>
      </c>
      <c r="F16" s="8">
        <f t="shared" si="0"/>
        <v>4380743.4400000004</v>
      </c>
      <c r="G16" s="8">
        <v>698678.55</v>
      </c>
      <c r="H16" s="8">
        <v>61593.02</v>
      </c>
      <c r="I16" s="8">
        <f t="shared" si="1"/>
        <v>760271.57000000007</v>
      </c>
      <c r="J16" s="8">
        <v>28747.119999999999</v>
      </c>
      <c r="K16" s="8">
        <v>39113.050000000003</v>
      </c>
      <c r="L16" s="8">
        <v>-3001.46</v>
      </c>
      <c r="M16" s="8">
        <f t="shared" si="2"/>
        <v>36111.590000000004</v>
      </c>
      <c r="N16" s="8">
        <v>22224.71</v>
      </c>
      <c r="O16" s="8">
        <v>78095.350000000006</v>
      </c>
      <c r="P16" s="8">
        <v>106970.18</v>
      </c>
      <c r="Q16" s="8">
        <v>5553.16</v>
      </c>
      <c r="R16" s="8">
        <v>0</v>
      </c>
      <c r="S16" s="8">
        <v>424.25</v>
      </c>
      <c r="T16" s="8">
        <v>0</v>
      </c>
      <c r="U16" s="8">
        <f t="shared" si="3"/>
        <v>5419141.3700000001</v>
      </c>
      <c r="W16" s="10">
        <v>112637.96181850253</v>
      </c>
      <c r="X16" s="10">
        <v>22804.0199007216</v>
      </c>
      <c r="Y16" s="10">
        <v>999.30331153404791</v>
      </c>
      <c r="Z16" s="10">
        <f t="shared" si="4"/>
        <v>136441.28503075818</v>
      </c>
    </row>
    <row r="17" spans="2:26" ht="13.5" customHeight="1" x14ac:dyDescent="0.3">
      <c r="B17" s="6">
        <v>13</v>
      </c>
      <c r="C17" s="11" t="s">
        <v>35</v>
      </c>
      <c r="D17" s="8">
        <v>2682248.19</v>
      </c>
      <c r="E17" s="8">
        <v>219952.06</v>
      </c>
      <c r="F17" s="8">
        <f t="shared" si="0"/>
        <v>2902200.25</v>
      </c>
      <c r="G17" s="8">
        <v>516164.5</v>
      </c>
      <c r="H17" s="8">
        <v>37381.69</v>
      </c>
      <c r="I17" s="8">
        <f t="shared" si="1"/>
        <v>553546.18999999994</v>
      </c>
      <c r="J17" s="8">
        <v>17022.919999999998</v>
      </c>
      <c r="K17" s="8">
        <v>23161.22</v>
      </c>
      <c r="L17" s="8">
        <v>-1777.35</v>
      </c>
      <c r="M17" s="8">
        <f t="shared" si="2"/>
        <v>21383.870000000003</v>
      </c>
      <c r="N17" s="8">
        <v>15038.05</v>
      </c>
      <c r="O17" s="8">
        <v>55891.81</v>
      </c>
      <c r="P17" s="8">
        <v>76557.14</v>
      </c>
      <c r="Q17" s="8">
        <v>3288.36</v>
      </c>
      <c r="R17" s="8">
        <v>0</v>
      </c>
      <c r="S17" s="8">
        <v>251.22</v>
      </c>
      <c r="T17" s="8">
        <v>0</v>
      </c>
      <c r="U17" s="8">
        <f t="shared" si="3"/>
        <v>3645179.81</v>
      </c>
      <c r="W17" s="10">
        <v>66699.797250245814</v>
      </c>
      <c r="X17" s="10">
        <v>13840.089332950885</v>
      </c>
      <c r="Y17" s="10">
        <v>676.16522937545096</v>
      </c>
      <c r="Z17" s="10">
        <f t="shared" si="4"/>
        <v>81216.051812572143</v>
      </c>
    </row>
    <row r="18" spans="2:26" ht="13.5" customHeight="1" x14ac:dyDescent="0.3">
      <c r="B18" s="6">
        <v>14</v>
      </c>
      <c r="C18" s="7" t="s">
        <v>36</v>
      </c>
      <c r="D18" s="8">
        <v>2539620.65</v>
      </c>
      <c r="E18" s="8">
        <v>177518.54</v>
      </c>
      <c r="F18" s="8">
        <f t="shared" si="0"/>
        <v>2717139.19</v>
      </c>
      <c r="G18" s="8">
        <v>522220.92</v>
      </c>
      <c r="H18" s="8">
        <v>57911.78</v>
      </c>
      <c r="I18" s="8">
        <f t="shared" si="1"/>
        <v>580132.69999999995</v>
      </c>
      <c r="J18" s="8">
        <v>13738.83</v>
      </c>
      <c r="K18" s="8">
        <v>18692.919999999998</v>
      </c>
      <c r="L18" s="8">
        <v>-1434.46</v>
      </c>
      <c r="M18" s="8">
        <f t="shared" si="2"/>
        <v>17258.46</v>
      </c>
      <c r="N18" s="8">
        <v>201958.83</v>
      </c>
      <c r="O18" s="8">
        <v>38450.32</v>
      </c>
      <c r="P18" s="8">
        <v>52666.879999999997</v>
      </c>
      <c r="Q18" s="8">
        <v>2653.97</v>
      </c>
      <c r="R18" s="8">
        <v>0</v>
      </c>
      <c r="S18" s="8">
        <v>202.76</v>
      </c>
      <c r="T18" s="8">
        <v>0</v>
      </c>
      <c r="U18" s="8">
        <f t="shared" si="3"/>
        <v>3624201.9399999995</v>
      </c>
      <c r="W18" s="10">
        <v>53831.96028773961</v>
      </c>
      <c r="X18" s="10">
        <v>21441.086807287291</v>
      </c>
      <c r="Y18" s="10">
        <v>9080.8001617431328</v>
      </c>
      <c r="Z18" s="10">
        <f t="shared" si="4"/>
        <v>84353.847256770037</v>
      </c>
    </row>
    <row r="19" spans="2:26" ht="13.5" customHeight="1" x14ac:dyDescent="0.3">
      <c r="B19" s="6">
        <v>15</v>
      </c>
      <c r="C19" s="7" t="s">
        <v>37</v>
      </c>
      <c r="D19" s="8">
        <v>3767138.65</v>
      </c>
      <c r="E19" s="8">
        <v>281614.59000000003</v>
      </c>
      <c r="F19" s="8">
        <f t="shared" si="0"/>
        <v>4048753.2399999998</v>
      </c>
      <c r="G19" s="8">
        <v>688034.65</v>
      </c>
      <c r="H19" s="8">
        <v>48568.26</v>
      </c>
      <c r="I19" s="8">
        <f t="shared" si="1"/>
        <v>736602.91</v>
      </c>
      <c r="J19" s="8">
        <v>21795.22</v>
      </c>
      <c r="K19" s="8">
        <v>29654.36</v>
      </c>
      <c r="L19" s="8">
        <v>-2275.62</v>
      </c>
      <c r="M19" s="8">
        <f t="shared" si="2"/>
        <v>27378.74</v>
      </c>
      <c r="N19" s="8">
        <v>19591.53</v>
      </c>
      <c r="O19" s="8">
        <v>68371.53</v>
      </c>
      <c r="P19" s="8">
        <v>93651.1</v>
      </c>
      <c r="Q19" s="8">
        <v>4210.24</v>
      </c>
      <c r="R19" s="8">
        <v>0</v>
      </c>
      <c r="S19" s="8">
        <v>321.64999999999998</v>
      </c>
      <c r="T19" s="8">
        <v>0</v>
      </c>
      <c r="U19" s="8">
        <f t="shared" si="3"/>
        <v>5020676.16</v>
      </c>
      <c r="W19" s="10">
        <v>85398.773078137456</v>
      </c>
      <c r="X19" s="10">
        <v>17981.770378919031</v>
      </c>
      <c r="Y19" s="10">
        <v>880.90629105764231</v>
      </c>
      <c r="Z19" s="10">
        <f t="shared" si="4"/>
        <v>104261.44974811413</v>
      </c>
    </row>
    <row r="20" spans="2:26" ht="13.5" customHeight="1" x14ac:dyDescent="0.3">
      <c r="B20" s="6">
        <v>16</v>
      </c>
      <c r="C20" s="7" t="s">
        <v>38</v>
      </c>
      <c r="D20" s="8">
        <v>2420919.25</v>
      </c>
      <c r="E20" s="8">
        <v>173652.61</v>
      </c>
      <c r="F20" s="8">
        <f t="shared" si="0"/>
        <v>2594571.86</v>
      </c>
      <c r="G20" s="8">
        <v>324637.46999999997</v>
      </c>
      <c r="H20" s="8">
        <v>26582.95</v>
      </c>
      <c r="I20" s="8">
        <f t="shared" si="1"/>
        <v>351220.42</v>
      </c>
      <c r="J20" s="8">
        <v>13439.63</v>
      </c>
      <c r="K20" s="8">
        <v>18285.830000000002</v>
      </c>
      <c r="L20" s="8">
        <v>-1403.22</v>
      </c>
      <c r="M20" s="8">
        <f t="shared" si="2"/>
        <v>16882.61</v>
      </c>
      <c r="N20" s="8">
        <v>7332.75</v>
      </c>
      <c r="O20" s="8">
        <v>27018.48</v>
      </c>
      <c r="P20" s="8">
        <v>37008.239999999998</v>
      </c>
      <c r="Q20" s="8">
        <v>2596.17</v>
      </c>
      <c r="R20" s="8">
        <v>0</v>
      </c>
      <c r="S20" s="8">
        <v>198.34</v>
      </c>
      <c r="T20" s="8">
        <v>0</v>
      </c>
      <c r="U20" s="8">
        <f t="shared" si="3"/>
        <v>3050268.4999999995</v>
      </c>
      <c r="W20" s="10">
        <v>52659.629565131872</v>
      </c>
      <c r="X20" s="10">
        <v>9841.9930311063545</v>
      </c>
      <c r="Y20" s="10">
        <v>329.70710744612597</v>
      </c>
      <c r="Z20" s="10">
        <f t="shared" si="4"/>
        <v>62831.329703684358</v>
      </c>
    </row>
    <row r="21" spans="2:26" ht="13.5" customHeight="1" x14ac:dyDescent="0.3">
      <c r="B21" s="6">
        <v>17</v>
      </c>
      <c r="C21" s="7" t="s">
        <v>39</v>
      </c>
      <c r="D21" s="8">
        <v>6951761.4100000001</v>
      </c>
      <c r="E21" s="8">
        <v>564020.78</v>
      </c>
      <c r="F21" s="8">
        <f t="shared" si="0"/>
        <v>7515782.1900000004</v>
      </c>
      <c r="G21" s="8">
        <v>1225492.32</v>
      </c>
      <c r="H21" s="8">
        <v>93505.19</v>
      </c>
      <c r="I21" s="8">
        <f t="shared" si="1"/>
        <v>1318997.51</v>
      </c>
      <c r="J21" s="8">
        <v>43651.7</v>
      </c>
      <c r="K21" s="8">
        <v>59392.08</v>
      </c>
      <c r="L21" s="8">
        <v>-4557.6400000000003</v>
      </c>
      <c r="M21" s="8">
        <f t="shared" si="2"/>
        <v>54834.44</v>
      </c>
      <c r="N21" s="8">
        <v>35632.49</v>
      </c>
      <c r="O21" s="8">
        <v>123095.38</v>
      </c>
      <c r="P21" s="8">
        <v>168608.45</v>
      </c>
      <c r="Q21" s="8">
        <v>8432.31</v>
      </c>
      <c r="R21" s="8">
        <v>0</v>
      </c>
      <c r="S21" s="8">
        <v>644.21</v>
      </c>
      <c r="T21" s="8">
        <v>285478</v>
      </c>
      <c r="U21" s="8">
        <f t="shared" si="3"/>
        <v>9555156.6800000016</v>
      </c>
      <c r="W21" s="10">
        <v>171037.59582569057</v>
      </c>
      <c r="X21" s="10">
        <v>34619.088544226128</v>
      </c>
      <c r="Y21" s="10">
        <v>1602.1659469657193</v>
      </c>
      <c r="Z21" s="10">
        <f t="shared" si="4"/>
        <v>207258.85031688242</v>
      </c>
    </row>
    <row r="22" spans="2:26" ht="13.5" customHeight="1" x14ac:dyDescent="0.3">
      <c r="B22" s="6">
        <v>18</v>
      </c>
      <c r="C22" s="7" t="s">
        <v>40</v>
      </c>
      <c r="D22" s="8">
        <v>1766337.3199999998</v>
      </c>
      <c r="E22" s="8">
        <v>133512.23000000001</v>
      </c>
      <c r="F22" s="8">
        <f t="shared" si="0"/>
        <v>1899849.5499999998</v>
      </c>
      <c r="G22" s="8">
        <v>250247.67999999999</v>
      </c>
      <c r="H22" s="8">
        <v>18715.02</v>
      </c>
      <c r="I22" s="8">
        <f t="shared" si="1"/>
        <v>268962.7</v>
      </c>
      <c r="J22" s="8">
        <v>10333.02</v>
      </c>
      <c r="K22" s="8">
        <v>14059</v>
      </c>
      <c r="L22" s="8">
        <v>-1078.8599999999999</v>
      </c>
      <c r="M22" s="8">
        <f t="shared" si="2"/>
        <v>12980.14</v>
      </c>
      <c r="N22" s="8">
        <v>3957.49</v>
      </c>
      <c r="O22" s="8">
        <v>14848.37</v>
      </c>
      <c r="P22" s="8">
        <v>20338.37</v>
      </c>
      <c r="Q22" s="8">
        <v>1996.06</v>
      </c>
      <c r="R22" s="8">
        <v>0</v>
      </c>
      <c r="S22" s="8">
        <v>152.49</v>
      </c>
      <c r="T22" s="8">
        <v>0</v>
      </c>
      <c r="U22" s="8">
        <f t="shared" si="3"/>
        <v>2233418.1900000009</v>
      </c>
      <c r="W22" s="10">
        <v>40487.179287633226</v>
      </c>
      <c r="X22" s="10">
        <v>6928.9958136072673</v>
      </c>
      <c r="Y22" s="10">
        <v>177.9433026415951</v>
      </c>
      <c r="Z22" s="10">
        <f t="shared" si="4"/>
        <v>47594.118403882087</v>
      </c>
    </row>
    <row r="23" spans="2:26" ht="13.5" customHeight="1" x14ac:dyDescent="0.3">
      <c r="B23" s="6">
        <v>19</v>
      </c>
      <c r="C23" s="7" t="s">
        <v>41</v>
      </c>
      <c r="D23" s="8">
        <v>15381090.920000002</v>
      </c>
      <c r="E23" s="8">
        <v>1411390.11</v>
      </c>
      <c r="F23" s="8">
        <f t="shared" si="0"/>
        <v>16792481.030000001</v>
      </c>
      <c r="G23" s="8">
        <v>2533973.21</v>
      </c>
      <c r="H23" s="8">
        <v>210334.42</v>
      </c>
      <c r="I23" s="8">
        <f t="shared" si="1"/>
        <v>2744307.63</v>
      </c>
      <c r="J23" s="8">
        <v>109232.83</v>
      </c>
      <c r="K23" s="8">
        <v>148621.1</v>
      </c>
      <c r="L23" s="8">
        <v>-11404.9</v>
      </c>
      <c r="M23" s="8">
        <f t="shared" si="2"/>
        <v>137216.20000000001</v>
      </c>
      <c r="N23" s="8">
        <v>65935.91</v>
      </c>
      <c r="O23" s="8">
        <v>221465.25</v>
      </c>
      <c r="P23" s="8">
        <v>303349.42</v>
      </c>
      <c r="Q23" s="8">
        <v>21100.79</v>
      </c>
      <c r="R23" s="8">
        <v>0</v>
      </c>
      <c r="S23" s="8">
        <v>1612.04</v>
      </c>
      <c r="T23" s="8">
        <v>1117112</v>
      </c>
      <c r="U23" s="8">
        <f t="shared" si="3"/>
        <v>21513813.099999998</v>
      </c>
      <c r="W23" s="10">
        <v>427999.78343686037</v>
      </c>
      <c r="X23" s="10">
        <v>77873.600776201201</v>
      </c>
      <c r="Y23" s="10">
        <v>2964.7170362375114</v>
      </c>
      <c r="Z23" s="10">
        <f t="shared" si="4"/>
        <v>508838.10124929907</v>
      </c>
    </row>
    <row r="24" spans="2:26" ht="13.5" customHeight="1" x14ac:dyDescent="0.3">
      <c r="B24" s="6">
        <v>20</v>
      </c>
      <c r="C24" s="7" t="s">
        <v>42</v>
      </c>
      <c r="D24" s="8">
        <v>3818221.59</v>
      </c>
      <c r="E24" s="8">
        <v>289737.42</v>
      </c>
      <c r="F24" s="8">
        <f t="shared" si="0"/>
        <v>4107959.01</v>
      </c>
      <c r="G24" s="8">
        <v>3595469.01</v>
      </c>
      <c r="H24" s="8">
        <v>570019.18999999994</v>
      </c>
      <c r="I24" s="8">
        <f t="shared" si="1"/>
        <v>4165488.1999999997</v>
      </c>
      <c r="J24" s="8">
        <v>22423.88</v>
      </c>
      <c r="K24" s="8">
        <v>30509.7</v>
      </c>
      <c r="L24" s="8">
        <v>-2341.2600000000002</v>
      </c>
      <c r="M24" s="8">
        <f t="shared" si="2"/>
        <v>28168.440000000002</v>
      </c>
      <c r="N24" s="8">
        <v>19940.02</v>
      </c>
      <c r="O24" s="8">
        <v>77347.48</v>
      </c>
      <c r="P24" s="8">
        <v>105945.8</v>
      </c>
      <c r="Q24" s="8">
        <v>4331.68</v>
      </c>
      <c r="R24" s="8">
        <v>0</v>
      </c>
      <c r="S24" s="8">
        <v>330.93</v>
      </c>
      <c r="T24" s="8">
        <v>0</v>
      </c>
      <c r="U24" s="8">
        <f t="shared" si="3"/>
        <v>8531935.4399999995</v>
      </c>
      <c r="W24" s="10">
        <v>87861.995446220666</v>
      </c>
      <c r="X24" s="10">
        <v>211042.23501326455</v>
      </c>
      <c r="Y24" s="10">
        <v>896.5753484346601</v>
      </c>
      <c r="Z24" s="10">
        <f t="shared" si="4"/>
        <v>299800.80580791988</v>
      </c>
    </row>
    <row r="25" spans="2:26" ht="13.5" customHeight="1" x14ac:dyDescent="0.3">
      <c r="B25" s="6">
        <v>21</v>
      </c>
      <c r="C25" s="11" t="s">
        <v>43</v>
      </c>
      <c r="D25" s="8">
        <v>2475078.02</v>
      </c>
      <c r="E25" s="8">
        <v>206302.22</v>
      </c>
      <c r="F25" s="8">
        <f t="shared" si="0"/>
        <v>2681380.2400000002</v>
      </c>
      <c r="G25" s="8">
        <v>424052.84</v>
      </c>
      <c r="H25" s="8">
        <v>32573.42</v>
      </c>
      <c r="I25" s="8">
        <f t="shared" si="1"/>
        <v>456626.26</v>
      </c>
      <c r="J25" s="8">
        <v>15966.51</v>
      </c>
      <c r="K25" s="8">
        <v>21723.88</v>
      </c>
      <c r="L25" s="8">
        <v>-1667.05</v>
      </c>
      <c r="M25" s="8">
        <f t="shared" si="2"/>
        <v>20056.830000000002</v>
      </c>
      <c r="N25" s="8">
        <v>9367.36</v>
      </c>
      <c r="O25" s="8">
        <v>33858.26</v>
      </c>
      <c r="P25" s="8">
        <v>46376.959999999999</v>
      </c>
      <c r="Q25" s="8">
        <v>3084.29</v>
      </c>
      <c r="R25" s="8">
        <v>0</v>
      </c>
      <c r="S25" s="8">
        <v>235.63</v>
      </c>
      <c r="T25" s="8">
        <v>0</v>
      </c>
      <c r="U25" s="8">
        <f t="shared" si="3"/>
        <v>3266952.3399999994</v>
      </c>
      <c r="W25" s="10">
        <v>62560.523423027553</v>
      </c>
      <c r="X25" s="10">
        <v>12059.887838287657</v>
      </c>
      <c r="Y25" s="10">
        <v>421.19044490627289</v>
      </c>
      <c r="Z25" s="10">
        <f t="shared" si="4"/>
        <v>75041.601706221481</v>
      </c>
    </row>
    <row r="26" spans="2:26" ht="13.5" customHeight="1" x14ac:dyDescent="0.3">
      <c r="B26" s="6">
        <v>22</v>
      </c>
      <c r="C26" s="11" t="s">
        <v>44</v>
      </c>
      <c r="D26" s="8">
        <v>1793534.01</v>
      </c>
      <c r="E26" s="8">
        <v>159656.04999999999</v>
      </c>
      <c r="F26" s="8">
        <f t="shared" si="0"/>
        <v>1953190.06</v>
      </c>
      <c r="G26" s="8">
        <v>465647.28</v>
      </c>
      <c r="H26" s="8">
        <v>44332.29</v>
      </c>
      <c r="I26" s="8">
        <f t="shared" si="1"/>
        <v>509979.57</v>
      </c>
      <c r="J26" s="8">
        <v>12356.39</v>
      </c>
      <c r="K26" s="8">
        <v>16811.98</v>
      </c>
      <c r="L26" s="8">
        <v>-1290.1199999999999</v>
      </c>
      <c r="M26" s="8">
        <f t="shared" si="2"/>
        <v>15521.86</v>
      </c>
      <c r="N26" s="8">
        <v>214179.17</v>
      </c>
      <c r="O26" s="8">
        <v>33186.82</v>
      </c>
      <c r="P26" s="8">
        <v>45457.26</v>
      </c>
      <c r="Q26" s="8">
        <v>2386.92</v>
      </c>
      <c r="R26" s="8">
        <v>0</v>
      </c>
      <c r="S26" s="8">
        <v>182.35</v>
      </c>
      <c r="T26" s="8">
        <v>0</v>
      </c>
      <c r="U26" s="8">
        <f t="shared" si="3"/>
        <v>2786440.3999999994</v>
      </c>
      <c r="W26" s="10">
        <v>48415.213801550024</v>
      </c>
      <c r="X26" s="10">
        <v>16413.459024689761</v>
      </c>
      <c r="Y26" s="10">
        <v>9630.2709349958204</v>
      </c>
      <c r="Z26" s="10">
        <f t="shared" si="4"/>
        <v>74458.943761235598</v>
      </c>
    </row>
    <row r="27" spans="2:26" ht="13.5" customHeight="1" x14ac:dyDescent="0.3">
      <c r="B27" s="6">
        <v>23</v>
      </c>
      <c r="C27" s="11" t="s">
        <v>45</v>
      </c>
      <c r="D27" s="8">
        <v>5686501.8100000005</v>
      </c>
      <c r="E27" s="8">
        <v>416816.1</v>
      </c>
      <c r="F27" s="8">
        <f t="shared" si="0"/>
        <v>6103317.9100000001</v>
      </c>
      <c r="G27" s="8">
        <v>1070608.32</v>
      </c>
      <c r="H27" s="8">
        <v>79277.22</v>
      </c>
      <c r="I27" s="8">
        <f t="shared" si="1"/>
        <v>1149885.54</v>
      </c>
      <c r="J27" s="8">
        <v>32258.98</v>
      </c>
      <c r="K27" s="8">
        <v>43891.24</v>
      </c>
      <c r="L27" s="8">
        <v>-3368.13</v>
      </c>
      <c r="M27" s="8">
        <f t="shared" si="2"/>
        <v>40523.11</v>
      </c>
      <c r="N27" s="8">
        <v>933308.39</v>
      </c>
      <c r="O27" s="8">
        <v>159551.21</v>
      </c>
      <c r="P27" s="8">
        <v>218543.39</v>
      </c>
      <c r="Q27" s="8">
        <v>6231.55</v>
      </c>
      <c r="R27" s="8">
        <v>0</v>
      </c>
      <c r="S27" s="8">
        <v>476.07</v>
      </c>
      <c r="T27" s="8">
        <v>23736</v>
      </c>
      <c r="U27" s="8">
        <f t="shared" si="3"/>
        <v>8667832.1500000022</v>
      </c>
      <c r="W27" s="10">
        <v>126398.22259622157</v>
      </c>
      <c r="X27" s="10">
        <v>29351.366217855008</v>
      </c>
      <c r="Y27" s="10">
        <v>41964.924231030935</v>
      </c>
      <c r="Z27" s="10">
        <f t="shared" si="4"/>
        <v>197714.51304510754</v>
      </c>
    </row>
    <row r="28" spans="2:26" ht="13.5" customHeight="1" x14ac:dyDescent="0.3">
      <c r="B28" s="6">
        <v>24</v>
      </c>
      <c r="C28" s="11" t="s">
        <v>46</v>
      </c>
      <c r="D28" s="8">
        <v>1850088.48</v>
      </c>
      <c r="E28" s="8">
        <v>141727.56</v>
      </c>
      <c r="F28" s="8">
        <f t="shared" si="0"/>
        <v>1991816.04</v>
      </c>
      <c r="G28" s="8">
        <v>264441.93</v>
      </c>
      <c r="H28" s="8">
        <v>21490.36</v>
      </c>
      <c r="I28" s="8">
        <f t="shared" si="1"/>
        <v>285932.28999999998</v>
      </c>
      <c r="J28" s="8">
        <v>10968.83</v>
      </c>
      <c r="K28" s="8">
        <v>14924.08</v>
      </c>
      <c r="L28" s="8">
        <v>-1145.25</v>
      </c>
      <c r="M28" s="8">
        <f t="shared" si="2"/>
        <v>13778.83</v>
      </c>
      <c r="N28" s="8">
        <v>115066.12</v>
      </c>
      <c r="O28" s="8">
        <v>21167.46</v>
      </c>
      <c r="P28" s="8">
        <v>28993.87</v>
      </c>
      <c r="Q28" s="8">
        <v>2118.88</v>
      </c>
      <c r="R28" s="8">
        <v>0</v>
      </c>
      <c r="S28" s="8">
        <v>161.88</v>
      </c>
      <c r="T28" s="8">
        <v>0</v>
      </c>
      <c r="U28" s="8">
        <f t="shared" si="3"/>
        <v>2470004.2000000002</v>
      </c>
      <c r="W28" s="10">
        <v>42978.453570209022</v>
      </c>
      <c r="X28" s="10">
        <v>7956.5290030041087</v>
      </c>
      <c r="Y28" s="10">
        <v>5173.7892770671042</v>
      </c>
      <c r="Z28" s="10">
        <f t="shared" si="4"/>
        <v>56108.771850280231</v>
      </c>
    </row>
    <row r="29" spans="2:26" ht="13.5" customHeight="1" x14ac:dyDescent="0.3">
      <c r="B29" s="6">
        <v>25</v>
      </c>
      <c r="C29" s="11" t="s">
        <v>47</v>
      </c>
      <c r="D29" s="8">
        <v>1434132.06</v>
      </c>
      <c r="E29" s="8">
        <v>126805.34</v>
      </c>
      <c r="F29" s="8">
        <f t="shared" si="0"/>
        <v>1560937.4000000001</v>
      </c>
      <c r="G29" s="8">
        <v>223055.02</v>
      </c>
      <c r="H29" s="8">
        <v>17165.310000000001</v>
      </c>
      <c r="I29" s="8">
        <f t="shared" si="1"/>
        <v>240220.33</v>
      </c>
      <c r="J29" s="8">
        <v>9813.9500000000007</v>
      </c>
      <c r="K29" s="8">
        <v>13352.76</v>
      </c>
      <c r="L29" s="8">
        <v>-1024.67</v>
      </c>
      <c r="M29" s="8">
        <f t="shared" si="2"/>
        <v>12328.09</v>
      </c>
      <c r="N29" s="8">
        <v>3284.59</v>
      </c>
      <c r="O29" s="8">
        <v>11793.15</v>
      </c>
      <c r="P29" s="8">
        <v>16153.53</v>
      </c>
      <c r="Q29" s="8">
        <v>1895.79</v>
      </c>
      <c r="R29" s="8">
        <v>0</v>
      </c>
      <c r="S29" s="8">
        <v>144.83000000000001</v>
      </c>
      <c r="T29" s="8">
        <v>0</v>
      </c>
      <c r="U29" s="8">
        <f t="shared" si="3"/>
        <v>1856571.6600000004</v>
      </c>
      <c r="W29" s="10">
        <v>38453.336963782705</v>
      </c>
      <c r="X29" s="10">
        <v>6355.2332014213935</v>
      </c>
      <c r="Y29" s="10">
        <v>147.68714499374079</v>
      </c>
      <c r="Z29" s="10">
        <f t="shared" si="4"/>
        <v>44956.257310197841</v>
      </c>
    </row>
    <row r="30" spans="2:26" ht="13.5" customHeight="1" x14ac:dyDescent="0.3">
      <c r="B30" s="6">
        <v>26</v>
      </c>
      <c r="C30" s="11" t="s">
        <v>48</v>
      </c>
      <c r="D30" s="8">
        <v>3051965.71</v>
      </c>
      <c r="E30" s="8">
        <v>223702.47</v>
      </c>
      <c r="F30" s="8">
        <f t="shared" si="0"/>
        <v>3275668.18</v>
      </c>
      <c r="G30" s="8">
        <v>530228.94999999995</v>
      </c>
      <c r="H30" s="8">
        <v>38970.28</v>
      </c>
      <c r="I30" s="8">
        <f t="shared" si="1"/>
        <v>569199.23</v>
      </c>
      <c r="J30" s="8">
        <v>17313.18</v>
      </c>
      <c r="K30" s="8">
        <v>23556.14</v>
      </c>
      <c r="L30" s="8">
        <v>-1807.65</v>
      </c>
      <c r="M30" s="8">
        <f t="shared" si="2"/>
        <v>21748.489999999998</v>
      </c>
      <c r="N30" s="8">
        <v>420390.92</v>
      </c>
      <c r="O30" s="8">
        <v>72195.94</v>
      </c>
      <c r="P30" s="8">
        <v>98889.54</v>
      </c>
      <c r="Q30" s="8">
        <v>3344.43</v>
      </c>
      <c r="R30" s="8">
        <v>0</v>
      </c>
      <c r="S30" s="8">
        <v>255.51</v>
      </c>
      <c r="T30" s="8">
        <v>0</v>
      </c>
      <c r="U30" s="8">
        <f t="shared" si="3"/>
        <v>4479005.4200000009</v>
      </c>
      <c r="W30" s="10">
        <v>67837.098352107307</v>
      </c>
      <c r="X30" s="10">
        <v>14428.240828714177</v>
      </c>
      <c r="Y30" s="10">
        <v>18902.297925531791</v>
      </c>
      <c r="Z30" s="10">
        <f t="shared" si="4"/>
        <v>101167.63710635327</v>
      </c>
    </row>
    <row r="31" spans="2:26" ht="13.5" customHeight="1" x14ac:dyDescent="0.3">
      <c r="B31" s="6">
        <v>27</v>
      </c>
      <c r="C31" s="11" t="s">
        <v>49</v>
      </c>
      <c r="D31" s="8">
        <v>8702629.6400000006</v>
      </c>
      <c r="E31" s="8">
        <v>963189.71</v>
      </c>
      <c r="F31" s="8">
        <f t="shared" si="0"/>
        <v>9665819.3500000015</v>
      </c>
      <c r="G31" s="8">
        <v>1504325.84</v>
      </c>
      <c r="H31" s="8">
        <v>143965.85999999999</v>
      </c>
      <c r="I31" s="8">
        <f t="shared" si="1"/>
        <v>1648291.7000000002</v>
      </c>
      <c r="J31" s="8">
        <v>74544.899999999994</v>
      </c>
      <c r="K31" s="8">
        <v>101425.05</v>
      </c>
      <c r="L31" s="8">
        <v>-7783.17</v>
      </c>
      <c r="M31" s="8">
        <f t="shared" si="2"/>
        <v>93641.88</v>
      </c>
      <c r="N31" s="8">
        <v>43292.25</v>
      </c>
      <c r="O31" s="8">
        <v>146051.79</v>
      </c>
      <c r="P31" s="8">
        <v>200052.72</v>
      </c>
      <c r="Q31" s="8">
        <v>14400.03</v>
      </c>
      <c r="R31" s="8">
        <v>0</v>
      </c>
      <c r="S31" s="8">
        <v>1100.1199999999999</v>
      </c>
      <c r="T31" s="8">
        <v>1475867</v>
      </c>
      <c r="U31" s="8">
        <f t="shared" si="3"/>
        <v>13363061.74</v>
      </c>
      <c r="W31" s="10">
        <v>292084.36798271665</v>
      </c>
      <c r="X31" s="10">
        <v>53301.497628059602</v>
      </c>
      <c r="Y31" s="10">
        <v>1946.5760786583439</v>
      </c>
      <c r="Z31" s="10">
        <f t="shared" si="4"/>
        <v>347332.44168943458</v>
      </c>
    </row>
    <row r="32" spans="2:26" ht="13.5" customHeight="1" x14ac:dyDescent="0.3">
      <c r="B32" s="6">
        <v>28</v>
      </c>
      <c r="C32" s="11" t="s">
        <v>50</v>
      </c>
      <c r="D32" s="8">
        <v>2030791.61</v>
      </c>
      <c r="E32" s="8">
        <v>188034.51</v>
      </c>
      <c r="F32" s="8">
        <f t="shared" si="0"/>
        <v>2218826.12</v>
      </c>
      <c r="G32" s="8">
        <v>159214.29999999999</v>
      </c>
      <c r="H32" s="8">
        <v>21061.3</v>
      </c>
      <c r="I32" s="8">
        <f t="shared" si="1"/>
        <v>180275.59999999998</v>
      </c>
      <c r="J32" s="8">
        <v>14552.7</v>
      </c>
      <c r="K32" s="8">
        <v>19800.259999999998</v>
      </c>
      <c r="L32" s="8">
        <v>-1519.44</v>
      </c>
      <c r="M32" s="8">
        <f t="shared" si="2"/>
        <v>18280.82</v>
      </c>
      <c r="N32" s="8">
        <v>2534.77</v>
      </c>
      <c r="O32" s="8">
        <v>9773.48</v>
      </c>
      <c r="P32" s="8">
        <v>13387.12</v>
      </c>
      <c r="Q32" s="8">
        <v>2811.18</v>
      </c>
      <c r="R32" s="8">
        <v>0</v>
      </c>
      <c r="S32" s="8">
        <v>214.77</v>
      </c>
      <c r="T32" s="8">
        <v>0</v>
      </c>
      <c r="U32" s="8">
        <f t="shared" si="3"/>
        <v>2460656.5600000005</v>
      </c>
      <c r="W32" s="10">
        <v>57020.895242507868</v>
      </c>
      <c r="X32" s="10">
        <v>7797.6753251943765</v>
      </c>
      <c r="Y32" s="10">
        <v>113.97258873862862</v>
      </c>
      <c r="Z32" s="10">
        <f t="shared" si="4"/>
        <v>64932.543156440872</v>
      </c>
    </row>
    <row r="33" spans="2:26" ht="13.5" customHeight="1" x14ac:dyDescent="0.3">
      <c r="B33" s="6">
        <v>29</v>
      </c>
      <c r="C33" s="11" t="s">
        <v>51</v>
      </c>
      <c r="D33" s="8">
        <v>1665340.49</v>
      </c>
      <c r="E33" s="8">
        <v>180826.27</v>
      </c>
      <c r="F33" s="8">
        <f t="shared" si="0"/>
        <v>1846166.76</v>
      </c>
      <c r="G33" s="8">
        <v>493781.13</v>
      </c>
      <c r="H33" s="8">
        <v>20910.05</v>
      </c>
      <c r="I33" s="8">
        <f t="shared" si="1"/>
        <v>514691.18</v>
      </c>
      <c r="J33" s="8">
        <v>13994.83</v>
      </c>
      <c r="K33" s="8">
        <v>19041.23</v>
      </c>
      <c r="L33" s="8">
        <v>-1461.19</v>
      </c>
      <c r="M33" s="8">
        <f t="shared" si="2"/>
        <v>17580.04</v>
      </c>
      <c r="N33" s="8">
        <v>2148.48</v>
      </c>
      <c r="O33" s="8">
        <v>7399.7</v>
      </c>
      <c r="P33" s="8">
        <v>10135.66</v>
      </c>
      <c r="Q33" s="8">
        <v>2703.42</v>
      </c>
      <c r="R33" s="8">
        <v>0</v>
      </c>
      <c r="S33" s="8">
        <v>206.53</v>
      </c>
      <c r="T33" s="8">
        <v>124820</v>
      </c>
      <c r="U33" s="8">
        <f t="shared" si="3"/>
        <v>2539846.6</v>
      </c>
      <c r="W33" s="10">
        <v>54835.018399953566</v>
      </c>
      <c r="X33" s="10">
        <v>7741.6756931952732</v>
      </c>
      <c r="Y33" s="10">
        <v>96.603313051897445</v>
      </c>
      <c r="Z33" s="10">
        <f t="shared" si="4"/>
        <v>62673.297406200734</v>
      </c>
    </row>
    <row r="34" spans="2:26" ht="13.5" customHeight="1" x14ac:dyDescent="0.3">
      <c r="B34" s="6">
        <v>30</v>
      </c>
      <c r="C34" s="11" t="s">
        <v>52</v>
      </c>
      <c r="D34" s="8">
        <v>3177847.11</v>
      </c>
      <c r="E34" s="8">
        <v>236986.17</v>
      </c>
      <c r="F34" s="8">
        <f t="shared" si="0"/>
        <v>3414833.28</v>
      </c>
      <c r="G34" s="8">
        <v>525541.72</v>
      </c>
      <c r="H34" s="8">
        <v>39632.480000000003</v>
      </c>
      <c r="I34" s="8">
        <f t="shared" si="1"/>
        <v>565174.19999999995</v>
      </c>
      <c r="J34" s="8">
        <v>18341.259999999998</v>
      </c>
      <c r="K34" s="8">
        <v>24954.93</v>
      </c>
      <c r="L34" s="8">
        <v>-1914.99</v>
      </c>
      <c r="M34" s="8">
        <f t="shared" si="2"/>
        <v>23039.94</v>
      </c>
      <c r="N34" s="8">
        <v>14929.34</v>
      </c>
      <c r="O34" s="8">
        <v>56271.58</v>
      </c>
      <c r="P34" s="8">
        <v>77077.33</v>
      </c>
      <c r="Q34" s="8">
        <v>3543.03</v>
      </c>
      <c r="R34" s="8">
        <v>0</v>
      </c>
      <c r="S34" s="8">
        <v>270.68</v>
      </c>
      <c r="T34" s="8">
        <v>0</v>
      </c>
      <c r="U34" s="8">
        <f t="shared" si="3"/>
        <v>4173480.6399999992</v>
      </c>
      <c r="W34" s="10">
        <v>71865.340379197456</v>
      </c>
      <c r="X34" s="10">
        <v>14673.411601845804</v>
      </c>
      <c r="Y34" s="10">
        <v>671.27710173502498</v>
      </c>
      <c r="Z34" s="10">
        <f t="shared" si="4"/>
        <v>87210.029082778288</v>
      </c>
    </row>
    <row r="35" spans="2:26" ht="13.5" customHeight="1" x14ac:dyDescent="0.3">
      <c r="B35" s="6">
        <v>31</v>
      </c>
      <c r="C35" s="11" t="s">
        <v>53</v>
      </c>
      <c r="D35" s="8">
        <v>7225188.7599999998</v>
      </c>
      <c r="E35" s="8">
        <v>579897.52</v>
      </c>
      <c r="F35" s="8">
        <f t="shared" si="0"/>
        <v>7805086.2799999993</v>
      </c>
      <c r="G35" s="8">
        <v>3773459.81</v>
      </c>
      <c r="H35" s="8">
        <v>497632.49</v>
      </c>
      <c r="I35" s="8">
        <f t="shared" si="1"/>
        <v>4271092.3</v>
      </c>
      <c r="J35" s="8">
        <v>44880.47</v>
      </c>
      <c r="K35" s="8">
        <v>61063.92</v>
      </c>
      <c r="L35" s="8">
        <v>-4685.93</v>
      </c>
      <c r="M35" s="8">
        <f t="shared" si="2"/>
        <v>56377.99</v>
      </c>
      <c r="N35" s="8">
        <v>1442056.67</v>
      </c>
      <c r="O35" s="8">
        <v>239089.48</v>
      </c>
      <c r="P35" s="8">
        <v>327489.99</v>
      </c>
      <c r="Q35" s="8">
        <v>8669.68</v>
      </c>
      <c r="R35" s="8">
        <v>0</v>
      </c>
      <c r="S35" s="8">
        <v>662.34</v>
      </c>
      <c r="T35" s="8">
        <v>0</v>
      </c>
      <c r="U35" s="8">
        <f t="shared" si="3"/>
        <v>14195405.199999999</v>
      </c>
      <c r="W35" s="10">
        <v>175852.16905615383</v>
      </c>
      <c r="X35" s="10">
        <v>184241.99817302433</v>
      </c>
      <c r="Y35" s="10">
        <v>64840.089148185005</v>
      </c>
      <c r="Z35" s="10">
        <f t="shared" si="4"/>
        <v>424934.25637736311</v>
      </c>
    </row>
    <row r="36" spans="2:26" ht="13.5" customHeight="1" x14ac:dyDescent="0.3">
      <c r="B36" s="6">
        <v>32</v>
      </c>
      <c r="C36" s="7" t="s">
        <v>54</v>
      </c>
      <c r="D36" s="8">
        <v>3177272.58</v>
      </c>
      <c r="E36" s="8">
        <v>235566.11</v>
      </c>
      <c r="F36" s="8">
        <f t="shared" si="0"/>
        <v>3412838.69</v>
      </c>
      <c r="G36" s="8">
        <v>538746.1</v>
      </c>
      <c r="H36" s="8">
        <v>38808.92</v>
      </c>
      <c r="I36" s="8">
        <f t="shared" si="1"/>
        <v>577555.02</v>
      </c>
      <c r="J36" s="8">
        <v>18231.349999999999</v>
      </c>
      <c r="K36" s="8">
        <v>24805.4</v>
      </c>
      <c r="L36" s="8">
        <v>-1903.52</v>
      </c>
      <c r="M36" s="8">
        <f t="shared" si="2"/>
        <v>22901.88</v>
      </c>
      <c r="N36" s="8">
        <v>13673.77</v>
      </c>
      <c r="O36" s="8">
        <v>48936.01</v>
      </c>
      <c r="P36" s="8">
        <v>67029.52</v>
      </c>
      <c r="Q36" s="8">
        <v>3521.8</v>
      </c>
      <c r="R36" s="8">
        <v>0</v>
      </c>
      <c r="S36" s="8">
        <v>269.06</v>
      </c>
      <c r="T36" s="8">
        <v>422144</v>
      </c>
      <c r="U36" s="8">
        <f t="shared" si="3"/>
        <v>4587101.0999999996</v>
      </c>
      <c r="W36" s="10">
        <v>71434.710800535482</v>
      </c>
      <c r="X36" s="10">
        <v>14368.501874971882</v>
      </c>
      <c r="Y36" s="10">
        <v>614.82212558749609</v>
      </c>
      <c r="Z36" s="10">
        <f t="shared" si="4"/>
        <v>86418.034801094866</v>
      </c>
    </row>
    <row r="37" spans="2:26" ht="13.5" customHeight="1" x14ac:dyDescent="0.3">
      <c r="B37" s="6">
        <v>33</v>
      </c>
      <c r="C37" s="11" t="s">
        <v>55</v>
      </c>
      <c r="D37" s="8">
        <v>1446144.83</v>
      </c>
      <c r="E37" s="8">
        <v>136967.04000000001</v>
      </c>
      <c r="F37" s="8">
        <f t="shared" si="0"/>
        <v>1583111.87</v>
      </c>
      <c r="G37" s="8">
        <v>714377.16</v>
      </c>
      <c r="H37" s="8">
        <v>111894.35</v>
      </c>
      <c r="I37" s="8">
        <f t="shared" si="1"/>
        <v>826271.51</v>
      </c>
      <c r="J37" s="8">
        <v>10600.4</v>
      </c>
      <c r="K37" s="8">
        <v>14422.8</v>
      </c>
      <c r="L37" s="8">
        <v>-1106.78</v>
      </c>
      <c r="M37" s="8">
        <f t="shared" si="2"/>
        <v>13316.019999999999</v>
      </c>
      <c r="N37" s="8">
        <v>3192.64</v>
      </c>
      <c r="O37" s="8">
        <v>12444.4</v>
      </c>
      <c r="P37" s="8">
        <v>17045.57</v>
      </c>
      <c r="Q37" s="8">
        <v>2047.71</v>
      </c>
      <c r="R37" s="8">
        <v>0</v>
      </c>
      <c r="S37" s="8">
        <v>156.44</v>
      </c>
      <c r="T37" s="8">
        <v>0</v>
      </c>
      <c r="U37" s="8">
        <f t="shared" si="3"/>
        <v>2468186.5599999996</v>
      </c>
      <c r="W37" s="10">
        <v>41534.839319866573</v>
      </c>
      <c r="X37" s="10">
        <v>41427.438256443311</v>
      </c>
      <c r="Y37" s="10">
        <v>143.55252319511959</v>
      </c>
      <c r="Z37" s="10">
        <f t="shared" si="4"/>
        <v>83105.830099505009</v>
      </c>
    </row>
    <row r="38" spans="2:26" ht="13.5" customHeight="1" x14ac:dyDescent="0.3">
      <c r="B38" s="6">
        <v>34</v>
      </c>
      <c r="C38" s="11" t="s">
        <v>56</v>
      </c>
      <c r="D38" s="8">
        <v>5138829.5999999996</v>
      </c>
      <c r="E38" s="8">
        <v>417994.66</v>
      </c>
      <c r="F38" s="8">
        <f t="shared" si="0"/>
        <v>5556824.2599999998</v>
      </c>
      <c r="G38" s="8">
        <v>1003435.03</v>
      </c>
      <c r="H38" s="8">
        <v>73562.69</v>
      </c>
      <c r="I38" s="8">
        <f t="shared" si="1"/>
        <v>1076997.72</v>
      </c>
      <c r="J38" s="8">
        <v>32350.19</v>
      </c>
      <c r="K38" s="8">
        <v>44015.35</v>
      </c>
      <c r="L38" s="8">
        <v>-3377.66</v>
      </c>
      <c r="M38" s="8">
        <f t="shared" si="2"/>
        <v>40637.69</v>
      </c>
      <c r="N38" s="8">
        <v>31555.11</v>
      </c>
      <c r="O38" s="8">
        <v>113208.42</v>
      </c>
      <c r="P38" s="8">
        <v>155065.9</v>
      </c>
      <c r="Q38" s="8">
        <v>6249.17</v>
      </c>
      <c r="R38" s="8">
        <v>0</v>
      </c>
      <c r="S38" s="8">
        <v>477.42</v>
      </c>
      <c r="T38" s="8">
        <v>0</v>
      </c>
      <c r="U38" s="8">
        <f t="shared" si="3"/>
        <v>7013365.8800000008</v>
      </c>
      <c r="W38" s="10">
        <v>126755.61622954143</v>
      </c>
      <c r="X38" s="10">
        <v>27235.634719871254</v>
      </c>
      <c r="Y38" s="10">
        <v>1418.8321794558283</v>
      </c>
      <c r="Z38" s="10">
        <f t="shared" si="4"/>
        <v>155410.08312886849</v>
      </c>
    </row>
    <row r="39" spans="2:26" ht="13.5" customHeight="1" x14ac:dyDescent="0.3">
      <c r="B39" s="6">
        <v>35</v>
      </c>
      <c r="C39" s="11" t="s">
        <v>57</v>
      </c>
      <c r="D39" s="8">
        <v>1928852.1600000001</v>
      </c>
      <c r="E39" s="8">
        <v>158188.38</v>
      </c>
      <c r="F39" s="8">
        <f t="shared" si="0"/>
        <v>2087040.54</v>
      </c>
      <c r="G39" s="8">
        <v>329180.05</v>
      </c>
      <c r="H39" s="8">
        <v>23676.97</v>
      </c>
      <c r="I39" s="8">
        <f t="shared" si="1"/>
        <v>352857.02</v>
      </c>
      <c r="J39" s="8">
        <v>12242.8</v>
      </c>
      <c r="K39" s="8">
        <v>16657.43</v>
      </c>
      <c r="L39" s="8">
        <v>-1278.26</v>
      </c>
      <c r="M39" s="8">
        <f t="shared" si="2"/>
        <v>15379.17</v>
      </c>
      <c r="N39" s="8">
        <v>6194.49</v>
      </c>
      <c r="O39" s="8">
        <v>22826.880000000001</v>
      </c>
      <c r="P39" s="8">
        <v>31266.85</v>
      </c>
      <c r="Q39" s="8">
        <v>2364.9699999999998</v>
      </c>
      <c r="R39" s="8">
        <v>0</v>
      </c>
      <c r="S39" s="8">
        <v>180.68</v>
      </c>
      <c r="T39" s="8">
        <v>121075</v>
      </c>
      <c r="U39" s="8">
        <f t="shared" si="3"/>
        <v>2651428.4000000004</v>
      </c>
      <c r="W39" s="10">
        <v>47970.147218195809</v>
      </c>
      <c r="X39" s="10">
        <v>8766.0922321796606</v>
      </c>
      <c r="Y39" s="10">
        <v>278.52667219123072</v>
      </c>
      <c r="Z39" s="10">
        <f t="shared" si="4"/>
        <v>57014.766122566703</v>
      </c>
    </row>
    <row r="40" spans="2:26" ht="13.5" customHeight="1" x14ac:dyDescent="0.3">
      <c r="B40" s="6">
        <v>36</v>
      </c>
      <c r="C40" s="11" t="s">
        <v>58</v>
      </c>
      <c r="D40" s="8">
        <v>1557836.06</v>
      </c>
      <c r="E40" s="8">
        <v>130087.27</v>
      </c>
      <c r="F40" s="8">
        <f t="shared" si="0"/>
        <v>1687923.33</v>
      </c>
      <c r="G40" s="8">
        <v>185518.96</v>
      </c>
      <c r="H40" s="8">
        <v>17751.12</v>
      </c>
      <c r="I40" s="8">
        <f t="shared" si="1"/>
        <v>203270.08</v>
      </c>
      <c r="J40" s="8">
        <v>10067.950000000001</v>
      </c>
      <c r="K40" s="8">
        <v>13698.35</v>
      </c>
      <c r="L40" s="8">
        <v>-1051.19</v>
      </c>
      <c r="M40" s="8">
        <f t="shared" si="2"/>
        <v>12647.16</v>
      </c>
      <c r="N40" s="8">
        <v>3032.36</v>
      </c>
      <c r="O40" s="8">
        <v>11056.46</v>
      </c>
      <c r="P40" s="8">
        <v>15144.45</v>
      </c>
      <c r="Q40" s="8">
        <v>1944.85</v>
      </c>
      <c r="R40" s="8">
        <v>0</v>
      </c>
      <c r="S40" s="8">
        <v>148.58000000000001</v>
      </c>
      <c r="T40" s="8">
        <v>0</v>
      </c>
      <c r="U40" s="8">
        <f t="shared" si="3"/>
        <v>1945235.2200000002</v>
      </c>
      <c r="W40" s="10">
        <v>39448.569974613871</v>
      </c>
      <c r="X40" s="10">
        <v>6572.1235553577544</v>
      </c>
      <c r="Y40" s="10">
        <v>136.34591604144805</v>
      </c>
      <c r="Z40" s="10">
        <f t="shared" si="4"/>
        <v>46157.039446013077</v>
      </c>
    </row>
    <row r="41" spans="2:26" ht="13.5" customHeight="1" x14ac:dyDescent="0.3">
      <c r="B41" s="6">
        <v>37</v>
      </c>
      <c r="C41" s="11" t="s">
        <v>59</v>
      </c>
      <c r="D41" s="8">
        <v>3291589.54</v>
      </c>
      <c r="E41" s="8">
        <v>248901.59</v>
      </c>
      <c r="F41" s="8">
        <f t="shared" si="0"/>
        <v>3540491.13</v>
      </c>
      <c r="G41" s="8">
        <v>529417.81999999995</v>
      </c>
      <c r="H41" s="8">
        <v>40987.17</v>
      </c>
      <c r="I41" s="8">
        <f t="shared" si="1"/>
        <v>570404.99</v>
      </c>
      <c r="J41" s="8">
        <v>19263.439999999999</v>
      </c>
      <c r="K41" s="8">
        <v>26209.64</v>
      </c>
      <c r="L41" s="8">
        <v>-2011.28</v>
      </c>
      <c r="M41" s="8">
        <f t="shared" si="2"/>
        <v>24198.36</v>
      </c>
      <c r="N41" s="8">
        <v>15046.65</v>
      </c>
      <c r="O41" s="8">
        <v>55049.34</v>
      </c>
      <c r="P41" s="8">
        <v>75403.19</v>
      </c>
      <c r="Q41" s="8">
        <v>3721.17</v>
      </c>
      <c r="R41" s="8">
        <v>0</v>
      </c>
      <c r="S41" s="8">
        <v>284.29000000000002</v>
      </c>
      <c r="T41" s="8">
        <v>555527</v>
      </c>
      <c r="U41" s="8">
        <f t="shared" si="3"/>
        <v>4859389.5600000005</v>
      </c>
      <c r="W41" s="10">
        <v>75478.653122976844</v>
      </c>
      <c r="X41" s="10">
        <v>15174.969426855667</v>
      </c>
      <c r="Y41" s="10">
        <v>676.55164262765845</v>
      </c>
      <c r="Z41" s="10">
        <f t="shared" si="4"/>
        <v>91330.174192460167</v>
      </c>
    </row>
    <row r="42" spans="2:26" ht="13.5" customHeight="1" x14ac:dyDescent="0.3">
      <c r="B42" s="6">
        <v>38</v>
      </c>
      <c r="C42" s="11" t="s">
        <v>60</v>
      </c>
      <c r="D42" s="8">
        <v>2442111.96</v>
      </c>
      <c r="E42" s="8">
        <v>194302.71</v>
      </c>
      <c r="F42" s="8">
        <f t="shared" si="0"/>
        <v>2636414.67</v>
      </c>
      <c r="G42" s="8">
        <v>403053.6</v>
      </c>
      <c r="H42" s="8">
        <v>31402.9</v>
      </c>
      <c r="I42" s="8">
        <f t="shared" si="1"/>
        <v>434456.5</v>
      </c>
      <c r="J42" s="8">
        <v>15037.82</v>
      </c>
      <c r="K42" s="8">
        <v>20460.310000000001</v>
      </c>
      <c r="L42" s="8">
        <v>-1570.09</v>
      </c>
      <c r="M42" s="8">
        <f t="shared" si="2"/>
        <v>18890.22</v>
      </c>
      <c r="N42" s="8">
        <v>10151.549999999999</v>
      </c>
      <c r="O42" s="8">
        <v>39219.29</v>
      </c>
      <c r="P42" s="8">
        <v>53720.160000000003</v>
      </c>
      <c r="Q42" s="8">
        <v>2904.9</v>
      </c>
      <c r="R42" s="8">
        <v>0</v>
      </c>
      <c r="S42" s="8">
        <v>221.93</v>
      </c>
      <c r="T42" s="8">
        <v>0</v>
      </c>
      <c r="U42" s="8">
        <f t="shared" si="3"/>
        <v>3211017.04</v>
      </c>
      <c r="W42" s="10">
        <v>58921.707799405078</v>
      </c>
      <c r="X42" s="10">
        <v>11626.516919330361</v>
      </c>
      <c r="Y42" s="10">
        <v>456.45065417021544</v>
      </c>
      <c r="Z42" s="10">
        <f t="shared" si="4"/>
        <v>71004.675372905651</v>
      </c>
    </row>
    <row r="43" spans="2:26" ht="13.5" customHeight="1" x14ac:dyDescent="0.3">
      <c r="B43" s="6">
        <v>39</v>
      </c>
      <c r="C43" s="11" t="s">
        <v>61</v>
      </c>
      <c r="D43" s="8">
        <v>2401317.91</v>
      </c>
      <c r="E43" s="8">
        <v>182299.27</v>
      </c>
      <c r="F43" s="8">
        <f t="shared" si="0"/>
        <v>2583617.1800000002</v>
      </c>
      <c r="G43" s="8">
        <v>829272.21</v>
      </c>
      <c r="H43" s="8">
        <v>109900.53</v>
      </c>
      <c r="I43" s="8">
        <f t="shared" si="1"/>
        <v>939172.74</v>
      </c>
      <c r="J43" s="8">
        <v>14108.83</v>
      </c>
      <c r="K43" s="8">
        <v>19196.34</v>
      </c>
      <c r="L43" s="8">
        <v>-1473.09</v>
      </c>
      <c r="M43" s="8">
        <f t="shared" si="2"/>
        <v>17723.25</v>
      </c>
      <c r="N43" s="8">
        <v>206349.47</v>
      </c>
      <c r="O43" s="8">
        <v>39365.14</v>
      </c>
      <c r="P43" s="8">
        <v>53919.94</v>
      </c>
      <c r="Q43" s="8">
        <v>2725.44</v>
      </c>
      <c r="R43" s="8">
        <v>0</v>
      </c>
      <c r="S43" s="8">
        <v>208.22</v>
      </c>
      <c r="T43" s="8">
        <v>0</v>
      </c>
      <c r="U43" s="8">
        <f t="shared" si="3"/>
        <v>3857190.2100000004</v>
      </c>
      <c r="W43" s="10">
        <v>55281.703137351207</v>
      </c>
      <c r="X43" s="10">
        <v>40689.251150918979</v>
      </c>
      <c r="Y43" s="10">
        <v>9278.21918256973</v>
      </c>
      <c r="Z43" s="10">
        <f t="shared" si="4"/>
        <v>105249.17347083992</v>
      </c>
    </row>
    <row r="44" spans="2:26" ht="13.5" customHeight="1" x14ac:dyDescent="0.3">
      <c r="B44" s="6">
        <v>40</v>
      </c>
      <c r="C44" s="11" t="s">
        <v>62</v>
      </c>
      <c r="D44" s="8">
        <v>5836064.3499999996</v>
      </c>
      <c r="E44" s="8">
        <v>479026.06</v>
      </c>
      <c r="F44" s="8">
        <f t="shared" si="0"/>
        <v>6315090.4099999992</v>
      </c>
      <c r="G44" s="8">
        <v>966224.72</v>
      </c>
      <c r="H44" s="8">
        <v>73900.95</v>
      </c>
      <c r="I44" s="8">
        <f t="shared" si="1"/>
        <v>1040125.6699999999</v>
      </c>
      <c r="J44" s="8">
        <v>37073.64</v>
      </c>
      <c r="K44" s="8">
        <v>50442.03</v>
      </c>
      <c r="L44" s="8">
        <v>-3870.83</v>
      </c>
      <c r="M44" s="8">
        <f t="shared" si="2"/>
        <v>46571.199999999997</v>
      </c>
      <c r="N44" s="8">
        <v>23346.21</v>
      </c>
      <c r="O44" s="8">
        <v>81933.279999999999</v>
      </c>
      <c r="P44" s="8">
        <v>112227.14</v>
      </c>
      <c r="Q44" s="8">
        <v>7161.61</v>
      </c>
      <c r="R44" s="8">
        <v>0</v>
      </c>
      <c r="S44" s="8">
        <v>547.13</v>
      </c>
      <c r="T44" s="8">
        <v>317683</v>
      </c>
      <c r="U44" s="8">
        <f t="shared" si="3"/>
        <v>7981759.2899999991</v>
      </c>
      <c r="W44" s="10">
        <v>145263.20520695392</v>
      </c>
      <c r="X44" s="10">
        <v>27360.872357345772</v>
      </c>
      <c r="Y44" s="10">
        <v>1049.7302409471383</v>
      </c>
      <c r="Z44" s="10">
        <f t="shared" si="4"/>
        <v>173673.80780524682</v>
      </c>
    </row>
    <row r="45" spans="2:26" ht="13.5" customHeight="1" x14ac:dyDescent="0.3">
      <c r="B45" s="6">
        <v>41</v>
      </c>
      <c r="C45" s="11" t="s">
        <v>63</v>
      </c>
      <c r="D45" s="8">
        <v>3704880.14</v>
      </c>
      <c r="E45" s="8">
        <v>260499.34</v>
      </c>
      <c r="F45" s="8">
        <f t="shared" si="0"/>
        <v>3965379.48</v>
      </c>
      <c r="G45" s="8">
        <v>623692.19999999995</v>
      </c>
      <c r="H45" s="8">
        <v>44724.52</v>
      </c>
      <c r="I45" s="8">
        <f t="shared" si="1"/>
        <v>668416.72</v>
      </c>
      <c r="J45" s="8">
        <v>20161.03</v>
      </c>
      <c r="K45" s="8">
        <v>27430.9</v>
      </c>
      <c r="L45" s="8">
        <v>-2105</v>
      </c>
      <c r="M45" s="8">
        <f t="shared" si="2"/>
        <v>25325.9</v>
      </c>
      <c r="N45" s="8">
        <v>19289.46</v>
      </c>
      <c r="O45" s="8">
        <v>70587.47</v>
      </c>
      <c r="P45" s="8">
        <v>96686.35</v>
      </c>
      <c r="Q45" s="8">
        <v>3894.56</v>
      </c>
      <c r="R45" s="8">
        <v>0</v>
      </c>
      <c r="S45" s="8">
        <v>297.52999999999997</v>
      </c>
      <c r="T45" s="8">
        <v>5491</v>
      </c>
      <c r="U45" s="8">
        <f t="shared" si="3"/>
        <v>4875529.5</v>
      </c>
      <c r="W45" s="10">
        <v>78995.636705075871</v>
      </c>
      <c r="X45" s="10">
        <v>16558.675857912171</v>
      </c>
      <c r="Y45" s="10">
        <v>867.32386524254559</v>
      </c>
      <c r="Z45" s="10">
        <f t="shared" si="4"/>
        <v>96421.636428230588</v>
      </c>
    </row>
    <row r="46" spans="2:26" ht="13.5" customHeight="1" x14ac:dyDescent="0.3">
      <c r="B46" s="6">
        <v>42</v>
      </c>
      <c r="C46" s="11" t="s">
        <v>64</v>
      </c>
      <c r="D46" s="8">
        <v>1635756.6800000002</v>
      </c>
      <c r="E46" s="8">
        <v>147024.48000000001</v>
      </c>
      <c r="F46" s="8">
        <f t="shared" si="0"/>
        <v>1782781.1600000001</v>
      </c>
      <c r="G46" s="8">
        <v>214781.1</v>
      </c>
      <c r="H46" s="8">
        <v>21451.32</v>
      </c>
      <c r="I46" s="8">
        <f t="shared" si="1"/>
        <v>236232.42</v>
      </c>
      <c r="J46" s="8">
        <v>11378.78</v>
      </c>
      <c r="K46" s="8">
        <v>15481.86</v>
      </c>
      <c r="L46" s="8">
        <v>-1188.05</v>
      </c>
      <c r="M46" s="8">
        <f t="shared" si="2"/>
        <v>14293.810000000001</v>
      </c>
      <c r="N46" s="8">
        <v>4873.6099999999997</v>
      </c>
      <c r="O46" s="8">
        <v>17785.55</v>
      </c>
      <c r="P46" s="8">
        <v>24361.54</v>
      </c>
      <c r="Q46" s="8">
        <v>2198.0700000000002</v>
      </c>
      <c r="R46" s="8">
        <v>0</v>
      </c>
      <c r="S46" s="8">
        <v>167.93</v>
      </c>
      <c r="T46" s="8">
        <v>0</v>
      </c>
      <c r="U46" s="8">
        <f t="shared" si="3"/>
        <v>2094072.8700000003</v>
      </c>
      <c r="W46" s="10">
        <v>44584.728706616865</v>
      </c>
      <c r="X46" s="10">
        <v>7942.074477243812</v>
      </c>
      <c r="Y46" s="10">
        <v>219.13495532692417</v>
      </c>
      <c r="Z46" s="10">
        <f t="shared" si="4"/>
        <v>52745.938139187601</v>
      </c>
    </row>
    <row r="47" spans="2:26" ht="13.5" customHeight="1" x14ac:dyDescent="0.3">
      <c r="B47" s="6">
        <v>43</v>
      </c>
      <c r="C47" s="11" t="s">
        <v>65</v>
      </c>
      <c r="D47" s="8">
        <v>1649418.96</v>
      </c>
      <c r="E47" s="8">
        <v>141703.32999999999</v>
      </c>
      <c r="F47" s="8">
        <f t="shared" si="0"/>
        <v>1791122.29</v>
      </c>
      <c r="G47" s="8">
        <v>220872.53</v>
      </c>
      <c r="H47" s="8">
        <v>19502.05</v>
      </c>
      <c r="I47" s="8">
        <f t="shared" si="1"/>
        <v>240374.58</v>
      </c>
      <c r="J47" s="8">
        <v>10966.96</v>
      </c>
      <c r="K47" s="8">
        <v>14921.53</v>
      </c>
      <c r="L47" s="8">
        <v>-1145.05</v>
      </c>
      <c r="M47" s="8">
        <f t="shared" si="2"/>
        <v>13776.480000000001</v>
      </c>
      <c r="N47" s="8">
        <v>4628.68</v>
      </c>
      <c r="O47" s="8">
        <v>17088.36</v>
      </c>
      <c r="P47" s="8">
        <v>23406.58</v>
      </c>
      <c r="Q47" s="8">
        <v>2118.52</v>
      </c>
      <c r="R47" s="8">
        <v>94762.880000000005</v>
      </c>
      <c r="S47" s="8">
        <v>161.85</v>
      </c>
      <c r="T47" s="8">
        <v>0</v>
      </c>
      <c r="U47" s="8">
        <f t="shared" si="3"/>
        <v>2198407.1800000002</v>
      </c>
      <c r="W47" s="10">
        <v>42971.107106754112</v>
      </c>
      <c r="X47" s="10">
        <v>7220.3811839013288</v>
      </c>
      <c r="Y47" s="10">
        <v>208.12217763900784</v>
      </c>
      <c r="Z47" s="10">
        <f t="shared" si="4"/>
        <v>50399.61046829445</v>
      </c>
    </row>
    <row r="48" spans="2:26" ht="13.5" customHeight="1" x14ac:dyDescent="0.3">
      <c r="B48" s="6">
        <v>44</v>
      </c>
      <c r="C48" s="11" t="s">
        <v>66</v>
      </c>
      <c r="D48" s="8">
        <v>2536716.87</v>
      </c>
      <c r="E48" s="8">
        <v>214788.02</v>
      </c>
      <c r="F48" s="8">
        <f t="shared" si="0"/>
        <v>2751504.89</v>
      </c>
      <c r="G48" s="8">
        <v>1245565</v>
      </c>
      <c r="H48" s="8">
        <v>181699.28</v>
      </c>
      <c r="I48" s="8">
        <f t="shared" si="1"/>
        <v>1427264.28</v>
      </c>
      <c r="J48" s="8">
        <v>16623.259999999998</v>
      </c>
      <c r="K48" s="8">
        <v>22617.439999999999</v>
      </c>
      <c r="L48" s="8">
        <v>-1735.62</v>
      </c>
      <c r="M48" s="8">
        <f t="shared" si="2"/>
        <v>20881.82</v>
      </c>
      <c r="N48" s="8">
        <v>11686.86</v>
      </c>
      <c r="O48" s="8">
        <v>42616.77</v>
      </c>
      <c r="P48" s="8">
        <v>58373.82</v>
      </c>
      <c r="Q48" s="8">
        <v>3211.16</v>
      </c>
      <c r="R48" s="8">
        <v>0</v>
      </c>
      <c r="S48" s="8">
        <v>245.32</v>
      </c>
      <c r="T48" s="8">
        <v>0</v>
      </c>
      <c r="U48" s="8">
        <f t="shared" si="3"/>
        <v>4332408.1800000006</v>
      </c>
      <c r="W48" s="10">
        <v>65133.816445959332</v>
      </c>
      <c r="X48" s="10">
        <v>67271.810322123289</v>
      </c>
      <c r="Y48" s="10">
        <v>525.48338167710131</v>
      </c>
      <c r="Z48" s="10">
        <f t="shared" si="4"/>
        <v>132931.11014975971</v>
      </c>
    </row>
    <row r="49" spans="2:26" ht="13.5" customHeight="1" x14ac:dyDescent="0.3">
      <c r="B49" s="6">
        <v>45</v>
      </c>
      <c r="C49" s="11" t="s">
        <v>67</v>
      </c>
      <c r="D49" s="8">
        <v>2031595.16</v>
      </c>
      <c r="E49" s="8">
        <v>149536.22</v>
      </c>
      <c r="F49" s="8">
        <f t="shared" si="0"/>
        <v>2181131.38</v>
      </c>
      <c r="G49" s="8">
        <v>224963.56</v>
      </c>
      <c r="H49" s="8">
        <v>20803.939999999999</v>
      </c>
      <c r="I49" s="8">
        <f t="shared" si="1"/>
        <v>245767.5</v>
      </c>
      <c r="J49" s="8">
        <v>11573.17</v>
      </c>
      <c r="K49" s="8">
        <v>15746.35</v>
      </c>
      <c r="L49" s="8">
        <v>-1208.3499999999999</v>
      </c>
      <c r="M49" s="8">
        <f t="shared" si="2"/>
        <v>14538</v>
      </c>
      <c r="N49" s="8">
        <v>2313.48</v>
      </c>
      <c r="O49" s="8">
        <v>8771.8799999999992</v>
      </c>
      <c r="P49" s="8">
        <v>12015.18</v>
      </c>
      <c r="Q49" s="8">
        <v>2235.62</v>
      </c>
      <c r="R49" s="8">
        <v>47363.839999999997</v>
      </c>
      <c r="S49" s="8">
        <v>170.8</v>
      </c>
      <c r="T49" s="8">
        <v>0</v>
      </c>
      <c r="U49" s="8">
        <f t="shared" si="3"/>
        <v>2525880.8499999996</v>
      </c>
      <c r="W49" s="10">
        <v>45346.407592884221</v>
      </c>
      <c r="X49" s="10">
        <v>7702.3903840848407</v>
      </c>
      <c r="Y49" s="10">
        <v>104.02244749428317</v>
      </c>
      <c r="Z49" s="10">
        <f t="shared" si="4"/>
        <v>53152.820424463345</v>
      </c>
    </row>
    <row r="50" spans="2:26" ht="13.5" customHeight="1" x14ac:dyDescent="0.3">
      <c r="B50" s="6">
        <v>46</v>
      </c>
      <c r="C50" s="11" t="s">
        <v>68</v>
      </c>
      <c r="D50" s="8">
        <v>3733519.7800000003</v>
      </c>
      <c r="E50" s="8">
        <v>234254.39</v>
      </c>
      <c r="F50" s="8">
        <f t="shared" si="0"/>
        <v>3967774.1700000004</v>
      </c>
      <c r="G50" s="8">
        <v>628956.55000000005</v>
      </c>
      <c r="H50" s="8">
        <v>39746.35</v>
      </c>
      <c r="I50" s="8">
        <f t="shared" si="1"/>
        <v>668702.9</v>
      </c>
      <c r="J50" s="8">
        <v>18129.830000000002</v>
      </c>
      <c r="K50" s="8">
        <v>24667.27</v>
      </c>
      <c r="L50" s="8">
        <v>-1892.92</v>
      </c>
      <c r="M50" s="8">
        <f t="shared" si="2"/>
        <v>22774.35</v>
      </c>
      <c r="N50" s="8">
        <v>16804.96</v>
      </c>
      <c r="O50" s="8">
        <v>59913</v>
      </c>
      <c r="P50" s="8">
        <v>82065.119999999995</v>
      </c>
      <c r="Q50" s="8">
        <v>3502.19</v>
      </c>
      <c r="R50" s="8">
        <v>0</v>
      </c>
      <c r="S50" s="8">
        <v>267.56</v>
      </c>
      <c r="T50" s="8">
        <v>10511</v>
      </c>
      <c r="U50" s="8">
        <f t="shared" si="3"/>
        <v>4850445.08</v>
      </c>
      <c r="W50" s="10">
        <v>71036.935448743359</v>
      </c>
      <c r="X50" s="10">
        <v>14715.572157510256</v>
      </c>
      <c r="Y50" s="10">
        <v>755.61179402933146</v>
      </c>
      <c r="Z50" s="10">
        <f t="shared" si="4"/>
        <v>86508.119400282943</v>
      </c>
    </row>
    <row r="51" spans="2:26" ht="13.5" customHeight="1" x14ac:dyDescent="0.3">
      <c r="B51" s="6">
        <v>47</v>
      </c>
      <c r="C51" s="11" t="s">
        <v>69</v>
      </c>
      <c r="D51" s="8">
        <v>2205598.14</v>
      </c>
      <c r="E51" s="8">
        <v>174311.25</v>
      </c>
      <c r="F51" s="8">
        <f t="shared" si="0"/>
        <v>2379909.39</v>
      </c>
      <c r="G51" s="8">
        <v>784626.65</v>
      </c>
      <c r="H51" s="8">
        <v>123893.08</v>
      </c>
      <c r="I51" s="8">
        <f t="shared" si="1"/>
        <v>908519.73</v>
      </c>
      <c r="J51" s="8">
        <v>13490.61</v>
      </c>
      <c r="K51" s="8">
        <v>18355.189999999999</v>
      </c>
      <c r="L51" s="8">
        <v>-1408.54</v>
      </c>
      <c r="M51" s="8">
        <f t="shared" si="2"/>
        <v>16946.649999999998</v>
      </c>
      <c r="N51" s="8">
        <v>8854.2999999999993</v>
      </c>
      <c r="O51" s="8">
        <v>33327.46</v>
      </c>
      <c r="P51" s="8">
        <v>45649.9</v>
      </c>
      <c r="Q51" s="8">
        <v>2606.02</v>
      </c>
      <c r="R51" s="8">
        <v>0</v>
      </c>
      <c r="S51" s="8">
        <v>199.09</v>
      </c>
      <c r="T51" s="8">
        <v>0</v>
      </c>
      <c r="U51" s="8">
        <f t="shared" si="3"/>
        <v>3409503.1499999994</v>
      </c>
      <c r="W51" s="10">
        <v>52859.358520118956</v>
      </c>
      <c r="X51" s="10">
        <v>45869.81150637845</v>
      </c>
      <c r="Y51" s="10">
        <v>398.12157374947975</v>
      </c>
      <c r="Z51" s="10">
        <f t="shared" si="4"/>
        <v>99127.291600246885</v>
      </c>
    </row>
    <row r="52" spans="2:26" ht="13.5" customHeight="1" x14ac:dyDescent="0.3">
      <c r="B52" s="6">
        <v>48</v>
      </c>
      <c r="C52" s="11" t="s">
        <v>70</v>
      </c>
      <c r="D52" s="8">
        <v>3290021.13</v>
      </c>
      <c r="E52" s="8">
        <v>250259.59</v>
      </c>
      <c r="F52" s="8">
        <f t="shared" si="0"/>
        <v>3540280.7199999997</v>
      </c>
      <c r="G52" s="8">
        <v>461262.9</v>
      </c>
      <c r="H52" s="8">
        <v>37392.120000000003</v>
      </c>
      <c r="I52" s="8">
        <f t="shared" si="1"/>
        <v>498655.02</v>
      </c>
      <c r="J52" s="8">
        <v>19368.54</v>
      </c>
      <c r="K52" s="8">
        <v>26352.639999999999</v>
      </c>
      <c r="L52" s="8">
        <v>-2022.25</v>
      </c>
      <c r="M52" s="8">
        <f t="shared" si="2"/>
        <v>24330.39</v>
      </c>
      <c r="N52" s="8">
        <v>9119</v>
      </c>
      <c r="O52" s="8">
        <v>31531.56</v>
      </c>
      <c r="P52" s="8">
        <v>43189.98</v>
      </c>
      <c r="Q52" s="8">
        <v>3741.47</v>
      </c>
      <c r="R52" s="8">
        <v>186693.07</v>
      </c>
      <c r="S52" s="8">
        <v>285.83999999999997</v>
      </c>
      <c r="T52" s="8">
        <v>0</v>
      </c>
      <c r="U52" s="8">
        <f t="shared" si="3"/>
        <v>4357195.59</v>
      </c>
      <c r="W52" s="10">
        <v>75890.464013122924</v>
      </c>
      <c r="X52" s="10">
        <v>13843.949745894744</v>
      </c>
      <c r="Y52" s="10">
        <v>410.02310191747353</v>
      </c>
      <c r="Z52" s="10">
        <f t="shared" si="4"/>
        <v>90144.436860935137</v>
      </c>
    </row>
    <row r="53" spans="2:26" ht="13.5" customHeight="1" x14ac:dyDescent="0.3">
      <c r="B53" s="6">
        <v>49</v>
      </c>
      <c r="C53" s="11" t="s">
        <v>71</v>
      </c>
      <c r="D53" s="8">
        <v>2659468.79</v>
      </c>
      <c r="E53" s="8">
        <v>179346.83</v>
      </c>
      <c r="F53" s="8">
        <f t="shared" si="0"/>
        <v>2838815.62</v>
      </c>
      <c r="G53" s="8">
        <v>317222.84999999998</v>
      </c>
      <c r="H53" s="8">
        <v>29120.09</v>
      </c>
      <c r="I53" s="8">
        <f t="shared" si="1"/>
        <v>346342.94</v>
      </c>
      <c r="J53" s="8">
        <v>13880.33</v>
      </c>
      <c r="K53" s="8">
        <v>18885.439999999999</v>
      </c>
      <c r="L53" s="8">
        <v>-1449.23</v>
      </c>
      <c r="M53" s="8">
        <f t="shared" si="2"/>
        <v>17436.21</v>
      </c>
      <c r="N53" s="8">
        <v>10264.99</v>
      </c>
      <c r="O53" s="8">
        <v>40406.29</v>
      </c>
      <c r="P53" s="8">
        <v>55346.05</v>
      </c>
      <c r="Q53" s="8">
        <v>2681.3</v>
      </c>
      <c r="R53" s="8">
        <v>0</v>
      </c>
      <c r="S53" s="8">
        <v>204.84</v>
      </c>
      <c r="T53" s="8">
        <v>253969</v>
      </c>
      <c r="U53" s="8">
        <f t="shared" si="3"/>
        <v>3579347.57</v>
      </c>
      <c r="W53" s="10">
        <v>54386.384966364181</v>
      </c>
      <c r="X53" s="10">
        <v>10781.337764497268</v>
      </c>
      <c r="Y53" s="10">
        <v>461.55130909935565</v>
      </c>
      <c r="Z53" s="10">
        <f t="shared" si="4"/>
        <v>65629.274039960816</v>
      </c>
    </row>
    <row r="54" spans="2:26" ht="13.5" customHeight="1" x14ac:dyDescent="0.3">
      <c r="B54" s="6">
        <v>50</v>
      </c>
      <c r="C54" s="11" t="s">
        <v>72</v>
      </c>
      <c r="D54" s="8">
        <v>1964159.01</v>
      </c>
      <c r="E54" s="8">
        <v>115843.7</v>
      </c>
      <c r="F54" s="8">
        <f t="shared" si="0"/>
        <v>2080002.71</v>
      </c>
      <c r="G54" s="8">
        <v>159057.29999999999</v>
      </c>
      <c r="H54" s="8">
        <v>14435.08</v>
      </c>
      <c r="I54" s="8">
        <f t="shared" si="1"/>
        <v>173492.37999999998</v>
      </c>
      <c r="J54" s="8">
        <v>8965.58</v>
      </c>
      <c r="K54" s="8">
        <v>12198.48</v>
      </c>
      <c r="L54" s="8">
        <v>-936.09</v>
      </c>
      <c r="M54" s="8">
        <f t="shared" si="2"/>
        <v>11262.39</v>
      </c>
      <c r="N54" s="8">
        <v>2111.9499999999998</v>
      </c>
      <c r="O54" s="8">
        <v>7565.93</v>
      </c>
      <c r="P54" s="8">
        <v>10363.34</v>
      </c>
      <c r="Q54" s="8">
        <v>1731.91</v>
      </c>
      <c r="R54" s="8">
        <v>0</v>
      </c>
      <c r="S54" s="8">
        <v>132.31</v>
      </c>
      <c r="T54" s="8">
        <v>0</v>
      </c>
      <c r="U54" s="8">
        <f t="shared" si="3"/>
        <v>2295628.5000000005</v>
      </c>
      <c r="W54" s="10">
        <v>35129.253123472125</v>
      </c>
      <c r="X54" s="10">
        <v>5344.4019351451707</v>
      </c>
      <c r="Y54" s="10">
        <v>94.961056730015173</v>
      </c>
      <c r="Z54" s="10">
        <f t="shared" si="4"/>
        <v>40568.616115347315</v>
      </c>
    </row>
    <row r="55" spans="2:26" ht="13.5" customHeight="1" x14ac:dyDescent="0.3">
      <c r="B55" s="6">
        <v>51</v>
      </c>
      <c r="C55" s="11" t="s">
        <v>73</v>
      </c>
      <c r="D55" s="8">
        <v>4227786.62</v>
      </c>
      <c r="E55" s="8">
        <v>318328.14</v>
      </c>
      <c r="F55" s="8">
        <f t="shared" si="0"/>
        <v>4546114.76</v>
      </c>
      <c r="G55" s="8">
        <v>681672.41</v>
      </c>
      <c r="H55" s="8">
        <v>53392.75</v>
      </c>
      <c r="I55" s="8">
        <f t="shared" si="1"/>
        <v>735065.16</v>
      </c>
      <c r="J55" s="8">
        <v>24636.62</v>
      </c>
      <c r="K55" s="8">
        <v>33520.339999999997</v>
      </c>
      <c r="L55" s="8">
        <v>-2572.29</v>
      </c>
      <c r="M55" s="8">
        <f t="shared" si="2"/>
        <v>30948.049999999996</v>
      </c>
      <c r="N55" s="8">
        <v>20596.16</v>
      </c>
      <c r="O55" s="8">
        <v>73173.490000000005</v>
      </c>
      <c r="P55" s="8">
        <v>100228.53</v>
      </c>
      <c r="Q55" s="8">
        <v>4759.12</v>
      </c>
      <c r="R55" s="8">
        <v>0</v>
      </c>
      <c r="S55" s="8">
        <v>363.58</v>
      </c>
      <c r="T55" s="8">
        <v>385392</v>
      </c>
      <c r="U55" s="8">
        <f t="shared" si="3"/>
        <v>5921277.4700000007</v>
      </c>
      <c r="W55" s="10">
        <v>96532.044250649749</v>
      </c>
      <c r="X55" s="10">
        <v>19767.976825532311</v>
      </c>
      <c r="Y55" s="10">
        <v>926.07800024070957</v>
      </c>
      <c r="Z55" s="10">
        <f t="shared" si="4"/>
        <v>117226.09907642278</v>
      </c>
    </row>
    <row r="56" spans="2:26" ht="13.5" customHeight="1" x14ac:dyDescent="0.3">
      <c r="B56" s="6">
        <v>52</v>
      </c>
      <c r="C56" s="11" t="s">
        <v>74</v>
      </c>
      <c r="D56" s="8">
        <v>7610926.6200000001</v>
      </c>
      <c r="E56" s="8">
        <v>576308.47999999998</v>
      </c>
      <c r="F56" s="8">
        <f t="shared" si="0"/>
        <v>8187235.0999999996</v>
      </c>
      <c r="G56" s="8">
        <v>1611173.83</v>
      </c>
      <c r="H56" s="8">
        <v>110639.86</v>
      </c>
      <c r="I56" s="8">
        <f t="shared" si="1"/>
        <v>1721813.6900000002</v>
      </c>
      <c r="J56" s="8">
        <v>44602.7</v>
      </c>
      <c r="K56" s="8">
        <v>60685.99</v>
      </c>
      <c r="L56" s="8">
        <v>-4656.93</v>
      </c>
      <c r="M56" s="8">
        <f t="shared" si="2"/>
        <v>56029.06</v>
      </c>
      <c r="N56" s="8">
        <v>1136092</v>
      </c>
      <c r="O56" s="8">
        <v>211697.01</v>
      </c>
      <c r="P56" s="8">
        <v>289969.49</v>
      </c>
      <c r="Q56" s="8">
        <v>8616.02</v>
      </c>
      <c r="R56" s="8">
        <v>0</v>
      </c>
      <c r="S56" s="8">
        <v>658.24</v>
      </c>
      <c r="T56" s="8">
        <v>708247</v>
      </c>
      <c r="U56" s="8">
        <f t="shared" si="3"/>
        <v>12364960.309999999</v>
      </c>
      <c r="W56" s="10">
        <v>174763.80322670456</v>
      </c>
      <c r="X56" s="10">
        <v>40962.978919487956</v>
      </c>
      <c r="Y56" s="10">
        <v>51082.809609450924</v>
      </c>
      <c r="Z56" s="10">
        <f t="shared" si="4"/>
        <v>266809.59175564343</v>
      </c>
    </row>
    <row r="57" spans="2:26" ht="13.5" customHeight="1" x14ac:dyDescent="0.3">
      <c r="B57" s="6">
        <v>53</v>
      </c>
      <c r="C57" s="11" t="s">
        <v>75</v>
      </c>
      <c r="D57" s="8">
        <v>1283315.1499999999</v>
      </c>
      <c r="E57" s="8">
        <v>94267.9</v>
      </c>
      <c r="F57" s="8">
        <f t="shared" si="0"/>
        <v>1377583.0499999998</v>
      </c>
      <c r="G57" s="8">
        <v>172903.07</v>
      </c>
      <c r="H57" s="8">
        <v>9042.58</v>
      </c>
      <c r="I57" s="8">
        <f t="shared" si="1"/>
        <v>181945.65</v>
      </c>
      <c r="J57" s="8">
        <v>7295.75</v>
      </c>
      <c r="K57" s="8">
        <v>9926.5300000000007</v>
      </c>
      <c r="L57" s="8">
        <v>-761.74</v>
      </c>
      <c r="M57" s="8">
        <f t="shared" si="2"/>
        <v>9164.7900000000009</v>
      </c>
      <c r="N57" s="8">
        <v>3338.3</v>
      </c>
      <c r="O57" s="8">
        <v>11992.69</v>
      </c>
      <c r="P57" s="8">
        <v>16426.849999999999</v>
      </c>
      <c r="Q57" s="8">
        <v>1409.34</v>
      </c>
      <c r="R57" s="8">
        <v>0</v>
      </c>
      <c r="S57" s="8">
        <v>107.67</v>
      </c>
      <c r="T57" s="8">
        <v>0</v>
      </c>
      <c r="U57" s="8">
        <f t="shared" si="3"/>
        <v>1609264.0899999999</v>
      </c>
      <c r="W57" s="10">
        <v>28586.456638819596</v>
      </c>
      <c r="X57" s="10">
        <v>3347.8973419778563</v>
      </c>
      <c r="Y57" s="10">
        <v>150.10222782003825</v>
      </c>
      <c r="Z57" s="10">
        <f t="shared" si="4"/>
        <v>32084.456208617492</v>
      </c>
    </row>
    <row r="58" spans="2:26" ht="13.5" customHeight="1" x14ac:dyDescent="0.3">
      <c r="B58" s="6">
        <v>54</v>
      </c>
      <c r="C58" s="11" t="s">
        <v>76</v>
      </c>
      <c r="D58" s="8">
        <v>2906711.09</v>
      </c>
      <c r="E58" s="8">
        <v>218810.85</v>
      </c>
      <c r="F58" s="8">
        <f t="shared" si="0"/>
        <v>3125521.94</v>
      </c>
      <c r="G58" s="8">
        <v>500637.76</v>
      </c>
      <c r="H58" s="8">
        <v>35700.31</v>
      </c>
      <c r="I58" s="8">
        <f t="shared" si="1"/>
        <v>536338.07000000007</v>
      </c>
      <c r="J58" s="8">
        <v>16934.599999999999</v>
      </c>
      <c r="K58" s="8">
        <v>23041.05</v>
      </c>
      <c r="L58" s="8">
        <v>-1768.13</v>
      </c>
      <c r="M58" s="8">
        <f t="shared" si="2"/>
        <v>21272.92</v>
      </c>
      <c r="N58" s="8">
        <v>12563.86</v>
      </c>
      <c r="O58" s="8">
        <v>47521.81</v>
      </c>
      <c r="P58" s="8">
        <v>65092.44</v>
      </c>
      <c r="Q58" s="8">
        <v>3271.3</v>
      </c>
      <c r="R58" s="8">
        <v>0</v>
      </c>
      <c r="S58" s="8">
        <v>249.92</v>
      </c>
      <c r="T58" s="8">
        <v>0</v>
      </c>
      <c r="U58" s="8">
        <f t="shared" si="3"/>
        <v>3828766.8599999994</v>
      </c>
      <c r="W58" s="10">
        <v>66353.728335553213</v>
      </c>
      <c r="X58" s="10">
        <v>13217.579044793436</v>
      </c>
      <c r="Y58" s="10">
        <v>564.9168540648858</v>
      </c>
      <c r="Z58" s="10">
        <f t="shared" si="4"/>
        <v>80136.224234411537</v>
      </c>
    </row>
    <row r="59" spans="2:26" ht="13.5" customHeight="1" x14ac:dyDescent="0.3">
      <c r="B59" s="6">
        <v>55</v>
      </c>
      <c r="C59" s="11" t="s">
        <v>77</v>
      </c>
      <c r="D59" s="8">
        <v>1424918.72</v>
      </c>
      <c r="E59" s="8">
        <v>129559.58</v>
      </c>
      <c r="F59" s="8">
        <f t="shared" si="0"/>
        <v>1554478.3</v>
      </c>
      <c r="G59" s="8">
        <v>149886.69</v>
      </c>
      <c r="H59" s="8">
        <v>16609.009999999998</v>
      </c>
      <c r="I59" s="8">
        <f t="shared" si="1"/>
        <v>166495.70000000001</v>
      </c>
      <c r="J59" s="8">
        <v>10027.11</v>
      </c>
      <c r="K59" s="8">
        <v>13642.78</v>
      </c>
      <c r="L59" s="8">
        <v>-1046.92</v>
      </c>
      <c r="M59" s="8">
        <f t="shared" si="2"/>
        <v>12595.86</v>
      </c>
      <c r="N59" s="8">
        <v>2467.7399999999998</v>
      </c>
      <c r="O59" s="8">
        <v>8523.0400000000009</v>
      </c>
      <c r="P59" s="8">
        <v>11674.33</v>
      </c>
      <c r="Q59" s="8">
        <v>1936.96</v>
      </c>
      <c r="R59" s="8">
        <v>0</v>
      </c>
      <c r="S59" s="8">
        <v>147.97999999999999</v>
      </c>
      <c r="T59" s="8">
        <v>0</v>
      </c>
      <c r="U59" s="8">
        <f t="shared" si="3"/>
        <v>1768347.0200000003</v>
      </c>
      <c r="W59" s="10">
        <v>39288.550816521354</v>
      </c>
      <c r="X59" s="10">
        <v>6149.2694692850528</v>
      </c>
      <c r="Y59" s="10">
        <v>110.95856537140941</v>
      </c>
      <c r="Z59" s="10">
        <f t="shared" si="4"/>
        <v>45548.778851177813</v>
      </c>
    </row>
    <row r="60" spans="2:26" ht="13.5" customHeight="1" x14ac:dyDescent="0.3">
      <c r="B60" s="6">
        <v>56</v>
      </c>
      <c r="C60" s="11" t="s">
        <v>78</v>
      </c>
      <c r="D60" s="8">
        <v>1184340.82</v>
      </c>
      <c r="E60" s="8">
        <v>93950.54</v>
      </c>
      <c r="F60" s="8">
        <f t="shared" si="0"/>
        <v>1278291.3600000001</v>
      </c>
      <c r="G60" s="8">
        <v>109785.93</v>
      </c>
      <c r="H60" s="8">
        <v>8851.08</v>
      </c>
      <c r="I60" s="8">
        <f t="shared" si="1"/>
        <v>118637.01</v>
      </c>
      <c r="J60" s="8">
        <v>7271.19</v>
      </c>
      <c r="K60" s="8">
        <v>9893.11</v>
      </c>
      <c r="L60" s="8">
        <v>-759.18</v>
      </c>
      <c r="M60" s="8">
        <f t="shared" si="2"/>
        <v>9133.93</v>
      </c>
      <c r="N60" s="8">
        <v>130887.93</v>
      </c>
      <c r="O60" s="8">
        <v>22014.12</v>
      </c>
      <c r="P60" s="8">
        <v>30153.58</v>
      </c>
      <c r="Q60" s="8">
        <v>1404.59</v>
      </c>
      <c r="R60" s="8">
        <v>0</v>
      </c>
      <c r="S60" s="8">
        <v>107.31</v>
      </c>
      <c r="T60" s="8">
        <v>0</v>
      </c>
      <c r="U60" s="8">
        <f t="shared" si="3"/>
        <v>1597901.0200000003</v>
      </c>
      <c r="W60" s="10">
        <v>28490.218168896106</v>
      </c>
      <c r="X60" s="10">
        <v>3276.9996867710202</v>
      </c>
      <c r="Y60" s="10">
        <v>5885.1953767205878</v>
      </c>
      <c r="Z60" s="10">
        <f t="shared" si="4"/>
        <v>37652.413232387713</v>
      </c>
    </row>
    <row r="61" spans="2:26" ht="13.5" customHeight="1" x14ac:dyDescent="0.3">
      <c r="B61" s="6">
        <v>57</v>
      </c>
      <c r="C61" s="11" t="s">
        <v>79</v>
      </c>
      <c r="D61" s="8">
        <v>5383744.4199999999</v>
      </c>
      <c r="E61" s="8">
        <v>406545.29</v>
      </c>
      <c r="F61" s="8">
        <f t="shared" si="0"/>
        <v>5790289.71</v>
      </c>
      <c r="G61" s="8">
        <v>1093761.92</v>
      </c>
      <c r="H61" s="8">
        <v>74432.52</v>
      </c>
      <c r="I61" s="8">
        <f t="shared" si="1"/>
        <v>1168194.44</v>
      </c>
      <c r="J61" s="8">
        <v>31464.080000000002</v>
      </c>
      <c r="K61" s="8">
        <v>42809.71</v>
      </c>
      <c r="L61" s="8">
        <v>-3285.14</v>
      </c>
      <c r="M61" s="8">
        <f t="shared" si="2"/>
        <v>39524.57</v>
      </c>
      <c r="N61" s="8">
        <v>31353.59</v>
      </c>
      <c r="O61" s="8">
        <v>111505.28</v>
      </c>
      <c r="P61" s="8">
        <v>152733.04</v>
      </c>
      <c r="Q61" s="8">
        <v>6078</v>
      </c>
      <c r="R61" s="8">
        <v>0</v>
      </c>
      <c r="S61" s="8">
        <v>464.34</v>
      </c>
      <c r="T61" s="8">
        <v>750776</v>
      </c>
      <c r="U61" s="8">
        <f t="shared" si="3"/>
        <v>8082383.0500000007</v>
      </c>
      <c r="W61" s="10">
        <v>123283.62845702736</v>
      </c>
      <c r="X61" s="10">
        <v>27557.678177594047</v>
      </c>
      <c r="Y61" s="10">
        <v>1409.77078869156</v>
      </c>
      <c r="Z61" s="10">
        <f t="shared" si="4"/>
        <v>152251.07742331296</v>
      </c>
    </row>
    <row r="62" spans="2:26" ht="13.5" customHeight="1" x14ac:dyDescent="0.3">
      <c r="B62" s="6">
        <v>58</v>
      </c>
      <c r="C62" s="11" t="s">
        <v>80</v>
      </c>
      <c r="D62" s="8">
        <v>1264955.96</v>
      </c>
      <c r="E62" s="8">
        <v>121043.14</v>
      </c>
      <c r="F62" s="8">
        <f t="shared" si="0"/>
        <v>1385999.0999999999</v>
      </c>
      <c r="G62" s="8">
        <v>129042.73</v>
      </c>
      <c r="H62" s="8">
        <v>15575.59</v>
      </c>
      <c r="I62" s="8">
        <f t="shared" si="1"/>
        <v>144618.32</v>
      </c>
      <c r="J62" s="8">
        <v>9367.99</v>
      </c>
      <c r="K62" s="8">
        <v>12745.99</v>
      </c>
      <c r="L62" s="8">
        <v>-978.1</v>
      </c>
      <c r="M62" s="8">
        <f t="shared" si="2"/>
        <v>11767.89</v>
      </c>
      <c r="N62" s="8">
        <v>38055.699999999997</v>
      </c>
      <c r="O62" s="8">
        <v>7247.73</v>
      </c>
      <c r="P62" s="8">
        <v>9927.49</v>
      </c>
      <c r="Q62" s="8">
        <v>1809.64</v>
      </c>
      <c r="R62" s="8">
        <v>0</v>
      </c>
      <c r="S62" s="8">
        <v>138.25</v>
      </c>
      <c r="T62" s="8">
        <v>0</v>
      </c>
      <c r="U62" s="8">
        <f t="shared" si="3"/>
        <v>1608932.1099999996</v>
      </c>
      <c r="W62" s="10">
        <v>36705.966236592321</v>
      </c>
      <c r="X62" s="10">
        <v>5766.6607179126595</v>
      </c>
      <c r="Y62" s="10">
        <v>1711.1218572552234</v>
      </c>
      <c r="Z62" s="10">
        <f t="shared" si="4"/>
        <v>44183.748811760204</v>
      </c>
    </row>
    <row r="63" spans="2:26" ht="13.5" customHeight="1" x14ac:dyDescent="0.3">
      <c r="B63" s="6">
        <v>59</v>
      </c>
      <c r="C63" s="11" t="s">
        <v>81</v>
      </c>
      <c r="D63" s="8">
        <v>13144118.530000001</v>
      </c>
      <c r="E63" s="8">
        <v>1088211.3700000001</v>
      </c>
      <c r="F63" s="8">
        <f t="shared" si="0"/>
        <v>14232329.900000002</v>
      </c>
      <c r="G63" s="8">
        <v>3012775.09</v>
      </c>
      <c r="H63" s="8">
        <v>194782.8</v>
      </c>
      <c r="I63" s="8">
        <f t="shared" si="1"/>
        <v>3207557.8899999997</v>
      </c>
      <c r="J63" s="8">
        <v>84220.800000000003</v>
      </c>
      <c r="K63" s="8">
        <v>114589.99</v>
      </c>
      <c r="L63" s="8">
        <v>-8793.42</v>
      </c>
      <c r="M63" s="8">
        <f t="shared" si="2"/>
        <v>105796.57</v>
      </c>
      <c r="N63" s="8">
        <v>2037337.5</v>
      </c>
      <c r="O63" s="8">
        <v>378193.56</v>
      </c>
      <c r="P63" s="8">
        <v>518026.17</v>
      </c>
      <c r="Q63" s="8">
        <v>16269.15</v>
      </c>
      <c r="R63" s="8">
        <v>0</v>
      </c>
      <c r="S63" s="8">
        <v>1242.92</v>
      </c>
      <c r="T63" s="8">
        <v>127570</v>
      </c>
      <c r="U63" s="8">
        <f t="shared" si="3"/>
        <v>20708544.460000005</v>
      </c>
      <c r="W63" s="10">
        <v>329996.80675878446</v>
      </c>
      <c r="X63" s="10">
        <v>72115.814497868938</v>
      </c>
      <c r="Y63" s="10">
        <v>91606.070223753006</v>
      </c>
      <c r="Z63" s="10">
        <f t="shared" si="4"/>
        <v>493718.69148040639</v>
      </c>
    </row>
    <row r="64" spans="2:26" ht="13.5" customHeight="1" x14ac:dyDescent="0.3">
      <c r="B64" s="6">
        <v>60</v>
      </c>
      <c r="C64" s="11" t="s">
        <v>82</v>
      </c>
      <c r="D64" s="8">
        <v>1712959.18</v>
      </c>
      <c r="E64" s="8">
        <v>150162.32999999999</v>
      </c>
      <c r="F64" s="8">
        <f t="shared" si="0"/>
        <v>1863121.51</v>
      </c>
      <c r="G64" s="8">
        <v>262693.63</v>
      </c>
      <c r="H64" s="8">
        <v>22226.73</v>
      </c>
      <c r="I64" s="8">
        <f t="shared" si="1"/>
        <v>284920.36</v>
      </c>
      <c r="J64" s="8">
        <v>11621.63</v>
      </c>
      <c r="K64" s="8">
        <v>15812.28</v>
      </c>
      <c r="L64" s="8">
        <v>-1213.4000000000001</v>
      </c>
      <c r="M64" s="8">
        <f t="shared" si="2"/>
        <v>14598.880000000001</v>
      </c>
      <c r="N64" s="8">
        <v>129268.37</v>
      </c>
      <c r="O64" s="8">
        <v>22534.85</v>
      </c>
      <c r="P64" s="8">
        <v>30866.84</v>
      </c>
      <c r="Q64" s="8">
        <v>2244.98</v>
      </c>
      <c r="R64" s="8">
        <v>0</v>
      </c>
      <c r="S64" s="8">
        <v>171.51</v>
      </c>
      <c r="T64" s="8">
        <v>0</v>
      </c>
      <c r="U64" s="8">
        <f t="shared" si="3"/>
        <v>2359348.9299999997</v>
      </c>
      <c r="W64" s="10">
        <v>45536.272477342347</v>
      </c>
      <c r="X64" s="10">
        <v>8229.1585989052874</v>
      </c>
      <c r="Y64" s="10">
        <v>5812.373962826533</v>
      </c>
      <c r="Z64" s="10">
        <f t="shared" si="4"/>
        <v>59577.80503907417</v>
      </c>
    </row>
    <row r="65" spans="2:26" ht="13.5" customHeight="1" x14ac:dyDescent="0.3">
      <c r="B65" s="6">
        <v>61</v>
      </c>
      <c r="C65" s="12" t="s">
        <v>83</v>
      </c>
      <c r="D65" s="8">
        <v>6455911.9199999999</v>
      </c>
      <c r="E65" s="8">
        <v>564968.05000000005</v>
      </c>
      <c r="F65" s="8">
        <f t="shared" si="0"/>
        <v>7020879.9699999997</v>
      </c>
      <c r="G65" s="8">
        <v>1191617.8999999999</v>
      </c>
      <c r="H65" s="8">
        <v>95605.41</v>
      </c>
      <c r="I65" s="8">
        <f t="shared" si="1"/>
        <v>1287223.3099999998</v>
      </c>
      <c r="J65" s="8">
        <v>43725.02</v>
      </c>
      <c r="K65" s="8">
        <v>59491.83</v>
      </c>
      <c r="L65" s="8">
        <v>-4565.29</v>
      </c>
      <c r="M65" s="8">
        <f t="shared" si="2"/>
        <v>54926.54</v>
      </c>
      <c r="N65" s="8">
        <v>39576.239999999998</v>
      </c>
      <c r="O65" s="8">
        <v>142667.38</v>
      </c>
      <c r="P65" s="8">
        <v>195416.95999999999</v>
      </c>
      <c r="Q65" s="8">
        <v>8446.48</v>
      </c>
      <c r="R65" s="8">
        <v>0</v>
      </c>
      <c r="S65" s="8">
        <v>645.29</v>
      </c>
      <c r="T65" s="8">
        <v>0</v>
      </c>
      <c r="U65" s="8">
        <f t="shared" si="3"/>
        <v>8793507.1899999995</v>
      </c>
      <c r="W65" s="10">
        <v>171324.85221320024</v>
      </c>
      <c r="X65" s="10">
        <v>35396.666777890292</v>
      </c>
      <c r="Y65" s="10">
        <v>1779.490988403782</v>
      </c>
      <c r="Z65" s="10">
        <f t="shared" si="4"/>
        <v>208501.00997949432</v>
      </c>
    </row>
    <row r="66" spans="2:26" ht="13.5" customHeight="1" x14ac:dyDescent="0.3">
      <c r="B66" s="6">
        <v>62</v>
      </c>
      <c r="C66" s="11" t="s">
        <v>84</v>
      </c>
      <c r="D66" s="8">
        <v>2418228.3199999998</v>
      </c>
      <c r="E66" s="8">
        <v>170204.74</v>
      </c>
      <c r="F66" s="8">
        <f t="shared" si="0"/>
        <v>2588433.0599999996</v>
      </c>
      <c r="G66" s="8">
        <v>377744.79</v>
      </c>
      <c r="H66" s="8">
        <v>26439.279999999999</v>
      </c>
      <c r="I66" s="8">
        <f t="shared" si="1"/>
        <v>404184.06999999995</v>
      </c>
      <c r="J66" s="8">
        <v>13172.79</v>
      </c>
      <c r="K66" s="8">
        <v>17922.77</v>
      </c>
      <c r="L66" s="8">
        <v>-1375.36</v>
      </c>
      <c r="M66" s="8">
        <f t="shared" si="2"/>
        <v>16547.41</v>
      </c>
      <c r="N66" s="8">
        <v>7789.52</v>
      </c>
      <c r="O66" s="8">
        <v>29144.799999999999</v>
      </c>
      <c r="P66" s="8">
        <v>39920.75</v>
      </c>
      <c r="Q66" s="8">
        <v>2544.62</v>
      </c>
      <c r="R66" s="8">
        <v>159474.70000000001</v>
      </c>
      <c r="S66" s="8">
        <v>194.4</v>
      </c>
      <c r="T66" s="8">
        <v>0</v>
      </c>
      <c r="U66" s="8">
        <f t="shared" si="3"/>
        <v>3261406.1199999996</v>
      </c>
      <c r="W66" s="10">
        <v>51614.071896561385</v>
      </c>
      <c r="X66" s="10">
        <v>9788.8009314662904</v>
      </c>
      <c r="Y66" s="10">
        <v>350.24497180095932</v>
      </c>
      <c r="Z66" s="10">
        <f t="shared" si="4"/>
        <v>61753.117799828637</v>
      </c>
    </row>
    <row r="67" spans="2:26" ht="13.5" customHeight="1" x14ac:dyDescent="0.3">
      <c r="B67" s="6">
        <v>63</v>
      </c>
      <c r="C67" s="11" t="s">
        <v>85</v>
      </c>
      <c r="D67" s="8">
        <v>1214138.19</v>
      </c>
      <c r="E67" s="8">
        <v>118666.41</v>
      </c>
      <c r="F67" s="8">
        <f t="shared" si="0"/>
        <v>1332804.5999999999</v>
      </c>
      <c r="G67" s="8">
        <v>322961.26</v>
      </c>
      <c r="H67" s="8">
        <v>43168.26</v>
      </c>
      <c r="I67" s="8">
        <f t="shared" si="1"/>
        <v>366129.52</v>
      </c>
      <c r="J67" s="8">
        <v>9184.0400000000009</v>
      </c>
      <c r="K67" s="8">
        <v>12495.72</v>
      </c>
      <c r="L67" s="8">
        <v>-958.9</v>
      </c>
      <c r="M67" s="8">
        <f t="shared" si="2"/>
        <v>11536.82</v>
      </c>
      <c r="N67" s="8">
        <v>1582.14</v>
      </c>
      <c r="O67" s="8">
        <v>5475.14</v>
      </c>
      <c r="P67" s="8">
        <v>7499.51</v>
      </c>
      <c r="Q67" s="8">
        <v>1774.11</v>
      </c>
      <c r="R67" s="8">
        <v>0</v>
      </c>
      <c r="S67" s="8">
        <v>135.54</v>
      </c>
      <c r="T67" s="8">
        <v>27956</v>
      </c>
      <c r="U67" s="8">
        <f t="shared" si="3"/>
        <v>1764077.42</v>
      </c>
      <c r="W67" s="10">
        <v>35985.231328891627</v>
      </c>
      <c r="X67" s="10">
        <v>15982.49096187159</v>
      </c>
      <c r="Y67" s="10">
        <v>71.13867973141727</v>
      </c>
      <c r="Z67" s="10">
        <f t="shared" si="4"/>
        <v>52038.860970494636</v>
      </c>
    </row>
    <row r="68" spans="2:26" ht="13.5" customHeight="1" x14ac:dyDescent="0.3">
      <c r="B68" s="6">
        <v>64</v>
      </c>
      <c r="C68" s="11" t="s">
        <v>86</v>
      </c>
      <c r="D68" s="8">
        <v>3826885.3200000003</v>
      </c>
      <c r="E68" s="8">
        <v>340636.37</v>
      </c>
      <c r="F68" s="8">
        <f t="shared" si="0"/>
        <v>4167521.6900000004</v>
      </c>
      <c r="G68" s="8">
        <v>684171.23</v>
      </c>
      <c r="H68" s="8">
        <v>58451.26</v>
      </c>
      <c r="I68" s="8">
        <f t="shared" si="1"/>
        <v>742622.49</v>
      </c>
      <c r="J68" s="8">
        <v>26363.14</v>
      </c>
      <c r="K68" s="8">
        <v>35869.43</v>
      </c>
      <c r="L68" s="8">
        <v>-2752.55</v>
      </c>
      <c r="M68" s="8">
        <f t="shared" si="2"/>
        <v>33116.879999999997</v>
      </c>
      <c r="N68" s="8">
        <v>524114.47</v>
      </c>
      <c r="O68" s="8">
        <v>88628.28</v>
      </c>
      <c r="P68" s="8">
        <v>121397.54</v>
      </c>
      <c r="Q68" s="8">
        <v>5092.6400000000003</v>
      </c>
      <c r="R68" s="8">
        <v>0</v>
      </c>
      <c r="S68" s="8">
        <v>389.06</v>
      </c>
      <c r="T68" s="8">
        <v>0</v>
      </c>
      <c r="U68" s="8">
        <f t="shared" si="3"/>
        <v>5709246.1899999995</v>
      </c>
      <c r="W68" s="10">
        <v>103296.94989052777</v>
      </c>
      <c r="X68" s="10">
        <v>21640.822168698978</v>
      </c>
      <c r="Y68" s="10">
        <v>23566.084000481645</v>
      </c>
      <c r="Z68" s="10">
        <f t="shared" si="4"/>
        <v>148503.8560597084</v>
      </c>
    </row>
    <row r="69" spans="2:26" ht="13.5" customHeight="1" x14ac:dyDescent="0.3">
      <c r="B69" s="6">
        <v>65</v>
      </c>
      <c r="C69" s="11" t="s">
        <v>87</v>
      </c>
      <c r="D69" s="8">
        <v>10758661.550000001</v>
      </c>
      <c r="E69" s="8">
        <v>817745.01</v>
      </c>
      <c r="F69" s="8">
        <f t="shared" si="0"/>
        <v>11576406.560000001</v>
      </c>
      <c r="G69" s="8">
        <v>1640034.5</v>
      </c>
      <c r="H69" s="8">
        <v>133407.06</v>
      </c>
      <c r="I69" s="8">
        <f t="shared" si="1"/>
        <v>1773441.56</v>
      </c>
      <c r="J69" s="8">
        <v>63288.38</v>
      </c>
      <c r="K69" s="8">
        <v>86109.55</v>
      </c>
      <c r="L69" s="8">
        <v>-6607.89</v>
      </c>
      <c r="M69" s="8">
        <f t="shared" si="2"/>
        <v>79501.66</v>
      </c>
      <c r="N69" s="8">
        <v>51488.69</v>
      </c>
      <c r="O69" s="8">
        <v>187591.27</v>
      </c>
      <c r="P69" s="8">
        <v>256950.94</v>
      </c>
      <c r="Q69" s="8">
        <v>12225.58</v>
      </c>
      <c r="R69" s="8">
        <v>0</v>
      </c>
      <c r="S69" s="8">
        <v>934</v>
      </c>
      <c r="T69" s="8">
        <v>77433</v>
      </c>
      <c r="U69" s="8">
        <f t="shared" si="3"/>
        <v>14079261.640000001</v>
      </c>
      <c r="W69" s="10">
        <v>247978.70271043325</v>
      </c>
      <c r="X69" s="10">
        <v>49392.240725664647</v>
      </c>
      <c r="Y69" s="10">
        <v>2315.1177179513325</v>
      </c>
      <c r="Z69" s="10">
        <f t="shared" si="4"/>
        <v>299686.06115404924</v>
      </c>
    </row>
    <row r="70" spans="2:26" ht="13.5" customHeight="1" x14ac:dyDescent="0.3">
      <c r="B70" s="6">
        <v>66</v>
      </c>
      <c r="C70" s="11" t="s">
        <v>88</v>
      </c>
      <c r="D70" s="8">
        <v>2075318.69</v>
      </c>
      <c r="E70" s="8">
        <v>174069.79</v>
      </c>
      <c r="F70" s="8">
        <f t="shared" ref="F70:F129" si="5">D70+E70</f>
        <v>2249388.48</v>
      </c>
      <c r="G70" s="8">
        <v>539553.79</v>
      </c>
      <c r="H70" s="8">
        <v>60362.68</v>
      </c>
      <c r="I70" s="8">
        <f t="shared" ref="I70:I129" si="6">G70+H70</f>
        <v>599916.47000000009</v>
      </c>
      <c r="J70" s="8">
        <v>13471.92</v>
      </c>
      <c r="K70" s="8">
        <v>18329.759999999998</v>
      </c>
      <c r="L70" s="8">
        <v>-1406.59</v>
      </c>
      <c r="M70" s="8">
        <f t="shared" ref="M70:M129" si="7">K70+L70</f>
        <v>16923.169999999998</v>
      </c>
      <c r="N70" s="8">
        <v>260848.06</v>
      </c>
      <c r="O70" s="8">
        <v>42055.22</v>
      </c>
      <c r="P70" s="8">
        <v>57604.65</v>
      </c>
      <c r="Q70" s="8">
        <v>2602.41</v>
      </c>
      <c r="R70" s="8">
        <v>0</v>
      </c>
      <c r="S70" s="8">
        <v>198.82</v>
      </c>
      <c r="T70" s="8">
        <v>0</v>
      </c>
      <c r="U70" s="8">
        <f t="shared" ref="U70:U129" si="8">F70+I70+J70+M70+N70+O70+P70+Q70+R70+S70+T70</f>
        <v>3243009.2</v>
      </c>
      <c r="W70" s="10">
        <v>52786.136421260577</v>
      </c>
      <c r="X70" s="10">
        <v>22348.500625961718</v>
      </c>
      <c r="Y70" s="10">
        <v>11728.673208892114</v>
      </c>
      <c r="Z70" s="10">
        <f t="shared" ref="Z70:Z129" si="9">W70+X70+Y70</f>
        <v>86863.310256114404</v>
      </c>
    </row>
    <row r="71" spans="2:26" ht="13.5" customHeight="1" x14ac:dyDescent="0.3">
      <c r="B71" s="6">
        <v>67</v>
      </c>
      <c r="C71" s="11" t="s">
        <v>89</v>
      </c>
      <c r="D71" s="8">
        <v>1707808.17</v>
      </c>
      <c r="E71" s="8">
        <v>99362.45</v>
      </c>
      <c r="F71" s="8">
        <f t="shared" si="5"/>
        <v>1807170.6199999999</v>
      </c>
      <c r="G71" s="8">
        <v>276429.3</v>
      </c>
      <c r="H71" s="8">
        <v>11986.09</v>
      </c>
      <c r="I71" s="8">
        <f t="shared" si="6"/>
        <v>288415.39</v>
      </c>
      <c r="J71" s="8">
        <v>7690.04</v>
      </c>
      <c r="K71" s="8">
        <v>10462.99</v>
      </c>
      <c r="L71" s="8">
        <v>-802.91</v>
      </c>
      <c r="M71" s="8">
        <f t="shared" si="7"/>
        <v>9660.08</v>
      </c>
      <c r="N71" s="8">
        <v>109612.95</v>
      </c>
      <c r="O71" s="8">
        <v>20727.689999999999</v>
      </c>
      <c r="P71" s="8">
        <v>28391.51</v>
      </c>
      <c r="Q71" s="8">
        <v>1485.5</v>
      </c>
      <c r="R71" s="8">
        <v>0</v>
      </c>
      <c r="S71" s="8">
        <v>113.49</v>
      </c>
      <c r="T71" s="8">
        <v>120977</v>
      </c>
      <c r="U71" s="8">
        <f t="shared" si="8"/>
        <v>2394244.27</v>
      </c>
      <c r="W71" s="10">
        <v>30131.360979426019</v>
      </c>
      <c r="X71" s="10">
        <v>4437.6942343722785</v>
      </c>
      <c r="Y71" s="10">
        <v>4928.5949444664047</v>
      </c>
      <c r="Z71" s="10">
        <f t="shared" si="9"/>
        <v>39497.650158264703</v>
      </c>
    </row>
    <row r="72" spans="2:26" ht="13.5" customHeight="1" x14ac:dyDescent="0.3">
      <c r="B72" s="6">
        <v>68</v>
      </c>
      <c r="C72" s="11" t="s">
        <v>90</v>
      </c>
      <c r="D72" s="8">
        <v>4153277.43</v>
      </c>
      <c r="E72" s="8">
        <v>312394.96999999997</v>
      </c>
      <c r="F72" s="8">
        <f t="shared" si="5"/>
        <v>4465672.4000000004</v>
      </c>
      <c r="G72" s="8">
        <v>593853.66</v>
      </c>
      <c r="H72" s="8">
        <v>48385.58</v>
      </c>
      <c r="I72" s="8">
        <f t="shared" si="6"/>
        <v>642239.24</v>
      </c>
      <c r="J72" s="8">
        <v>24177.43</v>
      </c>
      <c r="K72" s="8">
        <v>32895.57</v>
      </c>
      <c r="L72" s="8">
        <v>-2524.34</v>
      </c>
      <c r="M72" s="8">
        <f t="shared" si="7"/>
        <v>30371.23</v>
      </c>
      <c r="N72" s="8">
        <v>13366.54</v>
      </c>
      <c r="O72" s="8">
        <v>46813.29</v>
      </c>
      <c r="P72" s="8">
        <v>64121.95</v>
      </c>
      <c r="Q72" s="8">
        <v>4670.42</v>
      </c>
      <c r="R72" s="8">
        <v>273652.88</v>
      </c>
      <c r="S72" s="8">
        <v>356.81</v>
      </c>
      <c r="T72" s="8">
        <v>0</v>
      </c>
      <c r="U72" s="8">
        <f t="shared" si="8"/>
        <v>5565442.1900000004</v>
      </c>
      <c r="W72" s="10">
        <v>94732.830501173405</v>
      </c>
      <c r="X72" s="10">
        <v>17914.135476799303</v>
      </c>
      <c r="Y72" s="10">
        <v>601.00785182107472</v>
      </c>
      <c r="Z72" s="10">
        <f t="shared" si="9"/>
        <v>113247.97382979379</v>
      </c>
    </row>
    <row r="73" spans="2:26" ht="13.5" customHeight="1" x14ac:dyDescent="0.3">
      <c r="B73" s="6">
        <v>69</v>
      </c>
      <c r="C73" s="11" t="s">
        <v>91</v>
      </c>
      <c r="D73" s="8">
        <v>4693567.4700000007</v>
      </c>
      <c r="E73" s="8">
        <v>336867.66</v>
      </c>
      <c r="F73" s="8">
        <f t="shared" si="5"/>
        <v>5030435.1300000008</v>
      </c>
      <c r="G73" s="8">
        <v>860595.04</v>
      </c>
      <c r="H73" s="8">
        <v>57248.36</v>
      </c>
      <c r="I73" s="8">
        <f t="shared" si="6"/>
        <v>917843.4</v>
      </c>
      <c r="J73" s="8">
        <v>26071.46</v>
      </c>
      <c r="K73" s="8">
        <v>35472.58</v>
      </c>
      <c r="L73" s="8">
        <v>-2722.1</v>
      </c>
      <c r="M73" s="8">
        <f t="shared" si="7"/>
        <v>32750.480000000003</v>
      </c>
      <c r="N73" s="8">
        <v>22999.45</v>
      </c>
      <c r="O73" s="8">
        <v>84117.65</v>
      </c>
      <c r="P73" s="8">
        <v>115219.16</v>
      </c>
      <c r="Q73" s="8">
        <v>5036.29</v>
      </c>
      <c r="R73" s="8">
        <v>0</v>
      </c>
      <c r="S73" s="8">
        <v>384.76</v>
      </c>
      <c r="T73" s="8">
        <v>0</v>
      </c>
      <c r="U73" s="8">
        <f t="shared" si="8"/>
        <v>6234857.7800000021</v>
      </c>
      <c r="W73" s="10">
        <v>102154.09812644254</v>
      </c>
      <c r="X73" s="10">
        <v>21195.464804527259</v>
      </c>
      <c r="Y73" s="10">
        <v>1034.1384662205619</v>
      </c>
      <c r="Z73" s="10">
        <f t="shared" si="9"/>
        <v>124383.70139719037</v>
      </c>
    </row>
    <row r="74" spans="2:26" ht="13.5" customHeight="1" x14ac:dyDescent="0.3">
      <c r="B74" s="6">
        <v>70</v>
      </c>
      <c r="C74" s="11" t="s">
        <v>92</v>
      </c>
      <c r="D74" s="8">
        <v>1712985.0299999998</v>
      </c>
      <c r="E74" s="8">
        <v>102118.22</v>
      </c>
      <c r="F74" s="8">
        <f t="shared" si="5"/>
        <v>1815103.2499999998</v>
      </c>
      <c r="G74" s="8">
        <v>203500.91</v>
      </c>
      <c r="H74" s="8">
        <v>13102.08</v>
      </c>
      <c r="I74" s="8">
        <f t="shared" si="6"/>
        <v>216602.99</v>
      </c>
      <c r="J74" s="8">
        <v>7903.32</v>
      </c>
      <c r="K74" s="8">
        <v>10753.17</v>
      </c>
      <c r="L74" s="8">
        <v>-825.18</v>
      </c>
      <c r="M74" s="8">
        <f t="shared" si="7"/>
        <v>9927.99</v>
      </c>
      <c r="N74" s="8">
        <v>6067.73</v>
      </c>
      <c r="O74" s="8">
        <v>22128.74</v>
      </c>
      <c r="P74" s="8">
        <v>30310.59</v>
      </c>
      <c r="Q74" s="8">
        <v>1526.7</v>
      </c>
      <c r="R74" s="8">
        <v>0</v>
      </c>
      <c r="S74" s="8">
        <v>116.64</v>
      </c>
      <c r="T74" s="8">
        <v>0</v>
      </c>
      <c r="U74" s="8">
        <f t="shared" si="8"/>
        <v>2109687.9500000002</v>
      </c>
      <c r="W74" s="10">
        <v>30967.040899424352</v>
      </c>
      <c r="X74" s="10">
        <v>4850.8775027979882</v>
      </c>
      <c r="Y74" s="10">
        <v>272.82707672116874</v>
      </c>
      <c r="Z74" s="10">
        <f t="shared" si="9"/>
        <v>36090.745478943507</v>
      </c>
    </row>
    <row r="75" spans="2:26" ht="13.5" customHeight="1" x14ac:dyDescent="0.3">
      <c r="B75" s="6">
        <v>71</v>
      </c>
      <c r="C75" s="11" t="s">
        <v>93</v>
      </c>
      <c r="D75" s="8">
        <v>3608868.25</v>
      </c>
      <c r="E75" s="8">
        <v>224653.71</v>
      </c>
      <c r="F75" s="8">
        <f t="shared" si="5"/>
        <v>3833521.96</v>
      </c>
      <c r="G75" s="8">
        <v>551662.96</v>
      </c>
      <c r="H75" s="8">
        <v>37239.980000000003</v>
      </c>
      <c r="I75" s="8">
        <f t="shared" si="6"/>
        <v>588902.93999999994</v>
      </c>
      <c r="J75" s="8">
        <v>17386.8</v>
      </c>
      <c r="K75" s="8">
        <v>23656.31</v>
      </c>
      <c r="L75" s="8">
        <v>-1815.34</v>
      </c>
      <c r="M75" s="8">
        <f t="shared" si="7"/>
        <v>21840.97</v>
      </c>
      <c r="N75" s="8">
        <v>12444.41</v>
      </c>
      <c r="O75" s="8">
        <v>46611.14</v>
      </c>
      <c r="P75" s="8">
        <v>63845.05</v>
      </c>
      <c r="Q75" s="8">
        <v>3358.65</v>
      </c>
      <c r="R75" s="8">
        <v>0</v>
      </c>
      <c r="S75" s="8">
        <v>256.58999999999997</v>
      </c>
      <c r="T75" s="8">
        <v>553348</v>
      </c>
      <c r="U75" s="8">
        <f t="shared" si="8"/>
        <v>5141516.51</v>
      </c>
      <c r="W75" s="10">
        <v>68125.559071828509</v>
      </c>
      <c r="X75" s="10">
        <v>13787.622331043885</v>
      </c>
      <c r="Y75" s="10">
        <v>559.54570985920031</v>
      </c>
      <c r="Z75" s="10">
        <f t="shared" si="9"/>
        <v>82472.727112731591</v>
      </c>
    </row>
    <row r="76" spans="2:26" ht="13.5" customHeight="1" x14ac:dyDescent="0.3">
      <c r="B76" s="6">
        <v>72</v>
      </c>
      <c r="C76" s="11" t="s">
        <v>94</v>
      </c>
      <c r="D76" s="8">
        <v>2198105.08</v>
      </c>
      <c r="E76" s="8">
        <v>190733.89</v>
      </c>
      <c r="F76" s="8">
        <f t="shared" si="5"/>
        <v>2388838.9700000002</v>
      </c>
      <c r="G76" s="8">
        <v>1326588.74</v>
      </c>
      <c r="H76" s="8">
        <v>192221.98</v>
      </c>
      <c r="I76" s="8">
        <f t="shared" si="6"/>
        <v>1518810.72</v>
      </c>
      <c r="J76" s="8">
        <v>14761.62</v>
      </c>
      <c r="K76" s="8">
        <v>20084.509999999998</v>
      </c>
      <c r="L76" s="8">
        <v>-1541.25</v>
      </c>
      <c r="M76" s="8">
        <f t="shared" si="7"/>
        <v>18543.259999999998</v>
      </c>
      <c r="N76" s="8">
        <v>10650</v>
      </c>
      <c r="O76" s="8">
        <v>40398.019999999997</v>
      </c>
      <c r="P76" s="8">
        <v>55334.71</v>
      </c>
      <c r="Q76" s="8">
        <v>2851.54</v>
      </c>
      <c r="R76" s="8">
        <v>0</v>
      </c>
      <c r="S76" s="8">
        <v>217.85</v>
      </c>
      <c r="T76" s="8">
        <v>0</v>
      </c>
      <c r="U76" s="8">
        <f t="shared" si="8"/>
        <v>4050406.6900000004</v>
      </c>
      <c r="W76" s="10">
        <v>57839.476116155107</v>
      </c>
      <c r="X76" s="10">
        <v>71167.705039793902</v>
      </c>
      <c r="Y76" s="10">
        <v>478.86262279825564</v>
      </c>
      <c r="Z76" s="10">
        <f t="shared" si="9"/>
        <v>129486.04377874728</v>
      </c>
    </row>
    <row r="77" spans="2:26" ht="13.5" customHeight="1" x14ac:dyDescent="0.3">
      <c r="B77" s="6">
        <v>73</v>
      </c>
      <c r="C77" s="11" t="s">
        <v>95</v>
      </c>
      <c r="D77" s="8">
        <v>1590063.66</v>
      </c>
      <c r="E77" s="8">
        <v>136528.53</v>
      </c>
      <c r="F77" s="8">
        <f t="shared" si="5"/>
        <v>1726592.19</v>
      </c>
      <c r="G77" s="8">
        <v>203440.78</v>
      </c>
      <c r="H77" s="8">
        <v>19282.7</v>
      </c>
      <c r="I77" s="8">
        <f t="shared" si="6"/>
        <v>222723.48</v>
      </c>
      <c r="J77" s="8">
        <v>10566.46</v>
      </c>
      <c r="K77" s="8">
        <v>14376.62</v>
      </c>
      <c r="L77" s="8">
        <v>-1103.23</v>
      </c>
      <c r="M77" s="8">
        <f t="shared" si="7"/>
        <v>13273.390000000001</v>
      </c>
      <c r="N77" s="8">
        <v>4115.62</v>
      </c>
      <c r="O77" s="8">
        <v>15050.73</v>
      </c>
      <c r="P77" s="8">
        <v>20615.57</v>
      </c>
      <c r="Q77" s="8">
        <v>2041.15</v>
      </c>
      <c r="R77" s="8">
        <v>0</v>
      </c>
      <c r="S77" s="8">
        <v>155.94</v>
      </c>
      <c r="T77" s="8">
        <v>71694</v>
      </c>
      <c r="U77" s="8">
        <f t="shared" si="8"/>
        <v>2086828.5299999998</v>
      </c>
      <c r="W77" s="10">
        <v>41401.864821239287</v>
      </c>
      <c r="X77" s="10">
        <v>7139.1714052909856</v>
      </c>
      <c r="Y77" s="10">
        <v>185.05330648221474</v>
      </c>
      <c r="Z77" s="10">
        <f t="shared" si="9"/>
        <v>48726.089533012491</v>
      </c>
    </row>
    <row r="78" spans="2:26" ht="13.5" customHeight="1" x14ac:dyDescent="0.3">
      <c r="B78" s="6">
        <v>74</v>
      </c>
      <c r="C78" s="11" t="s">
        <v>96</v>
      </c>
      <c r="D78" s="8">
        <v>4798239.3900000006</v>
      </c>
      <c r="E78" s="8">
        <v>344574.16</v>
      </c>
      <c r="F78" s="8">
        <f t="shared" si="5"/>
        <v>5142813.5500000007</v>
      </c>
      <c r="G78" s="8">
        <v>686861.67</v>
      </c>
      <c r="H78" s="8">
        <v>53683.69</v>
      </c>
      <c r="I78" s="8">
        <f t="shared" si="6"/>
        <v>740545.3600000001</v>
      </c>
      <c r="J78" s="8">
        <v>26667.9</v>
      </c>
      <c r="K78" s="8">
        <v>36284.080000000002</v>
      </c>
      <c r="L78" s="8">
        <v>-2784.37</v>
      </c>
      <c r="M78" s="8">
        <f t="shared" si="7"/>
        <v>33499.71</v>
      </c>
      <c r="N78" s="8">
        <v>19380.98</v>
      </c>
      <c r="O78" s="8">
        <v>59923.61</v>
      </c>
      <c r="P78" s="8">
        <v>82079.66</v>
      </c>
      <c r="Q78" s="8">
        <v>5151.51</v>
      </c>
      <c r="R78" s="8">
        <v>396786.57</v>
      </c>
      <c r="S78" s="8">
        <v>393.56</v>
      </c>
      <c r="T78" s="8">
        <v>0</v>
      </c>
      <c r="U78" s="8">
        <f t="shared" si="8"/>
        <v>6507242.410000002</v>
      </c>
      <c r="W78" s="10">
        <v>104491.07089850918</v>
      </c>
      <c r="X78" s="10">
        <v>19875.690913758786</v>
      </c>
      <c r="Y78" s="10">
        <v>871.43916637855637</v>
      </c>
      <c r="Z78" s="10">
        <f t="shared" si="9"/>
        <v>125238.20097864652</v>
      </c>
    </row>
    <row r="79" spans="2:26" ht="13.5" customHeight="1" x14ac:dyDescent="0.3">
      <c r="B79" s="6">
        <v>75</v>
      </c>
      <c r="C79" s="11" t="s">
        <v>97</v>
      </c>
      <c r="D79" s="8">
        <v>2790291.2199999997</v>
      </c>
      <c r="E79" s="8">
        <v>235732.88</v>
      </c>
      <c r="F79" s="8">
        <f t="shared" si="5"/>
        <v>3026024.0999999996</v>
      </c>
      <c r="G79" s="8">
        <v>398634.87</v>
      </c>
      <c r="H79" s="8">
        <v>35639.56</v>
      </c>
      <c r="I79" s="8">
        <f t="shared" si="6"/>
        <v>434274.43</v>
      </c>
      <c r="J79" s="8">
        <v>18244.259999999998</v>
      </c>
      <c r="K79" s="8">
        <v>24822.959999999999</v>
      </c>
      <c r="L79" s="8">
        <v>-1904.87</v>
      </c>
      <c r="M79" s="8">
        <f t="shared" si="7"/>
        <v>22918.09</v>
      </c>
      <c r="N79" s="8">
        <v>261481.41</v>
      </c>
      <c r="O79" s="8">
        <v>48716.160000000003</v>
      </c>
      <c r="P79" s="8">
        <v>66728.38</v>
      </c>
      <c r="Q79" s="8">
        <v>3524.29</v>
      </c>
      <c r="R79" s="8">
        <v>0</v>
      </c>
      <c r="S79" s="8">
        <v>269.25</v>
      </c>
      <c r="T79" s="8">
        <v>0</v>
      </c>
      <c r="U79" s="8">
        <f t="shared" si="8"/>
        <v>3882180.3699999996</v>
      </c>
      <c r="W79" s="10">
        <v>71485.282916960248</v>
      </c>
      <c r="X79" s="10">
        <v>13195.08657548573</v>
      </c>
      <c r="Y79" s="10">
        <v>11757.15106217169</v>
      </c>
      <c r="Z79" s="10">
        <f t="shared" si="9"/>
        <v>96437.520554617673</v>
      </c>
    </row>
    <row r="80" spans="2:26" ht="13.5" customHeight="1" x14ac:dyDescent="0.3">
      <c r="B80" s="6">
        <v>76</v>
      </c>
      <c r="C80" s="11" t="s">
        <v>98</v>
      </c>
      <c r="D80" s="8">
        <v>2515327.69</v>
      </c>
      <c r="E80" s="8">
        <v>195068.07</v>
      </c>
      <c r="F80" s="8">
        <f t="shared" si="5"/>
        <v>2710395.76</v>
      </c>
      <c r="G80" s="8">
        <v>927919.18</v>
      </c>
      <c r="H80" s="8">
        <v>111783.73</v>
      </c>
      <c r="I80" s="8">
        <f t="shared" si="6"/>
        <v>1039702.91</v>
      </c>
      <c r="J80" s="8">
        <v>15097.06</v>
      </c>
      <c r="K80" s="8">
        <v>20540.91</v>
      </c>
      <c r="L80" s="8">
        <v>-1576.27</v>
      </c>
      <c r="M80" s="8">
        <f t="shared" si="7"/>
        <v>18964.64</v>
      </c>
      <c r="N80" s="8">
        <v>279900.92</v>
      </c>
      <c r="O80" s="8">
        <v>48622.35</v>
      </c>
      <c r="P80" s="8">
        <v>66599.89</v>
      </c>
      <c r="Q80" s="8">
        <v>2916.34</v>
      </c>
      <c r="R80" s="8">
        <v>0</v>
      </c>
      <c r="S80" s="8">
        <v>222.8</v>
      </c>
      <c r="T80" s="8">
        <v>0</v>
      </c>
      <c r="U80" s="8">
        <f t="shared" si="8"/>
        <v>4182422.67</v>
      </c>
      <c r="W80" s="10">
        <v>59153.802595768706</v>
      </c>
      <c r="X80" s="10">
        <v>41386.4811663531</v>
      </c>
      <c r="Y80" s="10">
        <v>12585.358597203433</v>
      </c>
      <c r="Z80" s="10">
        <f t="shared" si="9"/>
        <v>113125.64235932524</v>
      </c>
    </row>
    <row r="81" spans="2:26" ht="13.5" customHeight="1" x14ac:dyDescent="0.3">
      <c r="B81" s="6">
        <v>77</v>
      </c>
      <c r="C81" s="11" t="s">
        <v>99</v>
      </c>
      <c r="D81" s="8">
        <v>4659222.8600000003</v>
      </c>
      <c r="E81" s="8">
        <v>353243.21</v>
      </c>
      <c r="F81" s="8">
        <f t="shared" si="5"/>
        <v>5012466.07</v>
      </c>
      <c r="G81" s="8">
        <v>810791.82</v>
      </c>
      <c r="H81" s="8">
        <v>61874.07</v>
      </c>
      <c r="I81" s="8">
        <f t="shared" si="6"/>
        <v>872665.8899999999</v>
      </c>
      <c r="J81" s="8">
        <v>27338.83</v>
      </c>
      <c r="K81" s="8">
        <v>37196.94</v>
      </c>
      <c r="L81" s="8">
        <v>-2854.42</v>
      </c>
      <c r="M81" s="8">
        <f t="shared" si="7"/>
        <v>34342.520000000004</v>
      </c>
      <c r="N81" s="8">
        <v>600701.29</v>
      </c>
      <c r="O81" s="8">
        <v>110351.23</v>
      </c>
      <c r="P81" s="8">
        <v>151152.29</v>
      </c>
      <c r="Q81" s="8">
        <v>5281.11</v>
      </c>
      <c r="R81" s="8">
        <v>0</v>
      </c>
      <c r="S81" s="8">
        <v>403.46</v>
      </c>
      <c r="T81" s="8">
        <v>0</v>
      </c>
      <c r="U81" s="8">
        <f t="shared" si="8"/>
        <v>6814702.6900000004</v>
      </c>
      <c r="W81" s="10">
        <v>107119.93488609388</v>
      </c>
      <c r="X81" s="10">
        <v>22908.07514769457</v>
      </c>
      <c r="Y81" s="10">
        <v>27009.70506754435</v>
      </c>
      <c r="Z81" s="10">
        <f t="shared" si="9"/>
        <v>157037.71510133281</v>
      </c>
    </row>
    <row r="82" spans="2:26" ht="13.5" customHeight="1" x14ac:dyDescent="0.3">
      <c r="B82" s="6">
        <v>78</v>
      </c>
      <c r="C82" s="11" t="s">
        <v>100</v>
      </c>
      <c r="D82" s="8">
        <v>21873758.879999999</v>
      </c>
      <c r="E82" s="8">
        <v>2297465.9500000002</v>
      </c>
      <c r="F82" s="8">
        <f t="shared" si="5"/>
        <v>24171224.829999998</v>
      </c>
      <c r="G82" s="8">
        <v>3677346.13</v>
      </c>
      <c r="H82" s="8">
        <v>328128.28999999998</v>
      </c>
      <c r="I82" s="8">
        <f t="shared" si="6"/>
        <v>4005474.42</v>
      </c>
      <c r="J82" s="8">
        <v>177809.59</v>
      </c>
      <c r="K82" s="8">
        <v>241925.97</v>
      </c>
      <c r="L82" s="8">
        <v>-18564.939999999999</v>
      </c>
      <c r="M82" s="8">
        <f t="shared" si="7"/>
        <v>223361.03</v>
      </c>
      <c r="N82" s="8">
        <v>90060.3</v>
      </c>
      <c r="O82" s="8">
        <v>284663.57</v>
      </c>
      <c r="P82" s="8">
        <v>389914.57</v>
      </c>
      <c r="Q82" s="8">
        <v>34347.94</v>
      </c>
      <c r="R82" s="8">
        <v>0</v>
      </c>
      <c r="S82" s="8">
        <v>2624.09</v>
      </c>
      <c r="T82" s="8">
        <v>3826609</v>
      </c>
      <c r="U82" s="8">
        <f t="shared" si="8"/>
        <v>33206089.340000004</v>
      </c>
      <c r="W82" s="10">
        <v>696699.60197496787</v>
      </c>
      <c r="X82" s="10">
        <v>121485.25799366084</v>
      </c>
      <c r="Y82" s="10">
        <v>4049.4369971720466</v>
      </c>
      <c r="Z82" s="10">
        <f t="shared" si="9"/>
        <v>822234.29696580081</v>
      </c>
    </row>
    <row r="83" spans="2:26" ht="13.5" customHeight="1" x14ac:dyDescent="0.3">
      <c r="B83" s="6">
        <v>79</v>
      </c>
      <c r="C83" s="11" t="s">
        <v>101</v>
      </c>
      <c r="D83" s="8">
        <v>3507542.76</v>
      </c>
      <c r="E83" s="8">
        <v>297022.34000000003</v>
      </c>
      <c r="F83" s="8">
        <f t="shared" si="5"/>
        <v>3804565.0999999996</v>
      </c>
      <c r="G83" s="8">
        <v>642286.02</v>
      </c>
      <c r="H83" s="8">
        <v>47140.78</v>
      </c>
      <c r="I83" s="8">
        <f t="shared" si="6"/>
        <v>689426.8</v>
      </c>
      <c r="J83" s="8">
        <v>22987.68</v>
      </c>
      <c r="K83" s="8">
        <v>31276.81</v>
      </c>
      <c r="L83" s="8">
        <v>-2400.12</v>
      </c>
      <c r="M83" s="8">
        <f t="shared" si="7"/>
        <v>28876.690000000002</v>
      </c>
      <c r="N83" s="8">
        <v>16845.78</v>
      </c>
      <c r="O83" s="8">
        <v>59653.440000000002</v>
      </c>
      <c r="P83" s="8">
        <v>81709.600000000006</v>
      </c>
      <c r="Q83" s="8">
        <v>4440.59</v>
      </c>
      <c r="R83" s="8">
        <v>0</v>
      </c>
      <c r="S83" s="8">
        <v>339.25</v>
      </c>
      <c r="T83" s="8">
        <v>67389</v>
      </c>
      <c r="U83" s="8">
        <f t="shared" si="8"/>
        <v>4776233.93</v>
      </c>
      <c r="W83" s="10">
        <v>90071.125415622373</v>
      </c>
      <c r="X83" s="10">
        <v>17453.266126336734</v>
      </c>
      <c r="Y83" s="10">
        <v>757.44725697731735</v>
      </c>
      <c r="Z83" s="10">
        <f t="shared" si="9"/>
        <v>108281.83879893643</v>
      </c>
    </row>
    <row r="84" spans="2:26" ht="13.5" customHeight="1" x14ac:dyDescent="0.3">
      <c r="B84" s="6">
        <v>80</v>
      </c>
      <c r="C84" s="11" t="s">
        <v>102</v>
      </c>
      <c r="D84" s="8">
        <v>2418777.69</v>
      </c>
      <c r="E84" s="8">
        <v>240258.72</v>
      </c>
      <c r="F84" s="8">
        <f t="shared" si="5"/>
        <v>2659036.41</v>
      </c>
      <c r="G84" s="8">
        <v>442069.36</v>
      </c>
      <c r="H84" s="8">
        <v>38092.33</v>
      </c>
      <c r="I84" s="8">
        <f t="shared" si="6"/>
        <v>480161.69</v>
      </c>
      <c r="J84" s="8">
        <v>18594.53</v>
      </c>
      <c r="K84" s="8">
        <v>25299.54</v>
      </c>
      <c r="L84" s="8">
        <v>-1941.44</v>
      </c>
      <c r="M84" s="8">
        <f t="shared" si="7"/>
        <v>23358.100000000002</v>
      </c>
      <c r="N84" s="8">
        <v>8858.17</v>
      </c>
      <c r="O84" s="8">
        <v>34108.85</v>
      </c>
      <c r="P84" s="8">
        <v>46720.2</v>
      </c>
      <c r="Q84" s="8">
        <v>3591.95</v>
      </c>
      <c r="R84" s="8">
        <v>0</v>
      </c>
      <c r="S84" s="8">
        <v>274.42</v>
      </c>
      <c r="T84" s="8">
        <v>0</v>
      </c>
      <c r="U84" s="8">
        <f t="shared" si="8"/>
        <v>3274704.3200000003</v>
      </c>
      <c r="W84" s="10">
        <v>72857.731598584316</v>
      </c>
      <c r="X84" s="10">
        <v>14103.193835968026</v>
      </c>
      <c r="Y84" s="10">
        <v>398.29545971297318</v>
      </c>
      <c r="Z84" s="10">
        <f t="shared" si="9"/>
        <v>87359.220894265309</v>
      </c>
    </row>
    <row r="85" spans="2:26" ht="13.5" customHeight="1" x14ac:dyDescent="0.3">
      <c r="B85" s="6">
        <v>81</v>
      </c>
      <c r="C85" s="11" t="s">
        <v>103</v>
      </c>
      <c r="D85" s="8">
        <v>3535921.62</v>
      </c>
      <c r="E85" s="8">
        <v>264213.38</v>
      </c>
      <c r="F85" s="8">
        <f t="shared" si="5"/>
        <v>3800135</v>
      </c>
      <c r="G85" s="8">
        <v>2092975.23</v>
      </c>
      <c r="H85" s="8">
        <v>309305.57</v>
      </c>
      <c r="I85" s="8">
        <f t="shared" si="6"/>
        <v>2402280.7999999998</v>
      </c>
      <c r="J85" s="8">
        <v>20448.47</v>
      </c>
      <c r="K85" s="8">
        <v>27821.99</v>
      </c>
      <c r="L85" s="8">
        <v>-2135.0100000000002</v>
      </c>
      <c r="M85" s="8">
        <f t="shared" si="7"/>
        <v>25686.980000000003</v>
      </c>
      <c r="N85" s="8">
        <v>427867.71</v>
      </c>
      <c r="O85" s="8">
        <v>77652.27</v>
      </c>
      <c r="P85" s="8">
        <v>106363.28</v>
      </c>
      <c r="Q85" s="8">
        <v>3950.09</v>
      </c>
      <c r="R85" s="8">
        <v>0</v>
      </c>
      <c r="S85" s="8">
        <v>301.77999999999997</v>
      </c>
      <c r="T85" s="8">
        <v>0</v>
      </c>
      <c r="U85" s="8">
        <f t="shared" si="8"/>
        <v>6864686.3799999999</v>
      </c>
      <c r="W85" s="10">
        <v>80121.909744187491</v>
      </c>
      <c r="X85" s="10">
        <v>114516.38921506837</v>
      </c>
      <c r="Y85" s="10">
        <v>19238.48129845392</v>
      </c>
      <c r="Z85" s="10">
        <f t="shared" si="9"/>
        <v>213876.78025770979</v>
      </c>
    </row>
    <row r="86" spans="2:26" ht="13.5" customHeight="1" x14ac:dyDescent="0.3">
      <c r="B86" s="6">
        <v>82</v>
      </c>
      <c r="C86" s="11" t="s">
        <v>104</v>
      </c>
      <c r="D86" s="8">
        <v>1854126.8599999999</v>
      </c>
      <c r="E86" s="8">
        <v>140206.22</v>
      </c>
      <c r="F86" s="8">
        <f t="shared" si="5"/>
        <v>1994333.0799999998</v>
      </c>
      <c r="G86" s="8">
        <v>210087.97</v>
      </c>
      <c r="H86" s="8">
        <v>16946.11</v>
      </c>
      <c r="I86" s="8">
        <f t="shared" si="6"/>
        <v>227034.08000000002</v>
      </c>
      <c r="J86" s="8">
        <v>10851.09</v>
      </c>
      <c r="K86" s="8">
        <v>14763.89</v>
      </c>
      <c r="L86" s="8">
        <v>-1132.95</v>
      </c>
      <c r="M86" s="8">
        <f t="shared" si="7"/>
        <v>13630.939999999999</v>
      </c>
      <c r="N86" s="8">
        <v>212733.35</v>
      </c>
      <c r="O86" s="8">
        <v>29950.87</v>
      </c>
      <c r="P86" s="8">
        <v>41024.85</v>
      </c>
      <c r="Q86" s="8">
        <v>2096.13</v>
      </c>
      <c r="R86" s="8">
        <v>0</v>
      </c>
      <c r="S86" s="8">
        <v>160.13999999999999</v>
      </c>
      <c r="T86" s="8">
        <v>0</v>
      </c>
      <c r="U86" s="8">
        <f t="shared" si="8"/>
        <v>2531814.5299999998</v>
      </c>
      <c r="W86" s="10">
        <v>42517.113400080882</v>
      </c>
      <c r="X86" s="10">
        <v>6274.0795872200115</v>
      </c>
      <c r="Y86" s="10">
        <v>9565.261752905275</v>
      </c>
      <c r="Z86" s="10">
        <f t="shared" si="9"/>
        <v>58356.454740206165</v>
      </c>
    </row>
    <row r="87" spans="2:26" ht="13.5" customHeight="1" x14ac:dyDescent="0.3">
      <c r="B87" s="6">
        <v>83</v>
      </c>
      <c r="C87" s="11" t="s">
        <v>105</v>
      </c>
      <c r="D87" s="8">
        <v>2053190.3199999998</v>
      </c>
      <c r="E87" s="8">
        <v>168535.22</v>
      </c>
      <c r="F87" s="8">
        <f t="shared" si="5"/>
        <v>2221725.54</v>
      </c>
      <c r="G87" s="8">
        <v>275642.57</v>
      </c>
      <c r="H87" s="8">
        <v>26158.3</v>
      </c>
      <c r="I87" s="8">
        <f t="shared" si="6"/>
        <v>301800.87</v>
      </c>
      <c r="J87" s="8">
        <v>13043.58</v>
      </c>
      <c r="K87" s="8">
        <v>17746.96</v>
      </c>
      <c r="L87" s="8">
        <v>-1361.87</v>
      </c>
      <c r="M87" s="8">
        <f t="shared" si="7"/>
        <v>16385.09</v>
      </c>
      <c r="N87" s="8">
        <v>7966.12</v>
      </c>
      <c r="O87" s="8">
        <v>30258.93</v>
      </c>
      <c r="P87" s="8">
        <v>41446.81</v>
      </c>
      <c r="Q87" s="8">
        <v>2519.66</v>
      </c>
      <c r="R87" s="8">
        <v>0</v>
      </c>
      <c r="S87" s="8">
        <v>192.5</v>
      </c>
      <c r="T87" s="8">
        <v>0</v>
      </c>
      <c r="U87" s="8">
        <f t="shared" si="8"/>
        <v>2635339.1000000006</v>
      </c>
      <c r="W87" s="10">
        <v>51107.796347639895</v>
      </c>
      <c r="X87" s="10">
        <v>9684.773922410146</v>
      </c>
      <c r="Y87" s="10">
        <v>358.18576413382539</v>
      </c>
      <c r="Z87" s="10">
        <f t="shared" si="9"/>
        <v>61150.756034183869</v>
      </c>
    </row>
    <row r="88" spans="2:26" ht="13.5" customHeight="1" x14ac:dyDescent="0.3">
      <c r="B88" s="6">
        <v>84</v>
      </c>
      <c r="C88" s="11" t="s">
        <v>106</v>
      </c>
      <c r="D88" s="8">
        <v>2147501.27</v>
      </c>
      <c r="E88" s="8">
        <v>132056.57</v>
      </c>
      <c r="F88" s="8">
        <f t="shared" si="5"/>
        <v>2279557.84</v>
      </c>
      <c r="G88" s="8">
        <v>325568.73</v>
      </c>
      <c r="H88" s="8">
        <v>18193.05</v>
      </c>
      <c r="I88" s="8">
        <f t="shared" si="6"/>
        <v>343761.77999999997</v>
      </c>
      <c r="J88" s="8">
        <v>10220.36</v>
      </c>
      <c r="K88" s="8">
        <v>13905.72</v>
      </c>
      <c r="L88" s="8">
        <v>-1067.0999999999999</v>
      </c>
      <c r="M88" s="8">
        <f t="shared" si="7"/>
        <v>12838.619999999999</v>
      </c>
      <c r="N88" s="8">
        <v>3472.8</v>
      </c>
      <c r="O88" s="8">
        <v>13192.65</v>
      </c>
      <c r="P88" s="8">
        <v>18070.47</v>
      </c>
      <c r="Q88" s="8">
        <v>1974.29</v>
      </c>
      <c r="R88" s="8">
        <v>71098.55</v>
      </c>
      <c r="S88" s="8">
        <v>150.83000000000001</v>
      </c>
      <c r="T88" s="8">
        <v>0</v>
      </c>
      <c r="U88" s="8">
        <f t="shared" si="8"/>
        <v>2754338.1899999995</v>
      </c>
      <c r="W88" s="10">
        <v>40045.754613751771</v>
      </c>
      <c r="X88" s="10">
        <v>6735.7408668083835</v>
      </c>
      <c r="Y88" s="10">
        <v>156.14959521708704</v>
      </c>
      <c r="Z88" s="10">
        <f t="shared" si="9"/>
        <v>46937.64507577724</v>
      </c>
    </row>
    <row r="89" spans="2:26" ht="13.5" customHeight="1" x14ac:dyDescent="0.3">
      <c r="B89" s="6">
        <v>85</v>
      </c>
      <c r="C89" s="11" t="s">
        <v>107</v>
      </c>
      <c r="D89" s="8">
        <v>1865293.4899999998</v>
      </c>
      <c r="E89" s="8">
        <v>179016.8</v>
      </c>
      <c r="F89" s="8">
        <f t="shared" si="5"/>
        <v>2044310.2899999998</v>
      </c>
      <c r="G89" s="8">
        <v>313000.02</v>
      </c>
      <c r="H89" s="8">
        <v>26725.96</v>
      </c>
      <c r="I89" s="8">
        <f t="shared" si="6"/>
        <v>339725.98000000004</v>
      </c>
      <c r="J89" s="8">
        <v>13854.79</v>
      </c>
      <c r="K89" s="8">
        <v>18850.689999999999</v>
      </c>
      <c r="L89" s="8">
        <v>-1446.57</v>
      </c>
      <c r="M89" s="8">
        <f t="shared" si="7"/>
        <v>17404.12</v>
      </c>
      <c r="N89" s="8">
        <v>4600.75</v>
      </c>
      <c r="O89" s="8">
        <v>16424.71</v>
      </c>
      <c r="P89" s="8">
        <v>22497.55</v>
      </c>
      <c r="Q89" s="8">
        <v>2676.37</v>
      </c>
      <c r="R89" s="8">
        <v>0</v>
      </c>
      <c r="S89" s="8">
        <v>204.47</v>
      </c>
      <c r="T89" s="8">
        <v>502774</v>
      </c>
      <c r="U89" s="8">
        <f t="shared" si="8"/>
        <v>2964473.0300000003</v>
      </c>
      <c r="W89" s="10">
        <v>54286.302273027221</v>
      </c>
      <c r="X89" s="10">
        <v>9894.9401944823039</v>
      </c>
      <c r="Y89" s="10">
        <v>206.86633456933316</v>
      </c>
      <c r="Z89" s="10">
        <f t="shared" si="9"/>
        <v>64388.108802078859</v>
      </c>
    </row>
    <row r="90" spans="2:26" ht="13.5" customHeight="1" x14ac:dyDescent="0.3">
      <c r="B90" s="6">
        <v>86</v>
      </c>
      <c r="C90" s="11" t="s">
        <v>108</v>
      </c>
      <c r="D90" s="8">
        <v>2314053.66</v>
      </c>
      <c r="E90" s="8">
        <v>197255.48</v>
      </c>
      <c r="F90" s="8">
        <f t="shared" si="5"/>
        <v>2511309.14</v>
      </c>
      <c r="G90" s="8">
        <v>413708.92</v>
      </c>
      <c r="H90" s="8">
        <v>31462.57</v>
      </c>
      <c r="I90" s="8">
        <f t="shared" si="6"/>
        <v>445171.49</v>
      </c>
      <c r="J90" s="8">
        <v>15266.35</v>
      </c>
      <c r="K90" s="8">
        <v>20771.240000000002</v>
      </c>
      <c r="L90" s="8">
        <v>-1593.95</v>
      </c>
      <c r="M90" s="8">
        <f t="shared" si="7"/>
        <v>19177.29</v>
      </c>
      <c r="N90" s="8">
        <v>10333.75</v>
      </c>
      <c r="O90" s="8">
        <v>35789.89</v>
      </c>
      <c r="P90" s="8">
        <v>49022.78</v>
      </c>
      <c r="Q90" s="8">
        <v>2949.04</v>
      </c>
      <c r="R90" s="8">
        <v>0</v>
      </c>
      <c r="S90" s="8">
        <v>225.3</v>
      </c>
      <c r="T90" s="8">
        <v>0</v>
      </c>
      <c r="U90" s="8">
        <f t="shared" si="8"/>
        <v>3089245.03</v>
      </c>
      <c r="W90" s="10">
        <v>59817.128948070713</v>
      </c>
      <c r="X90" s="10">
        <v>11648.609900523845</v>
      </c>
      <c r="Y90" s="10">
        <v>464.64261511701631</v>
      </c>
      <c r="Z90" s="10">
        <f t="shared" si="9"/>
        <v>71930.381463711572</v>
      </c>
    </row>
    <row r="91" spans="2:26" ht="13.5" customHeight="1" x14ac:dyDescent="0.3">
      <c r="B91" s="6">
        <v>87</v>
      </c>
      <c r="C91" s="11" t="s">
        <v>109</v>
      </c>
      <c r="D91" s="8">
        <v>3680263.08</v>
      </c>
      <c r="E91" s="8">
        <v>276590.17</v>
      </c>
      <c r="F91" s="8">
        <f t="shared" si="5"/>
        <v>3956853.25</v>
      </c>
      <c r="G91" s="8">
        <v>618093.17000000004</v>
      </c>
      <c r="H91" s="8">
        <v>45462.41</v>
      </c>
      <c r="I91" s="8">
        <f t="shared" si="6"/>
        <v>663555.58000000007</v>
      </c>
      <c r="J91" s="8">
        <v>21406.36</v>
      </c>
      <c r="K91" s="8">
        <v>29125.279999999999</v>
      </c>
      <c r="L91" s="8">
        <v>-2235.02</v>
      </c>
      <c r="M91" s="8">
        <f t="shared" si="7"/>
        <v>26890.26</v>
      </c>
      <c r="N91" s="8">
        <v>16670.89</v>
      </c>
      <c r="O91" s="8">
        <v>61446.12</v>
      </c>
      <c r="P91" s="8">
        <v>84165.09</v>
      </c>
      <c r="Q91" s="8">
        <v>4135.12</v>
      </c>
      <c r="R91" s="8">
        <v>0</v>
      </c>
      <c r="S91" s="8">
        <v>315.91000000000003</v>
      </c>
      <c r="T91" s="8">
        <v>0</v>
      </c>
      <c r="U91" s="8">
        <f t="shared" si="8"/>
        <v>4835438.58</v>
      </c>
      <c r="W91" s="10">
        <v>83875.131833561638</v>
      </c>
      <c r="X91" s="10">
        <v>16831.870034882009</v>
      </c>
      <c r="Y91" s="10">
        <v>749.58374729489299</v>
      </c>
      <c r="Z91" s="10">
        <f t="shared" si="9"/>
        <v>101456.58561573854</v>
      </c>
    </row>
    <row r="92" spans="2:26" ht="13.5" customHeight="1" x14ac:dyDescent="0.3">
      <c r="B92" s="6">
        <v>88</v>
      </c>
      <c r="C92" s="11" t="s">
        <v>110</v>
      </c>
      <c r="D92" s="8">
        <v>1578274.68</v>
      </c>
      <c r="E92" s="8">
        <v>113329.87</v>
      </c>
      <c r="F92" s="8">
        <f t="shared" si="5"/>
        <v>1691604.5499999998</v>
      </c>
      <c r="G92" s="8">
        <v>127064.74</v>
      </c>
      <c r="H92" s="8">
        <v>13607.94</v>
      </c>
      <c r="I92" s="8">
        <f t="shared" si="6"/>
        <v>140672.68</v>
      </c>
      <c r="J92" s="8">
        <v>8771.0300000000007</v>
      </c>
      <c r="K92" s="8">
        <v>11933.77</v>
      </c>
      <c r="L92" s="8">
        <v>-915.78</v>
      </c>
      <c r="M92" s="8">
        <f t="shared" si="7"/>
        <v>11017.99</v>
      </c>
      <c r="N92" s="8">
        <v>980.99</v>
      </c>
      <c r="O92" s="8">
        <v>3637.41</v>
      </c>
      <c r="P92" s="8">
        <v>4982.29</v>
      </c>
      <c r="Q92" s="8">
        <v>1694.32</v>
      </c>
      <c r="R92" s="8">
        <v>20083.89</v>
      </c>
      <c r="S92" s="8">
        <v>129.44</v>
      </c>
      <c r="T92" s="8">
        <v>23323</v>
      </c>
      <c r="U92" s="8">
        <f t="shared" si="8"/>
        <v>1906897.5899999996</v>
      </c>
      <c r="W92" s="10">
        <v>34366.940842621014</v>
      </c>
      <c r="X92" s="10">
        <v>5038.1651355717022</v>
      </c>
      <c r="Y92" s="10">
        <v>44.109072739496369</v>
      </c>
      <c r="Z92" s="10">
        <f t="shared" si="9"/>
        <v>39449.215050932216</v>
      </c>
    </row>
    <row r="93" spans="2:26" ht="13.5" customHeight="1" x14ac:dyDescent="0.3">
      <c r="B93" s="6">
        <v>89</v>
      </c>
      <c r="C93" s="11" t="s">
        <v>111</v>
      </c>
      <c r="D93" s="8">
        <v>44174993.890000001</v>
      </c>
      <c r="E93" s="8">
        <v>4086084.5</v>
      </c>
      <c r="F93" s="8">
        <f t="shared" si="5"/>
        <v>48261078.390000001</v>
      </c>
      <c r="G93" s="8">
        <v>6567810.8099999996</v>
      </c>
      <c r="H93" s="8">
        <v>571953.57999999996</v>
      </c>
      <c r="I93" s="8">
        <f t="shared" si="6"/>
        <v>7139764.3899999997</v>
      </c>
      <c r="J93" s="8">
        <v>316237.56</v>
      </c>
      <c r="K93" s="8">
        <v>430269.69</v>
      </c>
      <c r="L93" s="8">
        <v>-33018.089999999997</v>
      </c>
      <c r="M93" s="8">
        <f t="shared" si="7"/>
        <v>397251.6</v>
      </c>
      <c r="N93" s="8">
        <v>149601.04</v>
      </c>
      <c r="O93" s="8">
        <v>481974.08</v>
      </c>
      <c r="P93" s="8">
        <v>660178.31999999995</v>
      </c>
      <c r="Q93" s="8">
        <v>61088.43</v>
      </c>
      <c r="R93" s="8">
        <v>0</v>
      </c>
      <c r="S93" s="8">
        <v>4666.99</v>
      </c>
      <c r="T93" s="8">
        <v>315161</v>
      </c>
      <c r="U93" s="8">
        <f t="shared" si="8"/>
        <v>57787001.800000004</v>
      </c>
      <c r="W93" s="10">
        <v>1239092.767315306</v>
      </c>
      <c r="X93" s="10">
        <v>211758.41994083303</v>
      </c>
      <c r="Y93" s="10">
        <v>6726.6046117792812</v>
      </c>
      <c r="Z93" s="10">
        <f t="shared" si="9"/>
        <v>1457577.7918679183</v>
      </c>
    </row>
    <row r="94" spans="2:26" ht="13.5" customHeight="1" x14ac:dyDescent="0.3">
      <c r="B94" s="6">
        <v>90</v>
      </c>
      <c r="C94" s="11" t="s">
        <v>112</v>
      </c>
      <c r="D94" s="8">
        <v>1378404.1099999999</v>
      </c>
      <c r="E94" s="8">
        <v>112051.43</v>
      </c>
      <c r="F94" s="8">
        <f t="shared" si="5"/>
        <v>1490455.5399999998</v>
      </c>
      <c r="G94" s="8">
        <v>140949.12</v>
      </c>
      <c r="H94" s="8">
        <v>13665.42</v>
      </c>
      <c r="I94" s="8">
        <f t="shared" si="6"/>
        <v>154614.54</v>
      </c>
      <c r="J94" s="8">
        <v>8672.08</v>
      </c>
      <c r="K94" s="8">
        <v>11799.15</v>
      </c>
      <c r="L94" s="8">
        <v>-905.44</v>
      </c>
      <c r="M94" s="8">
        <f t="shared" si="7"/>
        <v>10893.71</v>
      </c>
      <c r="N94" s="8">
        <v>1649.6</v>
      </c>
      <c r="O94" s="8">
        <v>5989.58</v>
      </c>
      <c r="P94" s="8">
        <v>8204.15</v>
      </c>
      <c r="Q94" s="8">
        <v>1675.21</v>
      </c>
      <c r="R94" s="8">
        <v>0</v>
      </c>
      <c r="S94" s="8">
        <v>127.98</v>
      </c>
      <c r="T94" s="8">
        <v>0</v>
      </c>
      <c r="U94" s="8">
        <f t="shared" si="8"/>
        <v>1682282.39</v>
      </c>
      <c r="W94" s="10">
        <v>33979.256974184362</v>
      </c>
      <c r="X94" s="10">
        <v>5059.4459100653312</v>
      </c>
      <c r="Y94" s="10">
        <v>74.172023761246862</v>
      </c>
      <c r="Z94" s="10">
        <f t="shared" si="9"/>
        <v>39112.874908010941</v>
      </c>
    </row>
    <row r="95" spans="2:26" ht="13.5" customHeight="1" x14ac:dyDescent="0.3">
      <c r="B95" s="6">
        <v>91</v>
      </c>
      <c r="C95" s="11" t="s">
        <v>113</v>
      </c>
      <c r="D95" s="8">
        <v>1535153.4700000002</v>
      </c>
      <c r="E95" s="8">
        <v>142327.51999999999</v>
      </c>
      <c r="F95" s="8">
        <f t="shared" si="5"/>
        <v>1677480.9900000002</v>
      </c>
      <c r="G95" s="8">
        <v>278013.40999999997</v>
      </c>
      <c r="H95" s="8">
        <v>20826.349999999999</v>
      </c>
      <c r="I95" s="8">
        <f t="shared" si="6"/>
        <v>298839.75999999995</v>
      </c>
      <c r="J95" s="8">
        <v>11015.27</v>
      </c>
      <c r="K95" s="8">
        <v>14987.26</v>
      </c>
      <c r="L95" s="8">
        <v>-1150.0899999999999</v>
      </c>
      <c r="M95" s="8">
        <f t="shared" si="7"/>
        <v>13837.17</v>
      </c>
      <c r="N95" s="8">
        <v>5537.49</v>
      </c>
      <c r="O95" s="8">
        <v>19080.87</v>
      </c>
      <c r="P95" s="8">
        <v>26135.8</v>
      </c>
      <c r="Q95" s="8">
        <v>2127.85</v>
      </c>
      <c r="R95" s="8">
        <v>0</v>
      </c>
      <c r="S95" s="8">
        <v>162.56</v>
      </c>
      <c r="T95" s="8">
        <v>0</v>
      </c>
      <c r="U95" s="8">
        <f t="shared" si="8"/>
        <v>2054217.7600000005</v>
      </c>
      <c r="W95" s="10">
        <v>43160.389619382913</v>
      </c>
      <c r="X95" s="10">
        <v>7710.6883085680383</v>
      </c>
      <c r="Y95" s="10">
        <v>248.98537905996048</v>
      </c>
      <c r="Z95" s="10">
        <f t="shared" si="9"/>
        <v>51120.063307010911</v>
      </c>
    </row>
    <row r="96" spans="2:26" ht="13.5" customHeight="1" x14ac:dyDescent="0.3">
      <c r="B96" s="6">
        <v>92</v>
      </c>
      <c r="C96" s="11" t="s">
        <v>114</v>
      </c>
      <c r="D96" s="8">
        <v>2111396.91</v>
      </c>
      <c r="E96" s="8">
        <v>194363.89</v>
      </c>
      <c r="F96" s="8">
        <f t="shared" si="5"/>
        <v>2305760.8000000003</v>
      </c>
      <c r="G96" s="8">
        <v>424461.96</v>
      </c>
      <c r="H96" s="8">
        <v>30773.39</v>
      </c>
      <c r="I96" s="8">
        <f t="shared" si="6"/>
        <v>455235.35000000003</v>
      </c>
      <c r="J96" s="8">
        <v>15042.56</v>
      </c>
      <c r="K96" s="8">
        <v>20466.75</v>
      </c>
      <c r="L96" s="8">
        <v>-1570.58</v>
      </c>
      <c r="M96" s="8">
        <f t="shared" si="7"/>
        <v>18896.169999999998</v>
      </c>
      <c r="N96" s="8">
        <v>9840.8799999999992</v>
      </c>
      <c r="O96" s="8">
        <v>37088.26</v>
      </c>
      <c r="P96" s="8">
        <v>50801.21</v>
      </c>
      <c r="Q96" s="8">
        <v>2905.81</v>
      </c>
      <c r="R96" s="8">
        <v>0</v>
      </c>
      <c r="S96" s="8">
        <v>222</v>
      </c>
      <c r="T96" s="8">
        <v>30496</v>
      </c>
      <c r="U96" s="8">
        <f t="shared" si="8"/>
        <v>2926289.04</v>
      </c>
      <c r="W96" s="10">
        <v>58940.261002586521</v>
      </c>
      <c r="X96" s="10">
        <v>11393.451630252115</v>
      </c>
      <c r="Y96" s="10">
        <v>442.48181510291101</v>
      </c>
      <c r="Z96" s="10">
        <f t="shared" si="9"/>
        <v>70776.194447941554</v>
      </c>
    </row>
    <row r="97" spans="2:26" ht="13.5" customHeight="1" x14ac:dyDescent="0.3">
      <c r="B97" s="6">
        <v>93</v>
      </c>
      <c r="C97" s="11" t="s">
        <v>115</v>
      </c>
      <c r="D97" s="8">
        <v>3224136.63</v>
      </c>
      <c r="E97" s="8">
        <v>251668.83</v>
      </c>
      <c r="F97" s="8">
        <f t="shared" si="5"/>
        <v>3475805.46</v>
      </c>
      <c r="G97" s="8">
        <v>795475.66</v>
      </c>
      <c r="H97" s="8">
        <v>67706.740000000005</v>
      </c>
      <c r="I97" s="8">
        <f t="shared" si="6"/>
        <v>863182.4</v>
      </c>
      <c r="J97" s="8">
        <v>19477.599999999999</v>
      </c>
      <c r="K97" s="8">
        <v>26501.040000000001</v>
      </c>
      <c r="L97" s="8">
        <v>-2033.64</v>
      </c>
      <c r="M97" s="8">
        <f t="shared" si="7"/>
        <v>24467.4</v>
      </c>
      <c r="N97" s="8">
        <v>389975.74</v>
      </c>
      <c r="O97" s="8">
        <v>74184.44</v>
      </c>
      <c r="P97" s="8">
        <v>101613.26</v>
      </c>
      <c r="Q97" s="8">
        <v>3762.54</v>
      </c>
      <c r="R97" s="8">
        <v>0</v>
      </c>
      <c r="S97" s="8">
        <v>287.45</v>
      </c>
      <c r="T97" s="8">
        <v>0</v>
      </c>
      <c r="U97" s="8">
        <f t="shared" si="8"/>
        <v>4952756.290000001</v>
      </c>
      <c r="W97" s="10">
        <v>76317.812305743282</v>
      </c>
      <c r="X97" s="10">
        <v>25067.545393672881</v>
      </c>
      <c r="Y97" s="10">
        <v>17534.721034429469</v>
      </c>
      <c r="Z97" s="10">
        <f t="shared" si="9"/>
        <v>118920.07873384564</v>
      </c>
    </row>
    <row r="98" spans="2:26" ht="13.5" customHeight="1" x14ac:dyDescent="0.3">
      <c r="B98" s="6">
        <v>94</v>
      </c>
      <c r="C98" s="11" t="s">
        <v>116</v>
      </c>
      <c r="D98" s="8">
        <v>3517454.67</v>
      </c>
      <c r="E98" s="8">
        <v>280203.38</v>
      </c>
      <c r="F98" s="8">
        <f t="shared" si="5"/>
        <v>3797658.05</v>
      </c>
      <c r="G98" s="8">
        <v>636099.04</v>
      </c>
      <c r="H98" s="8">
        <v>47414.68</v>
      </c>
      <c r="I98" s="8">
        <f t="shared" si="6"/>
        <v>683513.72000000009</v>
      </c>
      <c r="J98" s="8">
        <v>21686</v>
      </c>
      <c r="K98" s="8">
        <v>29505.759999999998</v>
      </c>
      <c r="L98" s="8">
        <v>-2264.2199999999998</v>
      </c>
      <c r="M98" s="8">
        <f t="shared" si="7"/>
        <v>27241.539999999997</v>
      </c>
      <c r="N98" s="8">
        <v>18552.099999999999</v>
      </c>
      <c r="O98" s="8">
        <v>72216.539999999994</v>
      </c>
      <c r="P98" s="8">
        <v>98917.759999999995</v>
      </c>
      <c r="Q98" s="8">
        <v>4189.1400000000003</v>
      </c>
      <c r="R98" s="8">
        <v>0</v>
      </c>
      <c r="S98" s="8">
        <v>320.04000000000002</v>
      </c>
      <c r="T98" s="8">
        <v>0</v>
      </c>
      <c r="U98" s="8">
        <f t="shared" si="8"/>
        <v>4724294.8899999987</v>
      </c>
      <c r="W98" s="10">
        <v>84970.828647489383</v>
      </c>
      <c r="X98" s="10">
        <v>17554.673707528142</v>
      </c>
      <c r="Y98" s="10">
        <v>834.16960820313432</v>
      </c>
      <c r="Z98" s="10">
        <f t="shared" si="9"/>
        <v>103359.67196322067</v>
      </c>
    </row>
    <row r="99" spans="2:26" ht="13.5" customHeight="1" x14ac:dyDescent="0.3">
      <c r="B99" s="6">
        <v>96</v>
      </c>
      <c r="C99" s="11" t="s">
        <v>117</v>
      </c>
      <c r="D99" s="8">
        <v>4845187.49</v>
      </c>
      <c r="E99" s="8">
        <v>387691.73</v>
      </c>
      <c r="F99" s="8">
        <f t="shared" si="5"/>
        <v>5232879.2200000007</v>
      </c>
      <c r="G99" s="8">
        <v>2107149.15</v>
      </c>
      <c r="H99" s="8">
        <v>263326.63</v>
      </c>
      <c r="I99" s="8">
        <f t="shared" si="6"/>
        <v>2370475.7799999998</v>
      </c>
      <c r="J99" s="8">
        <v>30004.93</v>
      </c>
      <c r="K99" s="8">
        <v>40824.410000000003</v>
      </c>
      <c r="L99" s="8">
        <v>-3132.79</v>
      </c>
      <c r="M99" s="8">
        <f t="shared" si="7"/>
        <v>37691.620000000003</v>
      </c>
      <c r="N99" s="8">
        <v>753776.42</v>
      </c>
      <c r="O99" s="8">
        <v>136291.54</v>
      </c>
      <c r="P99" s="8">
        <v>186683.73</v>
      </c>
      <c r="Q99" s="8">
        <v>5796.13</v>
      </c>
      <c r="R99" s="8">
        <v>0</v>
      </c>
      <c r="S99" s="8">
        <v>442.81</v>
      </c>
      <c r="T99" s="8">
        <v>189433</v>
      </c>
      <c r="U99" s="8">
        <f t="shared" si="8"/>
        <v>8943475.1800000016</v>
      </c>
      <c r="W99" s="10">
        <v>117566.34408433473</v>
      </c>
      <c r="X99" s="10">
        <v>97493.28209620167</v>
      </c>
      <c r="Y99" s="10">
        <v>33892.516911709943</v>
      </c>
      <c r="Z99" s="10">
        <f t="shared" si="9"/>
        <v>248952.14309224635</v>
      </c>
    </row>
    <row r="100" spans="2:26" ht="13.5" customHeight="1" x14ac:dyDescent="0.3">
      <c r="B100" s="6">
        <v>97</v>
      </c>
      <c r="C100" s="11" t="s">
        <v>118</v>
      </c>
      <c r="D100" s="8">
        <v>7989912.75</v>
      </c>
      <c r="E100" s="8">
        <v>613508.88</v>
      </c>
      <c r="F100" s="8">
        <f t="shared" si="5"/>
        <v>8603421.6300000008</v>
      </c>
      <c r="G100" s="8">
        <v>1280641.54</v>
      </c>
      <c r="H100" s="8">
        <v>100340.33</v>
      </c>
      <c r="I100" s="8">
        <f t="shared" si="6"/>
        <v>1380981.87</v>
      </c>
      <c r="J100" s="8">
        <v>47481.78</v>
      </c>
      <c r="K100" s="8">
        <v>64603.23</v>
      </c>
      <c r="L100" s="8">
        <v>-4957.53</v>
      </c>
      <c r="M100" s="8">
        <f t="shared" si="7"/>
        <v>59645.700000000004</v>
      </c>
      <c r="N100" s="8">
        <v>38319.379999999997</v>
      </c>
      <c r="O100" s="8">
        <v>131886.01</v>
      </c>
      <c r="P100" s="8">
        <v>180649.3</v>
      </c>
      <c r="Q100" s="8">
        <v>9172.18</v>
      </c>
      <c r="R100" s="8">
        <v>0</v>
      </c>
      <c r="S100" s="8">
        <v>700.73</v>
      </c>
      <c r="T100" s="8">
        <v>1150705</v>
      </c>
      <c r="U100" s="8">
        <f t="shared" si="8"/>
        <v>11602963.58</v>
      </c>
      <c r="W100" s="10">
        <v>186044.71185028405</v>
      </c>
      <c r="X100" s="10">
        <v>37149.708593830044</v>
      </c>
      <c r="Y100" s="10">
        <v>1722.9780502684223</v>
      </c>
      <c r="Z100" s="10">
        <f t="shared" si="9"/>
        <v>224917.39849438251</v>
      </c>
    </row>
    <row r="101" spans="2:26" ht="13.5" customHeight="1" x14ac:dyDescent="0.3">
      <c r="B101" s="6">
        <v>98</v>
      </c>
      <c r="C101" s="11" t="s">
        <v>119</v>
      </c>
      <c r="D101" s="8">
        <v>1897722.1999999997</v>
      </c>
      <c r="E101" s="8">
        <v>192139.56</v>
      </c>
      <c r="F101" s="8">
        <f t="shared" si="5"/>
        <v>2089861.7599999998</v>
      </c>
      <c r="G101" s="8">
        <v>172915.91</v>
      </c>
      <c r="H101" s="8">
        <v>17806.189999999999</v>
      </c>
      <c r="I101" s="8">
        <f t="shared" si="6"/>
        <v>190722.1</v>
      </c>
      <c r="J101" s="8">
        <v>14870.41</v>
      </c>
      <c r="K101" s="8">
        <v>20232.53</v>
      </c>
      <c r="L101" s="8">
        <v>-1552.61</v>
      </c>
      <c r="M101" s="8">
        <f t="shared" si="7"/>
        <v>18679.919999999998</v>
      </c>
      <c r="N101" s="8">
        <v>68109.52</v>
      </c>
      <c r="O101" s="8">
        <v>12607.55</v>
      </c>
      <c r="P101" s="8">
        <v>17269.04</v>
      </c>
      <c r="Q101" s="8">
        <v>2872.56</v>
      </c>
      <c r="R101" s="8">
        <v>0</v>
      </c>
      <c r="S101" s="8">
        <v>219.46</v>
      </c>
      <c r="T101" s="8">
        <v>0</v>
      </c>
      <c r="U101" s="8">
        <f t="shared" si="8"/>
        <v>2415212.3199999998</v>
      </c>
      <c r="W101" s="10">
        <v>58265.741653513709</v>
      </c>
      <c r="X101" s="10">
        <v>6592.5124407293224</v>
      </c>
      <c r="Y101" s="10">
        <v>3062.450734890102</v>
      </c>
      <c r="Z101" s="10">
        <f t="shared" si="9"/>
        <v>67920.70482913313</v>
      </c>
    </row>
    <row r="102" spans="2:26" ht="13.5" customHeight="1" x14ac:dyDescent="0.3">
      <c r="B102" s="6">
        <v>99</v>
      </c>
      <c r="C102" s="11" t="s">
        <v>120</v>
      </c>
      <c r="D102" s="8">
        <v>5530508</v>
      </c>
      <c r="E102" s="8">
        <v>398545.56</v>
      </c>
      <c r="F102" s="8">
        <f t="shared" si="5"/>
        <v>5929053.5599999996</v>
      </c>
      <c r="G102" s="8">
        <v>1064246.4099999999</v>
      </c>
      <c r="H102" s="8">
        <v>71895.41</v>
      </c>
      <c r="I102" s="8">
        <f t="shared" si="6"/>
        <v>1136141.8199999998</v>
      </c>
      <c r="J102" s="8">
        <v>30844.95</v>
      </c>
      <c r="K102" s="8">
        <v>41967.33</v>
      </c>
      <c r="L102" s="8">
        <v>-3220.49</v>
      </c>
      <c r="M102" s="8">
        <f t="shared" si="7"/>
        <v>38746.840000000004</v>
      </c>
      <c r="N102" s="8">
        <v>33050.879999999997</v>
      </c>
      <c r="O102" s="8">
        <v>123144.62</v>
      </c>
      <c r="P102" s="8">
        <v>168675.89</v>
      </c>
      <c r="Q102" s="8">
        <v>5958.4</v>
      </c>
      <c r="R102" s="8">
        <v>0</v>
      </c>
      <c r="S102" s="8">
        <v>455.21</v>
      </c>
      <c r="T102" s="8">
        <v>353</v>
      </c>
      <c r="U102" s="8">
        <f t="shared" si="8"/>
        <v>7466425.169999999</v>
      </c>
      <c r="W102" s="10">
        <v>120857.73560328959</v>
      </c>
      <c r="X102" s="10">
        <v>26618.347554945656</v>
      </c>
      <c r="Y102" s="10">
        <v>1486.0874060025592</v>
      </c>
      <c r="Z102" s="10">
        <f t="shared" si="9"/>
        <v>148962.17056423781</v>
      </c>
    </row>
    <row r="103" spans="2:26" ht="13.5" customHeight="1" x14ac:dyDescent="0.3">
      <c r="B103" s="6">
        <v>100</v>
      </c>
      <c r="C103" s="11" t="s">
        <v>121</v>
      </c>
      <c r="D103" s="8">
        <v>2889529.98</v>
      </c>
      <c r="E103" s="8">
        <v>235031.67</v>
      </c>
      <c r="F103" s="8">
        <f t="shared" si="5"/>
        <v>3124561.65</v>
      </c>
      <c r="G103" s="8">
        <v>1632684.91</v>
      </c>
      <c r="H103" s="8">
        <v>206746.13</v>
      </c>
      <c r="I103" s="8">
        <f t="shared" si="6"/>
        <v>1839431.04</v>
      </c>
      <c r="J103" s="8">
        <v>18189.990000000002</v>
      </c>
      <c r="K103" s="8">
        <v>24749.119999999999</v>
      </c>
      <c r="L103" s="8">
        <v>-1899.2</v>
      </c>
      <c r="M103" s="8">
        <f t="shared" si="7"/>
        <v>22849.919999999998</v>
      </c>
      <c r="N103" s="8">
        <v>330794.18</v>
      </c>
      <c r="O103" s="8">
        <v>60097.74</v>
      </c>
      <c r="P103" s="8">
        <v>82318.17</v>
      </c>
      <c r="Q103" s="8">
        <v>3513.81</v>
      </c>
      <c r="R103" s="8">
        <v>0</v>
      </c>
      <c r="S103" s="8">
        <v>268.45</v>
      </c>
      <c r="T103" s="8">
        <v>59367</v>
      </c>
      <c r="U103" s="8">
        <f t="shared" si="8"/>
        <v>5541391.9499999993</v>
      </c>
      <c r="W103" s="10">
        <v>71272.643770885494</v>
      </c>
      <c r="X103" s="10">
        <v>76545.080470213841</v>
      </c>
      <c r="Y103" s="10">
        <v>14873.703883846158</v>
      </c>
      <c r="Z103" s="10">
        <f t="shared" si="9"/>
        <v>162691.42812494547</v>
      </c>
    </row>
    <row r="104" spans="2:26" ht="13.5" customHeight="1" x14ac:dyDescent="0.3">
      <c r="B104" s="6">
        <v>101</v>
      </c>
      <c r="C104" s="11" t="s">
        <v>122</v>
      </c>
      <c r="D104" s="8">
        <v>119611856.92</v>
      </c>
      <c r="E104" s="8">
        <v>11509658.43</v>
      </c>
      <c r="F104" s="8">
        <f t="shared" si="5"/>
        <v>131121515.34999999</v>
      </c>
      <c r="G104" s="8">
        <v>14930759.699999999</v>
      </c>
      <c r="H104" s="8">
        <v>1485471.36</v>
      </c>
      <c r="I104" s="8">
        <f t="shared" si="6"/>
        <v>16416231.059999999</v>
      </c>
      <c r="J104" s="8">
        <v>890776.08</v>
      </c>
      <c r="K104" s="8">
        <v>1211981.1000000001</v>
      </c>
      <c r="L104" s="8">
        <v>-93005.159999999989</v>
      </c>
      <c r="M104" s="8">
        <f t="shared" si="7"/>
        <v>1118975.9400000002</v>
      </c>
      <c r="N104" s="8">
        <v>257262.97</v>
      </c>
      <c r="O104" s="8">
        <v>755317.23</v>
      </c>
      <c r="P104" s="8">
        <v>1034586.89</v>
      </c>
      <c r="Q104" s="8">
        <v>172073.51</v>
      </c>
      <c r="R104" s="8">
        <v>0</v>
      </c>
      <c r="S104" s="8">
        <v>13145.86</v>
      </c>
      <c r="T104" s="8">
        <v>24713220</v>
      </c>
      <c r="U104" s="8">
        <f t="shared" si="8"/>
        <v>176493104.88999999</v>
      </c>
      <c r="W104" s="10">
        <v>3490269.1160467272</v>
      </c>
      <c r="X104" s="10">
        <v>549976.53898745263</v>
      </c>
      <c r="Y104" s="10">
        <v>11567.473911460303</v>
      </c>
      <c r="Z104" s="10">
        <f t="shared" si="9"/>
        <v>4051813.1289456403</v>
      </c>
    </row>
    <row r="105" spans="2:26" ht="13.5" customHeight="1" x14ac:dyDescent="0.3">
      <c r="B105" s="6">
        <v>102</v>
      </c>
      <c r="C105" s="11" t="s">
        <v>123</v>
      </c>
      <c r="D105" s="8">
        <v>3686791.42</v>
      </c>
      <c r="E105" s="8">
        <v>294795.99</v>
      </c>
      <c r="F105" s="8">
        <f t="shared" si="5"/>
        <v>3981587.41</v>
      </c>
      <c r="G105" s="8">
        <v>645734.49</v>
      </c>
      <c r="H105" s="8">
        <v>48823.5</v>
      </c>
      <c r="I105" s="8">
        <f t="shared" si="6"/>
        <v>694557.99</v>
      </c>
      <c r="J105" s="8">
        <v>22815.38</v>
      </c>
      <c r="K105" s="8">
        <v>31042.38</v>
      </c>
      <c r="L105" s="8">
        <v>-2382.13</v>
      </c>
      <c r="M105" s="8">
        <f t="shared" si="7"/>
        <v>28660.25</v>
      </c>
      <c r="N105" s="8">
        <v>17971.150000000001</v>
      </c>
      <c r="O105" s="8">
        <v>64200.35</v>
      </c>
      <c r="P105" s="8">
        <v>87937.67</v>
      </c>
      <c r="Q105" s="8">
        <v>4407.3100000000004</v>
      </c>
      <c r="R105" s="8">
        <v>0</v>
      </c>
      <c r="S105" s="8">
        <v>336.71</v>
      </c>
      <c r="T105" s="8">
        <v>0</v>
      </c>
      <c r="U105" s="8">
        <f t="shared" si="8"/>
        <v>4902474.22</v>
      </c>
      <c r="W105" s="10">
        <v>89395.991556115929</v>
      </c>
      <c r="X105" s="10">
        <v>18076.270385189669</v>
      </c>
      <c r="Y105" s="10">
        <v>808.04807235390126</v>
      </c>
      <c r="Z105" s="10">
        <f t="shared" si="9"/>
        <v>108280.3100136595</v>
      </c>
    </row>
    <row r="106" spans="2:26" ht="13.5" customHeight="1" x14ac:dyDescent="0.3">
      <c r="B106" s="6">
        <v>103</v>
      </c>
      <c r="C106" s="11" t="s">
        <v>124</v>
      </c>
      <c r="D106" s="8">
        <v>2773244.01</v>
      </c>
      <c r="E106" s="8">
        <v>221686.5</v>
      </c>
      <c r="F106" s="8">
        <f t="shared" si="5"/>
        <v>2994930.51</v>
      </c>
      <c r="G106" s="8">
        <v>414812.15999999997</v>
      </c>
      <c r="H106" s="8">
        <v>36787.769999999997</v>
      </c>
      <c r="I106" s="8">
        <f t="shared" si="6"/>
        <v>451599.93</v>
      </c>
      <c r="J106" s="8">
        <v>17157.16</v>
      </c>
      <c r="K106" s="8">
        <v>23343.86</v>
      </c>
      <c r="L106" s="8">
        <v>-1791.36</v>
      </c>
      <c r="M106" s="8">
        <f t="shared" si="7"/>
        <v>21552.5</v>
      </c>
      <c r="N106" s="8">
        <v>13644.98</v>
      </c>
      <c r="O106" s="8">
        <v>50484.5</v>
      </c>
      <c r="P106" s="8">
        <v>69150.55</v>
      </c>
      <c r="Q106" s="8">
        <v>3314.29</v>
      </c>
      <c r="R106" s="8">
        <v>0</v>
      </c>
      <c r="S106" s="8">
        <v>253.2</v>
      </c>
      <c r="T106" s="8">
        <v>0</v>
      </c>
      <c r="U106" s="8">
        <f t="shared" si="8"/>
        <v>3622087.62</v>
      </c>
      <c r="W106" s="10">
        <v>67225.76214088194</v>
      </c>
      <c r="X106" s="10">
        <v>13620.197566880955</v>
      </c>
      <c r="Y106" s="10">
        <v>613.52764119260064</v>
      </c>
      <c r="Z106" s="10">
        <f t="shared" si="9"/>
        <v>81459.487348955503</v>
      </c>
    </row>
    <row r="107" spans="2:26" ht="13.5" customHeight="1" x14ac:dyDescent="0.3">
      <c r="B107" s="6">
        <v>104</v>
      </c>
      <c r="C107" s="11" t="s">
        <v>125</v>
      </c>
      <c r="D107" s="8">
        <v>2051072.87</v>
      </c>
      <c r="E107" s="8">
        <v>163560.95000000001</v>
      </c>
      <c r="F107" s="8">
        <f t="shared" si="5"/>
        <v>2214633.8200000003</v>
      </c>
      <c r="G107" s="8">
        <v>313317.09000000003</v>
      </c>
      <c r="H107" s="8">
        <v>24520.720000000001</v>
      </c>
      <c r="I107" s="8">
        <f t="shared" si="6"/>
        <v>337837.81000000006</v>
      </c>
      <c r="J107" s="8">
        <v>12658.6</v>
      </c>
      <c r="K107" s="8">
        <v>17223.169999999998</v>
      </c>
      <c r="L107" s="8">
        <v>-1321.67</v>
      </c>
      <c r="M107" s="8">
        <f t="shared" si="7"/>
        <v>15901.499999999998</v>
      </c>
      <c r="N107" s="8">
        <v>6581.22</v>
      </c>
      <c r="O107" s="8">
        <v>24135.919999999998</v>
      </c>
      <c r="P107" s="8">
        <v>33059.9</v>
      </c>
      <c r="Q107" s="8">
        <v>2445.3000000000002</v>
      </c>
      <c r="R107" s="8">
        <v>0</v>
      </c>
      <c r="S107" s="8">
        <v>186.81</v>
      </c>
      <c r="T107" s="8">
        <v>0</v>
      </c>
      <c r="U107" s="8">
        <f t="shared" si="8"/>
        <v>2647440.8800000004</v>
      </c>
      <c r="W107" s="10">
        <v>49599.362627170107</v>
      </c>
      <c r="X107" s="10">
        <v>9078.4784084541552</v>
      </c>
      <c r="Y107" s="10">
        <v>295.9152685405723</v>
      </c>
      <c r="Z107" s="10">
        <f t="shared" si="9"/>
        <v>58973.756304164832</v>
      </c>
    </row>
    <row r="108" spans="2:26" ht="13.5" customHeight="1" x14ac:dyDescent="0.3">
      <c r="B108" s="6">
        <v>105</v>
      </c>
      <c r="C108" s="11" t="s">
        <v>126</v>
      </c>
      <c r="D108" s="8">
        <v>1836580.15</v>
      </c>
      <c r="E108" s="8">
        <v>157352.04999999999</v>
      </c>
      <c r="F108" s="8">
        <f t="shared" si="5"/>
        <v>1993932.2</v>
      </c>
      <c r="G108" s="8">
        <v>264934.78999999998</v>
      </c>
      <c r="H108" s="8">
        <v>23849.919999999998</v>
      </c>
      <c r="I108" s="8">
        <f t="shared" si="6"/>
        <v>288784.70999999996</v>
      </c>
      <c r="J108" s="8">
        <v>12178.07</v>
      </c>
      <c r="K108" s="8">
        <v>16569.36</v>
      </c>
      <c r="L108" s="8">
        <v>-1271.5</v>
      </c>
      <c r="M108" s="8">
        <f t="shared" si="7"/>
        <v>15297.86</v>
      </c>
      <c r="N108" s="8">
        <v>6595.82</v>
      </c>
      <c r="O108" s="8">
        <v>23874.93</v>
      </c>
      <c r="P108" s="8">
        <v>32702.400000000001</v>
      </c>
      <c r="Q108" s="8">
        <v>2352.4699999999998</v>
      </c>
      <c r="R108" s="8">
        <v>0</v>
      </c>
      <c r="S108" s="8">
        <v>179.72</v>
      </c>
      <c r="T108" s="8">
        <v>0</v>
      </c>
      <c r="U108" s="8">
        <f t="shared" si="8"/>
        <v>2375898.1800000002</v>
      </c>
      <c r="W108" s="10">
        <v>47716.534625181972</v>
      </c>
      <c r="X108" s="10">
        <v>8830.1257904786926</v>
      </c>
      <c r="Y108" s="10">
        <v>296.57217106932512</v>
      </c>
      <c r="Z108" s="10">
        <f t="shared" si="9"/>
        <v>56843.232586729988</v>
      </c>
    </row>
    <row r="109" spans="2:26" ht="13.5" customHeight="1" x14ac:dyDescent="0.3">
      <c r="B109" s="6">
        <v>106</v>
      </c>
      <c r="C109" s="11" t="s">
        <v>127</v>
      </c>
      <c r="D109" s="8">
        <v>4996229.67</v>
      </c>
      <c r="E109" s="8">
        <v>357804.94</v>
      </c>
      <c r="F109" s="8">
        <f t="shared" si="5"/>
        <v>5354034.6100000003</v>
      </c>
      <c r="G109" s="8">
        <v>929567.27</v>
      </c>
      <c r="H109" s="8">
        <v>64332.98</v>
      </c>
      <c r="I109" s="8">
        <f t="shared" si="6"/>
        <v>993900.25</v>
      </c>
      <c r="J109" s="8">
        <v>27691.88</v>
      </c>
      <c r="K109" s="8">
        <v>37677.300000000003</v>
      </c>
      <c r="L109" s="8">
        <v>-2891.29</v>
      </c>
      <c r="M109" s="8">
        <f t="shared" si="7"/>
        <v>34786.01</v>
      </c>
      <c r="N109" s="8">
        <v>27934.07</v>
      </c>
      <c r="O109" s="8">
        <v>105983.05</v>
      </c>
      <c r="P109" s="8">
        <v>145169.04</v>
      </c>
      <c r="Q109" s="8">
        <v>5349.31</v>
      </c>
      <c r="R109" s="8">
        <v>0</v>
      </c>
      <c r="S109" s="8">
        <v>408.67</v>
      </c>
      <c r="T109" s="8">
        <v>143519</v>
      </c>
      <c r="U109" s="8">
        <f t="shared" si="8"/>
        <v>6838775.8899999997</v>
      </c>
      <c r="W109" s="10">
        <v>108503.26473275448</v>
      </c>
      <c r="X109" s="10">
        <v>23818.453266261826</v>
      </c>
      <c r="Y109" s="10">
        <v>1256.01695563816</v>
      </c>
      <c r="Z109" s="10">
        <f t="shared" si="9"/>
        <v>133577.73495465447</v>
      </c>
    </row>
    <row r="110" spans="2:26" ht="13.5" customHeight="1" x14ac:dyDescent="0.3">
      <c r="B110" s="6">
        <v>107</v>
      </c>
      <c r="C110" s="11" t="s">
        <v>128</v>
      </c>
      <c r="D110" s="8">
        <v>5208367.79</v>
      </c>
      <c r="E110" s="8">
        <v>370595.72</v>
      </c>
      <c r="F110" s="8">
        <f t="shared" si="5"/>
        <v>5578963.5099999998</v>
      </c>
      <c r="G110" s="8">
        <v>950685.06</v>
      </c>
      <c r="H110" s="8">
        <v>65569.88</v>
      </c>
      <c r="I110" s="8">
        <f t="shared" si="6"/>
        <v>1016254.9400000001</v>
      </c>
      <c r="J110" s="8">
        <v>28681.81</v>
      </c>
      <c r="K110" s="8">
        <v>39024.18</v>
      </c>
      <c r="L110" s="8">
        <v>-2994.64</v>
      </c>
      <c r="M110" s="8">
        <f t="shared" si="7"/>
        <v>36029.54</v>
      </c>
      <c r="N110" s="8">
        <v>29194.799999999999</v>
      </c>
      <c r="O110" s="8">
        <v>109841.95</v>
      </c>
      <c r="P110" s="8">
        <v>150454.71</v>
      </c>
      <c r="Q110" s="8">
        <v>5540.54</v>
      </c>
      <c r="R110" s="8">
        <v>0</v>
      </c>
      <c r="S110" s="8">
        <v>423.28</v>
      </c>
      <c r="T110" s="8">
        <v>0</v>
      </c>
      <c r="U110" s="8">
        <f t="shared" si="8"/>
        <v>6955385.0800000001</v>
      </c>
      <c r="W110" s="10">
        <v>112382.03071273379</v>
      </c>
      <c r="X110" s="10">
        <v>24276.400015437437</v>
      </c>
      <c r="Y110" s="10">
        <v>1312.7037797370135</v>
      </c>
      <c r="Z110" s="10">
        <f t="shared" si="9"/>
        <v>137971.13450790822</v>
      </c>
    </row>
    <row r="111" spans="2:26" ht="13.5" customHeight="1" x14ac:dyDescent="0.3">
      <c r="B111" s="6">
        <v>108</v>
      </c>
      <c r="C111" s="11" t="s">
        <v>129</v>
      </c>
      <c r="D111" s="8">
        <v>8450039.6400000006</v>
      </c>
      <c r="E111" s="8">
        <v>671268.11</v>
      </c>
      <c r="F111" s="8">
        <f t="shared" si="5"/>
        <v>9121307.75</v>
      </c>
      <c r="G111" s="8">
        <v>1546128.16</v>
      </c>
      <c r="H111" s="8">
        <v>111482.63</v>
      </c>
      <c r="I111" s="8">
        <f t="shared" si="6"/>
        <v>1657610.79</v>
      </c>
      <c r="J111" s="8">
        <v>51951.98</v>
      </c>
      <c r="K111" s="8">
        <v>70685.350000000006</v>
      </c>
      <c r="L111" s="8">
        <v>-5424.26</v>
      </c>
      <c r="M111" s="8">
        <f t="shared" si="7"/>
        <v>65261.090000000004</v>
      </c>
      <c r="N111" s="8">
        <v>45046.26</v>
      </c>
      <c r="O111" s="8">
        <v>159244.79</v>
      </c>
      <c r="P111" s="8">
        <v>218123.68</v>
      </c>
      <c r="Q111" s="8">
        <v>10035.700000000001</v>
      </c>
      <c r="R111" s="8">
        <v>0</v>
      </c>
      <c r="S111" s="8">
        <v>766.7</v>
      </c>
      <c r="T111" s="8">
        <v>0</v>
      </c>
      <c r="U111" s="8">
        <f t="shared" si="8"/>
        <v>11329348.739999996</v>
      </c>
      <c r="W111" s="10">
        <v>203560.02398459916</v>
      </c>
      <c r="X111" s="10">
        <v>41275.003940041119</v>
      </c>
      <c r="Y111" s="10">
        <v>2025.4430234339129</v>
      </c>
      <c r="Z111" s="10">
        <f t="shared" si="9"/>
        <v>246860.47094807419</v>
      </c>
    </row>
    <row r="112" spans="2:26" ht="13.5" customHeight="1" x14ac:dyDescent="0.3">
      <c r="B112" s="6">
        <v>109</v>
      </c>
      <c r="C112" s="11" t="s">
        <v>130</v>
      </c>
      <c r="D112" s="8">
        <v>3494834.7800000003</v>
      </c>
      <c r="E112" s="8">
        <v>265926.83</v>
      </c>
      <c r="F112" s="8">
        <f t="shared" si="5"/>
        <v>3760761.6100000003</v>
      </c>
      <c r="G112" s="8">
        <v>554240.41</v>
      </c>
      <c r="H112" s="8">
        <v>44983.91</v>
      </c>
      <c r="I112" s="8">
        <f t="shared" si="6"/>
        <v>599224.32000000007</v>
      </c>
      <c r="J112" s="8">
        <v>20581.080000000002</v>
      </c>
      <c r="K112" s="8">
        <v>28002.42</v>
      </c>
      <c r="L112" s="8">
        <v>-2148.85</v>
      </c>
      <c r="M112" s="8">
        <f t="shared" si="7"/>
        <v>25853.57</v>
      </c>
      <c r="N112" s="8">
        <v>345786.73</v>
      </c>
      <c r="O112" s="8">
        <v>64910.1</v>
      </c>
      <c r="P112" s="8">
        <v>88909.84</v>
      </c>
      <c r="Q112" s="8">
        <v>3975.7</v>
      </c>
      <c r="R112" s="8">
        <v>0</v>
      </c>
      <c r="S112" s="8">
        <v>303.73</v>
      </c>
      <c r="T112" s="8">
        <v>0</v>
      </c>
      <c r="U112" s="8">
        <f t="shared" si="8"/>
        <v>4910306.6800000006</v>
      </c>
      <c r="W112" s="10">
        <v>80641.507765650793</v>
      </c>
      <c r="X112" s="10">
        <v>16654.712688232732</v>
      </c>
      <c r="Y112" s="10">
        <v>15547.823367002376</v>
      </c>
      <c r="Z112" s="10">
        <f t="shared" si="9"/>
        <v>112844.0438208859</v>
      </c>
    </row>
    <row r="113" spans="2:26" ht="13.5" customHeight="1" x14ac:dyDescent="0.3">
      <c r="B113" s="6">
        <v>110</v>
      </c>
      <c r="C113" s="11" t="s">
        <v>131</v>
      </c>
      <c r="D113" s="8">
        <v>2133380.5499999998</v>
      </c>
      <c r="E113" s="8">
        <v>191985.76</v>
      </c>
      <c r="F113" s="8">
        <f t="shared" si="5"/>
        <v>2325366.3099999996</v>
      </c>
      <c r="G113" s="8">
        <v>190958.63</v>
      </c>
      <c r="H113" s="8">
        <v>19825.47</v>
      </c>
      <c r="I113" s="8">
        <f t="shared" si="6"/>
        <v>210784.1</v>
      </c>
      <c r="J113" s="8">
        <v>14858.51</v>
      </c>
      <c r="K113" s="8">
        <v>20216.34</v>
      </c>
      <c r="L113" s="8">
        <v>-1551.36</v>
      </c>
      <c r="M113" s="8">
        <f t="shared" si="7"/>
        <v>18664.98</v>
      </c>
      <c r="N113" s="8">
        <v>65186.8</v>
      </c>
      <c r="O113" s="8">
        <v>12310.58</v>
      </c>
      <c r="P113" s="8">
        <v>16862.28</v>
      </c>
      <c r="Q113" s="8">
        <v>2870.26</v>
      </c>
      <c r="R113" s="8">
        <v>0</v>
      </c>
      <c r="S113" s="8">
        <v>219.28</v>
      </c>
      <c r="T113" s="8">
        <v>89876</v>
      </c>
      <c r="U113" s="8">
        <f t="shared" si="8"/>
        <v>2756999.0999999987</v>
      </c>
      <c r="W113" s="10">
        <v>58219.102239623593</v>
      </c>
      <c r="X113" s="10">
        <v>7340.1243265857847</v>
      </c>
      <c r="Y113" s="10">
        <v>2931.0345157494357</v>
      </c>
      <c r="Z113" s="10">
        <f t="shared" si="9"/>
        <v>68490.261081958801</v>
      </c>
    </row>
    <row r="114" spans="2:26" ht="13.5" customHeight="1" x14ac:dyDescent="0.3">
      <c r="B114" s="6">
        <v>111</v>
      </c>
      <c r="C114" s="11" t="s">
        <v>132</v>
      </c>
      <c r="D114" s="8">
        <v>3044399.52</v>
      </c>
      <c r="E114" s="8">
        <v>285867.65000000002</v>
      </c>
      <c r="F114" s="8">
        <f t="shared" si="5"/>
        <v>3330267.17</v>
      </c>
      <c r="G114" s="8">
        <v>933000.07</v>
      </c>
      <c r="H114" s="8">
        <v>121451.74</v>
      </c>
      <c r="I114" s="8">
        <f t="shared" si="6"/>
        <v>1054451.81</v>
      </c>
      <c r="J114" s="8">
        <v>22124.38</v>
      </c>
      <c r="K114" s="8">
        <v>30102.21</v>
      </c>
      <c r="L114" s="8">
        <v>-2309.9899999999998</v>
      </c>
      <c r="M114" s="8">
        <f t="shared" si="7"/>
        <v>27792.22</v>
      </c>
      <c r="N114" s="8">
        <v>409724.09</v>
      </c>
      <c r="O114" s="8">
        <v>72978.490000000005</v>
      </c>
      <c r="P114" s="8">
        <v>99961.42</v>
      </c>
      <c r="Q114" s="8">
        <v>4273.82</v>
      </c>
      <c r="R114" s="8">
        <v>0</v>
      </c>
      <c r="S114" s="8">
        <v>326.51</v>
      </c>
      <c r="T114" s="8">
        <v>270454</v>
      </c>
      <c r="U114" s="8">
        <f t="shared" si="8"/>
        <v>5292353.91</v>
      </c>
      <c r="W114" s="10">
        <v>86688.499909391539</v>
      </c>
      <c r="X114" s="10">
        <v>44965.936944332047</v>
      </c>
      <c r="Y114" s="10">
        <v>18422.678559823409</v>
      </c>
      <c r="Z114" s="10">
        <f t="shared" si="9"/>
        <v>150077.115413547</v>
      </c>
    </row>
    <row r="115" spans="2:26" ht="13.5" customHeight="1" x14ac:dyDescent="0.3">
      <c r="B115" s="6">
        <v>112</v>
      </c>
      <c r="C115" s="11" t="s">
        <v>133</v>
      </c>
      <c r="D115" s="8">
        <v>2359298.4</v>
      </c>
      <c r="E115" s="8">
        <v>222239.3</v>
      </c>
      <c r="F115" s="8">
        <f t="shared" si="5"/>
        <v>2581537.6999999997</v>
      </c>
      <c r="G115" s="8">
        <v>303964.59000000003</v>
      </c>
      <c r="H115" s="8">
        <v>39640.129999999997</v>
      </c>
      <c r="I115" s="8">
        <f t="shared" si="6"/>
        <v>343604.72000000003</v>
      </c>
      <c r="J115" s="8">
        <v>17199.939999999999</v>
      </c>
      <c r="K115" s="8">
        <v>23402.07</v>
      </c>
      <c r="L115" s="8">
        <v>-1795.83</v>
      </c>
      <c r="M115" s="8">
        <f t="shared" si="7"/>
        <v>21606.239999999998</v>
      </c>
      <c r="N115" s="8">
        <v>422844.37</v>
      </c>
      <c r="O115" s="8">
        <v>67271.64</v>
      </c>
      <c r="P115" s="8">
        <v>92144.54</v>
      </c>
      <c r="Q115" s="8">
        <v>3322.56</v>
      </c>
      <c r="R115" s="8">
        <v>0</v>
      </c>
      <c r="S115" s="8">
        <v>253.83</v>
      </c>
      <c r="T115" s="8">
        <v>0</v>
      </c>
      <c r="U115" s="8">
        <f t="shared" si="8"/>
        <v>3549785.5400000005</v>
      </c>
      <c r="W115" s="10">
        <v>67393.395897990835</v>
      </c>
      <c r="X115" s="10">
        <v>14676.246313661242</v>
      </c>
      <c r="Y115" s="10">
        <v>19012.613953269738</v>
      </c>
      <c r="Z115" s="10">
        <f t="shared" si="9"/>
        <v>101082.25616492181</v>
      </c>
    </row>
    <row r="116" spans="2:26" ht="13.5" customHeight="1" x14ac:dyDescent="0.3">
      <c r="B116" s="6">
        <v>113</v>
      </c>
      <c r="C116" s="11" t="s">
        <v>134</v>
      </c>
      <c r="D116" s="8">
        <v>861646.02</v>
      </c>
      <c r="E116" s="8">
        <v>112104.34</v>
      </c>
      <c r="F116" s="8">
        <f t="shared" si="5"/>
        <v>973750.36</v>
      </c>
      <c r="G116" s="8">
        <v>59778.98</v>
      </c>
      <c r="H116" s="8">
        <v>4989.79</v>
      </c>
      <c r="I116" s="8">
        <f t="shared" si="6"/>
        <v>64768.770000000004</v>
      </c>
      <c r="J116" s="8">
        <v>8676.18</v>
      </c>
      <c r="K116" s="8">
        <v>11804.72</v>
      </c>
      <c r="L116" s="8">
        <v>-905.87</v>
      </c>
      <c r="M116" s="8">
        <f t="shared" si="7"/>
        <v>10898.849999999999</v>
      </c>
      <c r="N116" s="8">
        <v>2884.12</v>
      </c>
      <c r="O116" s="8">
        <v>11314.66</v>
      </c>
      <c r="P116" s="8">
        <v>15498.12</v>
      </c>
      <c r="Q116" s="8">
        <v>1676</v>
      </c>
      <c r="R116" s="8">
        <v>0</v>
      </c>
      <c r="S116" s="8">
        <v>128.04</v>
      </c>
      <c r="T116" s="8">
        <v>0</v>
      </c>
      <c r="U116" s="8">
        <f t="shared" si="8"/>
        <v>1089595.1000000003</v>
      </c>
      <c r="W116" s="10">
        <v>33995.300871460589</v>
      </c>
      <c r="X116" s="10">
        <v>1847.4065091220466</v>
      </c>
      <c r="Y116" s="10">
        <v>129.68028744086712</v>
      </c>
      <c r="Z116" s="10">
        <f t="shared" si="9"/>
        <v>35972.387668023504</v>
      </c>
    </row>
    <row r="117" spans="2:26" ht="13.5" customHeight="1" x14ac:dyDescent="0.3">
      <c r="B117" s="6">
        <v>114</v>
      </c>
      <c r="C117" s="11" t="s">
        <v>135</v>
      </c>
      <c r="D117" s="8">
        <v>1735624.7000000002</v>
      </c>
      <c r="E117" s="8">
        <v>167920.05</v>
      </c>
      <c r="F117" s="8">
        <f t="shared" si="5"/>
        <v>1903544.7500000002</v>
      </c>
      <c r="G117" s="8">
        <v>307192.23</v>
      </c>
      <c r="H117" s="8">
        <v>26264.47</v>
      </c>
      <c r="I117" s="8">
        <f t="shared" si="6"/>
        <v>333456.69999999995</v>
      </c>
      <c r="J117" s="8">
        <v>12995.97</v>
      </c>
      <c r="K117" s="8">
        <v>17682.189999999999</v>
      </c>
      <c r="L117" s="8">
        <v>-1356.9</v>
      </c>
      <c r="M117" s="8">
        <f t="shared" si="7"/>
        <v>16325.289999999999</v>
      </c>
      <c r="N117" s="8">
        <v>8676.84</v>
      </c>
      <c r="O117" s="8">
        <v>33181.11</v>
      </c>
      <c r="P117" s="8">
        <v>45449.440000000002</v>
      </c>
      <c r="Q117" s="8">
        <v>2510.4699999999998</v>
      </c>
      <c r="R117" s="8">
        <v>0</v>
      </c>
      <c r="S117" s="8">
        <v>191.79</v>
      </c>
      <c r="T117" s="8">
        <v>0</v>
      </c>
      <c r="U117" s="8">
        <f t="shared" si="8"/>
        <v>2356332.3600000003</v>
      </c>
      <c r="W117" s="10">
        <v>50921.246610649221</v>
      </c>
      <c r="X117" s="10">
        <v>9724.0796043116952</v>
      </c>
      <c r="Y117" s="10">
        <v>390.142140091393</v>
      </c>
      <c r="Z117" s="10">
        <f t="shared" si="9"/>
        <v>61035.468355052304</v>
      </c>
    </row>
    <row r="118" spans="2:26" ht="13.5" customHeight="1" x14ac:dyDescent="0.3">
      <c r="B118" s="6">
        <v>115</v>
      </c>
      <c r="C118" s="11" t="s">
        <v>136</v>
      </c>
      <c r="D118" s="8">
        <v>1525412.2</v>
      </c>
      <c r="E118" s="8">
        <v>151869.70000000001</v>
      </c>
      <c r="F118" s="8">
        <f t="shared" si="5"/>
        <v>1677281.9</v>
      </c>
      <c r="G118" s="8">
        <v>225096.99</v>
      </c>
      <c r="H118" s="8">
        <v>22135.41</v>
      </c>
      <c r="I118" s="8">
        <f t="shared" si="6"/>
        <v>247232.4</v>
      </c>
      <c r="J118" s="8">
        <v>11753.77</v>
      </c>
      <c r="K118" s="8">
        <v>15992.06</v>
      </c>
      <c r="L118" s="8">
        <v>-1227.2</v>
      </c>
      <c r="M118" s="8">
        <f t="shared" si="7"/>
        <v>14764.859999999999</v>
      </c>
      <c r="N118" s="8">
        <v>128917.46</v>
      </c>
      <c r="O118" s="8">
        <v>22972.16</v>
      </c>
      <c r="P118" s="8">
        <v>31465.85</v>
      </c>
      <c r="Q118" s="8">
        <v>2270.5100000000002</v>
      </c>
      <c r="R118" s="8">
        <v>0</v>
      </c>
      <c r="S118" s="8">
        <v>173.46</v>
      </c>
      <c r="T118" s="8">
        <v>303298</v>
      </c>
      <c r="U118" s="8">
        <f t="shared" si="8"/>
        <v>2440130.3699999996</v>
      </c>
      <c r="W118" s="10">
        <v>46054.027021426635</v>
      </c>
      <c r="X118" s="10">
        <v>8195.3486357419715</v>
      </c>
      <c r="Y118" s="10">
        <v>5796.5959060701698</v>
      </c>
      <c r="Z118" s="10">
        <f t="shared" si="9"/>
        <v>60045.971563238782</v>
      </c>
    </row>
    <row r="119" spans="2:26" ht="13.5" customHeight="1" x14ac:dyDescent="0.3">
      <c r="B119" s="6">
        <v>116</v>
      </c>
      <c r="C119" s="11" t="s">
        <v>137</v>
      </c>
      <c r="D119" s="8">
        <v>1379087.78</v>
      </c>
      <c r="E119" s="8">
        <v>153901.60999999999</v>
      </c>
      <c r="F119" s="8">
        <f t="shared" si="5"/>
        <v>1532989.3900000001</v>
      </c>
      <c r="G119" s="8">
        <v>227595.97</v>
      </c>
      <c r="H119" s="8">
        <v>22330.62</v>
      </c>
      <c r="I119" s="8">
        <f t="shared" si="6"/>
        <v>249926.59</v>
      </c>
      <c r="J119" s="8">
        <v>11911.03</v>
      </c>
      <c r="K119" s="8">
        <v>16206.03</v>
      </c>
      <c r="L119" s="8">
        <v>-1243.6199999999999</v>
      </c>
      <c r="M119" s="8">
        <f t="shared" si="7"/>
        <v>14962.41</v>
      </c>
      <c r="N119" s="8">
        <v>4917.43</v>
      </c>
      <c r="O119" s="8">
        <v>19309.29</v>
      </c>
      <c r="P119" s="8">
        <v>26448.68</v>
      </c>
      <c r="Q119" s="8">
        <v>2300.88</v>
      </c>
      <c r="R119" s="8">
        <v>0</v>
      </c>
      <c r="S119" s="8">
        <v>175.78</v>
      </c>
      <c r="T119" s="8">
        <v>0</v>
      </c>
      <c r="U119" s="8">
        <f t="shared" si="8"/>
        <v>1862941.48</v>
      </c>
      <c r="W119" s="10">
        <v>46670.197642509294</v>
      </c>
      <c r="X119" s="10">
        <v>8267.6215568567368</v>
      </c>
      <c r="Y119" s="10">
        <v>221.10566291318284</v>
      </c>
      <c r="Z119" s="10">
        <f t="shared" si="9"/>
        <v>55158.924862279215</v>
      </c>
    </row>
    <row r="120" spans="2:26" ht="13.5" customHeight="1" x14ac:dyDescent="0.3">
      <c r="B120" s="6">
        <v>117</v>
      </c>
      <c r="C120" s="11" t="s">
        <v>138</v>
      </c>
      <c r="D120" s="8">
        <v>1252908.3700000001</v>
      </c>
      <c r="E120" s="8">
        <v>131604.42000000001</v>
      </c>
      <c r="F120" s="8">
        <f t="shared" si="5"/>
        <v>1384512.79</v>
      </c>
      <c r="G120" s="8">
        <v>163706.57999999999</v>
      </c>
      <c r="H120" s="8">
        <v>18091.439999999999</v>
      </c>
      <c r="I120" s="8">
        <f t="shared" si="6"/>
        <v>181798.02</v>
      </c>
      <c r="J120" s="8">
        <v>10185.36</v>
      </c>
      <c r="K120" s="8">
        <v>13858.11</v>
      </c>
      <c r="L120" s="8">
        <v>-1063.45</v>
      </c>
      <c r="M120" s="8">
        <f t="shared" si="7"/>
        <v>12794.66</v>
      </c>
      <c r="N120" s="8">
        <v>3300.92</v>
      </c>
      <c r="O120" s="8">
        <v>12734.18</v>
      </c>
      <c r="P120" s="8">
        <v>17442.490000000002</v>
      </c>
      <c r="Q120" s="8">
        <v>1967.53</v>
      </c>
      <c r="R120" s="8">
        <v>0</v>
      </c>
      <c r="S120" s="8">
        <v>150.31</v>
      </c>
      <c r="T120" s="8">
        <v>0</v>
      </c>
      <c r="U120" s="8">
        <f t="shared" si="8"/>
        <v>1624886.26</v>
      </c>
      <c r="W120" s="10">
        <v>39908.64155326294</v>
      </c>
      <c r="X120" s="10">
        <v>6698.1232100257812</v>
      </c>
      <c r="Y120" s="10">
        <v>148.42133017293523</v>
      </c>
      <c r="Z120" s="10">
        <f t="shared" si="9"/>
        <v>46755.186093461656</v>
      </c>
    </row>
    <row r="121" spans="2:26" ht="13.5" customHeight="1" x14ac:dyDescent="0.3">
      <c r="B121" s="6">
        <v>118</v>
      </c>
      <c r="C121" s="11" t="s">
        <v>139</v>
      </c>
      <c r="D121" s="8">
        <v>945633.7</v>
      </c>
      <c r="E121" s="8">
        <v>132248.67000000001</v>
      </c>
      <c r="F121" s="8">
        <f t="shared" si="5"/>
        <v>1077882.3699999999</v>
      </c>
      <c r="G121" s="8">
        <v>92705.76</v>
      </c>
      <c r="H121" s="8">
        <v>3838.25</v>
      </c>
      <c r="I121" s="8">
        <f t="shared" si="6"/>
        <v>96544.01</v>
      </c>
      <c r="J121" s="8">
        <v>10235.23</v>
      </c>
      <c r="K121" s="8">
        <v>13925.95</v>
      </c>
      <c r="L121" s="8">
        <v>-1068.6500000000001</v>
      </c>
      <c r="M121" s="8">
        <f t="shared" si="7"/>
        <v>12857.300000000001</v>
      </c>
      <c r="N121" s="8">
        <v>47052.87</v>
      </c>
      <c r="O121" s="8">
        <v>8848.3799999999992</v>
      </c>
      <c r="P121" s="8">
        <v>12119.97</v>
      </c>
      <c r="Q121" s="8">
        <v>1977.17</v>
      </c>
      <c r="R121" s="8">
        <v>0</v>
      </c>
      <c r="S121" s="8">
        <v>151.05000000000001</v>
      </c>
      <c r="T121" s="8">
        <v>0</v>
      </c>
      <c r="U121" s="8">
        <f t="shared" si="8"/>
        <v>1267668.3499999999</v>
      </c>
      <c r="W121" s="10">
        <v>40104.008462138758</v>
      </c>
      <c r="X121" s="10">
        <v>1421.0607578362822</v>
      </c>
      <c r="Y121" s="10">
        <v>2115.6673176566937</v>
      </c>
      <c r="Z121" s="10">
        <f t="shared" si="9"/>
        <v>43640.736537631732</v>
      </c>
    </row>
    <row r="122" spans="2:26" ht="13.5" customHeight="1" x14ac:dyDescent="0.3">
      <c r="B122" s="6">
        <v>119</v>
      </c>
      <c r="C122" s="11" t="s">
        <v>140</v>
      </c>
      <c r="D122" s="8">
        <v>1085132.8500000001</v>
      </c>
      <c r="E122" s="8">
        <v>171894.35</v>
      </c>
      <c r="F122" s="8">
        <f t="shared" si="5"/>
        <v>1257027.2000000002</v>
      </c>
      <c r="G122" s="8">
        <v>45435.58</v>
      </c>
      <c r="H122" s="8">
        <v>2738.74</v>
      </c>
      <c r="I122" s="8">
        <f t="shared" si="6"/>
        <v>48174.32</v>
      </c>
      <c r="J122" s="8">
        <v>13303.55</v>
      </c>
      <c r="K122" s="8">
        <v>18100.68</v>
      </c>
      <c r="L122" s="8">
        <v>-1389.01</v>
      </c>
      <c r="M122" s="8">
        <f t="shared" si="7"/>
        <v>16711.670000000002</v>
      </c>
      <c r="N122" s="8">
        <v>35603.26</v>
      </c>
      <c r="O122" s="8">
        <v>6459.58</v>
      </c>
      <c r="P122" s="8">
        <v>8847.94</v>
      </c>
      <c r="Q122" s="8">
        <v>2569.88</v>
      </c>
      <c r="R122" s="8">
        <v>0</v>
      </c>
      <c r="S122" s="8">
        <v>196.33</v>
      </c>
      <c r="T122" s="8">
        <v>0</v>
      </c>
      <c r="U122" s="8">
        <f t="shared" si="8"/>
        <v>1388893.7300000002</v>
      </c>
      <c r="W122" s="10">
        <v>52126.441209789635</v>
      </c>
      <c r="X122" s="10">
        <v>1013.9817609662723</v>
      </c>
      <c r="Y122" s="10">
        <v>1600.8513089210055</v>
      </c>
      <c r="Z122" s="10">
        <f t="shared" si="9"/>
        <v>54741.274279676909</v>
      </c>
    </row>
    <row r="123" spans="2:26" ht="13.5" customHeight="1" x14ac:dyDescent="0.3">
      <c r="B123" s="6">
        <v>120</v>
      </c>
      <c r="C123" s="11" t="s">
        <v>141</v>
      </c>
      <c r="D123" s="8">
        <v>965765.65</v>
      </c>
      <c r="E123" s="8">
        <v>157094.22</v>
      </c>
      <c r="F123" s="8">
        <f t="shared" si="5"/>
        <v>1122859.8700000001</v>
      </c>
      <c r="G123" s="8">
        <v>56421.65</v>
      </c>
      <c r="H123" s="8">
        <v>2889.7</v>
      </c>
      <c r="I123" s="8">
        <f t="shared" si="6"/>
        <v>59311.35</v>
      </c>
      <c r="J123" s="8">
        <v>12158.12</v>
      </c>
      <c r="K123" s="8">
        <v>16542.21</v>
      </c>
      <c r="L123" s="8">
        <v>-1269.42</v>
      </c>
      <c r="M123" s="8">
        <f t="shared" si="7"/>
        <v>15272.789999999999</v>
      </c>
      <c r="N123" s="8">
        <v>1541.75</v>
      </c>
      <c r="O123" s="8">
        <v>5936.58</v>
      </c>
      <c r="P123" s="8">
        <v>8131.56</v>
      </c>
      <c r="Q123" s="8">
        <v>2348.62</v>
      </c>
      <c r="R123" s="8">
        <v>0</v>
      </c>
      <c r="S123" s="8">
        <v>179.43</v>
      </c>
      <c r="T123" s="8">
        <v>0</v>
      </c>
      <c r="U123" s="8">
        <f t="shared" si="8"/>
        <v>1227740.0700000005</v>
      </c>
      <c r="W123" s="10">
        <v>47638.346826120025</v>
      </c>
      <c r="X123" s="10">
        <v>1069.8742332082966</v>
      </c>
      <c r="Y123" s="10">
        <v>69.322537446041608</v>
      </c>
      <c r="Z123" s="10">
        <f t="shared" si="9"/>
        <v>48777.543596774362</v>
      </c>
    </row>
    <row r="124" spans="2:26" ht="13.5" customHeight="1" x14ac:dyDescent="0.3">
      <c r="B124" s="6">
        <v>121</v>
      </c>
      <c r="C124" s="11" t="s">
        <v>142</v>
      </c>
      <c r="D124" s="8">
        <v>887250.3600000001</v>
      </c>
      <c r="E124" s="8">
        <v>108398.98</v>
      </c>
      <c r="F124" s="8">
        <f t="shared" si="5"/>
        <v>995649.34000000008</v>
      </c>
      <c r="G124" s="8">
        <v>110546.97</v>
      </c>
      <c r="H124" s="8">
        <v>5320.61</v>
      </c>
      <c r="I124" s="8">
        <f t="shared" si="6"/>
        <v>115867.58</v>
      </c>
      <c r="J124" s="8">
        <v>8389.41</v>
      </c>
      <c r="K124" s="8">
        <v>11414.54</v>
      </c>
      <c r="L124" s="8">
        <v>-875.93</v>
      </c>
      <c r="M124" s="8">
        <f t="shared" si="7"/>
        <v>10538.61</v>
      </c>
      <c r="N124" s="8">
        <v>3075.33</v>
      </c>
      <c r="O124" s="8">
        <v>11665.47</v>
      </c>
      <c r="P124" s="8">
        <v>15978.64</v>
      </c>
      <c r="Q124" s="8">
        <v>1620.6</v>
      </c>
      <c r="R124" s="8">
        <v>0</v>
      </c>
      <c r="S124" s="8">
        <v>123.81</v>
      </c>
      <c r="T124" s="8">
        <v>0</v>
      </c>
      <c r="U124" s="8">
        <f t="shared" si="8"/>
        <v>1162908.7900000003</v>
      </c>
      <c r="W124" s="10">
        <v>32871.662684048104</v>
      </c>
      <c r="X124" s="10">
        <v>1969.8880193364853</v>
      </c>
      <c r="Y124" s="10">
        <v>138.27798230248601</v>
      </c>
      <c r="Z124" s="10">
        <f t="shared" si="9"/>
        <v>34979.828685687069</v>
      </c>
    </row>
    <row r="125" spans="2:26" ht="13.5" customHeight="1" x14ac:dyDescent="0.3">
      <c r="B125" s="6">
        <v>122</v>
      </c>
      <c r="C125" s="11" t="s">
        <v>143</v>
      </c>
      <c r="D125" s="8">
        <v>1444190.31</v>
      </c>
      <c r="E125" s="8">
        <v>135820.41</v>
      </c>
      <c r="F125" s="8">
        <f t="shared" si="5"/>
        <v>1580010.72</v>
      </c>
      <c r="G125" s="8">
        <v>242995.45</v>
      </c>
      <c r="H125" s="8">
        <v>19520.55</v>
      </c>
      <c r="I125" s="8">
        <f t="shared" si="6"/>
        <v>262516</v>
      </c>
      <c r="J125" s="8">
        <v>10511.66</v>
      </c>
      <c r="K125" s="8">
        <v>14302.05</v>
      </c>
      <c r="L125" s="8">
        <v>-1097.51</v>
      </c>
      <c r="M125" s="8">
        <f t="shared" si="7"/>
        <v>13204.539999999999</v>
      </c>
      <c r="N125" s="8">
        <v>4752.43</v>
      </c>
      <c r="O125" s="8">
        <v>17880.46</v>
      </c>
      <c r="P125" s="8">
        <v>24491.55</v>
      </c>
      <c r="Q125" s="8">
        <v>2030.56</v>
      </c>
      <c r="R125" s="8">
        <v>0</v>
      </c>
      <c r="S125" s="8">
        <v>155.13</v>
      </c>
      <c r="T125" s="8">
        <v>0</v>
      </c>
      <c r="U125" s="8">
        <f t="shared" si="8"/>
        <v>1915553.0499999998</v>
      </c>
      <c r="W125" s="10">
        <v>41187.128130073397</v>
      </c>
      <c r="X125" s="10">
        <v>7227.2325558922375</v>
      </c>
      <c r="Y125" s="10">
        <v>213.68652847079716</v>
      </c>
      <c r="Z125" s="10">
        <f t="shared" si="9"/>
        <v>48628.047214436432</v>
      </c>
    </row>
    <row r="126" spans="2:26" ht="13.5" customHeight="1" x14ac:dyDescent="0.3">
      <c r="B126" s="6">
        <v>123</v>
      </c>
      <c r="C126" s="11" t="s">
        <v>144</v>
      </c>
      <c r="D126" s="8">
        <v>1163156.1000000001</v>
      </c>
      <c r="E126" s="8">
        <v>133978.22</v>
      </c>
      <c r="F126" s="8">
        <f t="shared" si="5"/>
        <v>1297134.32</v>
      </c>
      <c r="G126" s="8">
        <v>174112.04</v>
      </c>
      <c r="H126" s="8">
        <v>19351.939999999999</v>
      </c>
      <c r="I126" s="8">
        <f t="shared" si="6"/>
        <v>193463.98</v>
      </c>
      <c r="J126" s="8">
        <v>10369.08</v>
      </c>
      <c r="K126" s="8">
        <v>14108.07</v>
      </c>
      <c r="L126" s="8">
        <v>-1082.6300000000001</v>
      </c>
      <c r="M126" s="8">
        <f t="shared" si="7"/>
        <v>13025.439999999999</v>
      </c>
      <c r="N126" s="8">
        <v>4163.75</v>
      </c>
      <c r="O126" s="8">
        <v>14837.91</v>
      </c>
      <c r="P126" s="8">
        <v>20324.05</v>
      </c>
      <c r="Q126" s="8">
        <v>2003.02</v>
      </c>
      <c r="R126" s="8">
        <v>0</v>
      </c>
      <c r="S126" s="8">
        <v>153.03</v>
      </c>
      <c r="T126" s="8">
        <v>13764</v>
      </c>
      <c r="U126" s="8">
        <f t="shared" si="8"/>
        <v>1569238.58</v>
      </c>
      <c r="W126" s="10">
        <v>40628.489134589094</v>
      </c>
      <c r="X126" s="10">
        <v>7164.8044887871893</v>
      </c>
      <c r="Y126" s="10">
        <v>187.21722069457724</v>
      </c>
      <c r="Z126" s="10">
        <f t="shared" si="9"/>
        <v>47980.510844070857</v>
      </c>
    </row>
    <row r="127" spans="2:26" ht="13.5" customHeight="1" x14ac:dyDescent="0.3">
      <c r="B127" s="6">
        <v>124</v>
      </c>
      <c r="C127" s="11" t="s">
        <v>145</v>
      </c>
      <c r="D127" s="8">
        <v>1781978.97</v>
      </c>
      <c r="E127" s="8">
        <v>181232.52</v>
      </c>
      <c r="F127" s="8">
        <f t="shared" si="5"/>
        <v>1963211.49</v>
      </c>
      <c r="G127" s="8">
        <v>275898.28999999998</v>
      </c>
      <c r="H127" s="8">
        <v>27995.200000000001</v>
      </c>
      <c r="I127" s="8">
        <f t="shared" si="6"/>
        <v>303893.49</v>
      </c>
      <c r="J127" s="8">
        <v>14026.27</v>
      </c>
      <c r="K127" s="8">
        <v>19084.009999999998</v>
      </c>
      <c r="L127" s="8">
        <v>-1464.47</v>
      </c>
      <c r="M127" s="8">
        <f t="shared" si="7"/>
        <v>17619.539999999997</v>
      </c>
      <c r="N127" s="8">
        <v>7907.69</v>
      </c>
      <c r="O127" s="8">
        <v>29802.43</v>
      </c>
      <c r="P127" s="8">
        <v>40821.53</v>
      </c>
      <c r="Q127" s="8">
        <v>2709.49</v>
      </c>
      <c r="R127" s="8">
        <v>0</v>
      </c>
      <c r="S127" s="8">
        <v>207</v>
      </c>
      <c r="T127" s="8">
        <v>0</v>
      </c>
      <c r="U127" s="8">
        <f t="shared" si="8"/>
        <v>2380198.9300000002</v>
      </c>
      <c r="W127" s="10">
        <v>54958.212571193086</v>
      </c>
      <c r="X127" s="10">
        <v>10364.861837133058</v>
      </c>
      <c r="Y127" s="10">
        <v>355.55815401881375</v>
      </c>
      <c r="Z127" s="10">
        <f t="shared" si="9"/>
        <v>65678.632562344952</v>
      </c>
    </row>
    <row r="128" spans="2:26" ht="13.5" customHeight="1" x14ac:dyDescent="0.3">
      <c r="B128" s="6">
        <v>125</v>
      </c>
      <c r="C128" s="11" t="s">
        <v>146</v>
      </c>
      <c r="D128" s="8">
        <v>1120585.8</v>
      </c>
      <c r="E128" s="8">
        <v>94556.86</v>
      </c>
      <c r="F128" s="8">
        <f t="shared" si="5"/>
        <v>1215142.6600000001</v>
      </c>
      <c r="G128" s="8">
        <v>167902.14</v>
      </c>
      <c r="H128" s="8">
        <v>8169.37</v>
      </c>
      <c r="I128" s="8">
        <f t="shared" si="6"/>
        <v>176071.51</v>
      </c>
      <c r="J128" s="8">
        <v>7318.11</v>
      </c>
      <c r="K128" s="8">
        <v>9956.9500000000007</v>
      </c>
      <c r="L128" s="8">
        <v>-764.08</v>
      </c>
      <c r="M128" s="8">
        <f t="shared" si="7"/>
        <v>9192.8700000000008</v>
      </c>
      <c r="N128" s="8">
        <v>4721.92</v>
      </c>
      <c r="O128" s="8">
        <v>18182.009999999998</v>
      </c>
      <c r="P128" s="8">
        <v>24904.6</v>
      </c>
      <c r="Q128" s="8">
        <v>1413.66</v>
      </c>
      <c r="R128" s="8">
        <v>0</v>
      </c>
      <c r="S128" s="8">
        <v>108</v>
      </c>
      <c r="T128" s="8">
        <v>0</v>
      </c>
      <c r="U128" s="8">
        <f t="shared" si="8"/>
        <v>1457055.3400000003</v>
      </c>
      <c r="W128" s="10">
        <v>28674.083059969875</v>
      </c>
      <c r="X128" s="10">
        <v>3024.6052039246383</v>
      </c>
      <c r="Y128" s="10">
        <v>212.3147614254602</v>
      </c>
      <c r="Z128" s="10">
        <f t="shared" si="9"/>
        <v>31911.003025319973</v>
      </c>
    </row>
    <row r="129" spans="1:26" ht="13.5" customHeight="1" x14ac:dyDescent="0.3">
      <c r="B129" s="13">
        <v>126</v>
      </c>
      <c r="C129" s="14" t="s">
        <v>147</v>
      </c>
      <c r="D129" s="15">
        <v>1905997.11</v>
      </c>
      <c r="E129" s="15">
        <v>386102.19</v>
      </c>
      <c r="F129" s="8">
        <f t="shared" si="5"/>
        <v>2292099.3000000003</v>
      </c>
      <c r="G129" s="8">
        <v>45606.06</v>
      </c>
      <c r="H129" s="8">
        <v>1137.42</v>
      </c>
      <c r="I129" s="8">
        <f t="shared" si="6"/>
        <v>46743.479999999996</v>
      </c>
      <c r="J129" s="8">
        <v>29881.91</v>
      </c>
      <c r="K129" s="8">
        <v>40657.03</v>
      </c>
      <c r="L129" s="8">
        <v>-3119.94</v>
      </c>
      <c r="M129" s="8">
        <f t="shared" si="7"/>
        <v>37537.089999999997</v>
      </c>
      <c r="N129" s="8">
        <v>657.43</v>
      </c>
      <c r="O129" s="8">
        <v>2271.16</v>
      </c>
      <c r="P129" s="8">
        <v>3110.89</v>
      </c>
      <c r="Q129" s="8">
        <v>5772.37</v>
      </c>
      <c r="R129" s="8">
        <v>0</v>
      </c>
      <c r="S129" s="8">
        <v>440.99</v>
      </c>
      <c r="T129" s="8">
        <v>0</v>
      </c>
      <c r="U129" s="8">
        <f t="shared" si="8"/>
        <v>2418514.620000001</v>
      </c>
      <c r="W129" s="16">
        <v>117084.32053859669</v>
      </c>
      <c r="X129" s="10">
        <v>421.11620365863104</v>
      </c>
      <c r="Y129" s="10">
        <v>29.56061379388062</v>
      </c>
      <c r="Z129" s="10">
        <f t="shared" si="9"/>
        <v>117534.99735604919</v>
      </c>
    </row>
    <row r="130" spans="1:26" s="21" customFormat="1" ht="13.5" customHeight="1" thickBot="1" x14ac:dyDescent="0.35">
      <c r="A130" s="17"/>
      <c r="B130" s="18"/>
      <c r="C130" s="19" t="s">
        <v>22</v>
      </c>
      <c r="D130" s="20">
        <f>SUM(D5:D129)</f>
        <v>568910167.80000007</v>
      </c>
      <c r="E130" s="20">
        <f>SUM(E5:E129)</f>
        <v>49389860.399999976</v>
      </c>
      <c r="F130" s="20">
        <f>SUM(F5:F129)</f>
        <v>618300028.20000017</v>
      </c>
      <c r="G130" s="20">
        <f t="shared" ref="G130:U130" si="10">SUM(G5:G129)</f>
        <v>102737812.99999999</v>
      </c>
      <c r="H130" s="20">
        <f t="shared" si="10"/>
        <v>9697662.0000000019</v>
      </c>
      <c r="I130" s="20">
        <f t="shared" si="10"/>
        <v>112435475</v>
      </c>
      <c r="J130" s="20">
        <f t="shared" si="10"/>
        <v>3822468.4000000013</v>
      </c>
      <c r="K130" s="20">
        <f t="shared" si="10"/>
        <v>5200812.6000000015</v>
      </c>
      <c r="L130" s="20">
        <f t="shared" si="10"/>
        <v>-399100.6</v>
      </c>
      <c r="M130" s="20">
        <f t="shared" si="10"/>
        <v>4801712.0000000009</v>
      </c>
      <c r="N130" s="20">
        <f t="shared" si="10"/>
        <v>14947408.4</v>
      </c>
      <c r="O130" s="20">
        <f t="shared" si="10"/>
        <v>8120267.3999999994</v>
      </c>
      <c r="P130" s="20">
        <f t="shared" si="10"/>
        <v>11122640.600000001</v>
      </c>
      <c r="Q130" s="20">
        <f t="shared" si="10"/>
        <v>738396.20000000019</v>
      </c>
      <c r="R130" s="20">
        <f t="shared" si="10"/>
        <v>1420123.5999999999</v>
      </c>
      <c r="S130" s="20">
        <f t="shared" si="10"/>
        <v>56411.399999999987</v>
      </c>
      <c r="T130" s="20">
        <f t="shared" si="10"/>
        <v>40399295</v>
      </c>
      <c r="U130" s="20">
        <f t="shared" si="10"/>
        <v>816164226.19999993</v>
      </c>
      <c r="W130" s="22">
        <f>SUM(W5:W129)</f>
        <v>14977325.799999993</v>
      </c>
      <c r="X130" s="22">
        <f t="shared" ref="X130:Z130" si="11">SUM(X5:X129)</f>
        <v>3590434</v>
      </c>
      <c r="Y130" s="22">
        <f t="shared" si="11"/>
        <v>672089.60000000021</v>
      </c>
      <c r="Z130" s="22">
        <f t="shared" si="11"/>
        <v>19239849.40000001</v>
      </c>
    </row>
    <row r="131" spans="1:26" ht="13.5" customHeight="1" x14ac:dyDescent="0.3">
      <c r="C131" s="23"/>
      <c r="O131" s="24"/>
    </row>
    <row r="132" spans="1:26" ht="13.5" customHeight="1" x14ac:dyDescent="0.3">
      <c r="O132" s="25"/>
    </row>
    <row r="133" spans="1:26" ht="13.5" customHeight="1" x14ac:dyDescent="0.3">
      <c r="C133" s="33" t="s">
        <v>148</v>
      </c>
      <c r="D133" s="33"/>
      <c r="E133" s="33"/>
      <c r="F133" s="33"/>
      <c r="G133" s="33"/>
      <c r="H133" s="26"/>
      <c r="I133" s="26"/>
      <c r="J133" s="26"/>
      <c r="K133" s="27"/>
      <c r="L133" s="27"/>
      <c r="M133" s="27"/>
      <c r="N133" s="27"/>
      <c r="O133" s="27"/>
      <c r="P133" s="27"/>
      <c r="Q133" s="27"/>
      <c r="R133" s="27"/>
      <c r="S133" s="27"/>
    </row>
    <row r="134" spans="1:26" ht="13.5" customHeight="1" x14ac:dyDescent="0.3">
      <c r="C134" s="35" t="s">
        <v>149</v>
      </c>
      <c r="D134" s="35"/>
      <c r="E134" s="35"/>
      <c r="F134" s="35"/>
      <c r="G134" s="35"/>
      <c r="H134" s="28"/>
      <c r="I134" s="28"/>
      <c r="J134" s="28"/>
      <c r="K134" s="27"/>
      <c r="L134" s="27"/>
      <c r="M134" s="27"/>
      <c r="N134" s="27"/>
      <c r="O134" s="27"/>
      <c r="P134" s="27"/>
      <c r="Q134" s="27"/>
      <c r="R134" s="27"/>
      <c r="S134" s="27"/>
    </row>
    <row r="135" spans="1:26" ht="13.5" customHeight="1" x14ac:dyDescent="0.3">
      <c r="C135" s="33" t="s">
        <v>150</v>
      </c>
      <c r="D135" s="33"/>
      <c r="E135" s="33"/>
      <c r="F135" s="33"/>
      <c r="G135" s="33"/>
      <c r="H135" s="26"/>
      <c r="I135" s="26"/>
      <c r="J135" s="27"/>
      <c r="K135" s="27"/>
      <c r="L135" s="27"/>
      <c r="M135" s="27"/>
      <c r="N135" s="27"/>
      <c r="O135" s="27"/>
      <c r="P135" s="27"/>
      <c r="Q135" s="27"/>
      <c r="R135" s="27"/>
      <c r="S135" s="27"/>
    </row>
    <row r="136" spans="1:26" ht="13.5" customHeight="1" x14ac:dyDescent="0.3">
      <c r="C136" s="33" t="s">
        <v>151</v>
      </c>
      <c r="D136" s="33"/>
      <c r="E136" s="33"/>
      <c r="F136" s="33"/>
      <c r="G136" s="33"/>
      <c r="H136" s="26"/>
      <c r="I136" s="26"/>
      <c r="J136" s="27"/>
      <c r="K136" s="27"/>
      <c r="L136" s="27"/>
      <c r="M136" s="27"/>
      <c r="N136" s="27"/>
      <c r="O136" s="27"/>
      <c r="P136" s="27"/>
      <c r="Q136" s="27"/>
      <c r="R136" s="27"/>
      <c r="S136" s="27"/>
    </row>
    <row r="137" spans="1:26" ht="13.5" customHeight="1" x14ac:dyDescent="0.3">
      <c r="C137" s="33" t="s">
        <v>152</v>
      </c>
      <c r="D137" s="33"/>
      <c r="E137" s="33"/>
      <c r="F137" s="33"/>
      <c r="G137" s="33"/>
      <c r="H137" s="33"/>
      <c r="I137" s="33"/>
      <c r="J137" s="33"/>
      <c r="K137" s="27"/>
      <c r="L137" s="27"/>
      <c r="M137" s="27"/>
      <c r="N137" s="27"/>
      <c r="O137" s="27"/>
      <c r="P137" s="27"/>
      <c r="Q137" s="27"/>
      <c r="R137" s="27"/>
      <c r="S137" s="27"/>
    </row>
    <row r="138" spans="1:26" ht="13.5" customHeight="1" x14ac:dyDescent="0.3">
      <c r="C138" s="33" t="s">
        <v>153</v>
      </c>
      <c r="D138" s="33"/>
      <c r="E138" s="33"/>
      <c r="F138" s="33"/>
      <c r="G138" s="33"/>
      <c r="H138" s="33"/>
      <c r="I138" s="33"/>
      <c r="J138" s="33"/>
      <c r="K138" s="27"/>
      <c r="L138" s="27"/>
      <c r="M138" s="27"/>
      <c r="N138" s="27"/>
      <c r="O138" s="27"/>
      <c r="P138" s="27"/>
      <c r="Q138" s="27"/>
      <c r="R138" s="27"/>
      <c r="S138" s="27"/>
    </row>
    <row r="139" spans="1:26" ht="13.5" customHeight="1" x14ac:dyDescent="0.3">
      <c r="C139" s="33" t="s">
        <v>154</v>
      </c>
      <c r="D139" s="33"/>
      <c r="E139" s="33"/>
      <c r="F139" s="33"/>
      <c r="G139" s="33"/>
      <c r="H139" s="33"/>
      <c r="I139" s="33"/>
      <c r="J139" s="33"/>
      <c r="K139" s="27"/>
      <c r="L139" s="27"/>
      <c r="M139" s="27"/>
      <c r="N139" s="27"/>
      <c r="O139" s="27"/>
      <c r="P139" s="27"/>
      <c r="Q139" s="27"/>
      <c r="R139" s="27"/>
      <c r="S139" s="27"/>
    </row>
    <row r="140" spans="1:26" ht="13.5" customHeight="1" x14ac:dyDescent="0.3">
      <c r="C140" s="33" t="s">
        <v>155</v>
      </c>
      <c r="D140" s="33"/>
      <c r="E140" s="33"/>
      <c r="F140" s="33"/>
      <c r="G140" s="33"/>
      <c r="H140" s="26"/>
      <c r="I140" s="26"/>
      <c r="J140" s="27"/>
      <c r="K140" s="27"/>
      <c r="L140" s="27"/>
      <c r="M140" s="27"/>
      <c r="N140" s="27"/>
      <c r="O140" s="27"/>
      <c r="P140" s="27"/>
      <c r="Q140" s="27"/>
      <c r="R140" s="27"/>
      <c r="S140" s="27"/>
    </row>
    <row r="141" spans="1:26" ht="13.5" customHeight="1" x14ac:dyDescent="0.3">
      <c r="C141" s="34" t="s">
        <v>156</v>
      </c>
      <c r="D141" s="34"/>
      <c r="E141" s="34"/>
      <c r="F141" s="34"/>
      <c r="G141" s="34"/>
      <c r="H141" s="29"/>
      <c r="I141" s="29"/>
      <c r="J141" s="27"/>
      <c r="K141" s="27"/>
      <c r="L141" s="27"/>
      <c r="M141" s="27"/>
      <c r="N141" s="27"/>
      <c r="O141" s="27"/>
      <c r="P141" s="27"/>
      <c r="Q141" s="27"/>
      <c r="R141" s="27"/>
      <c r="S141" s="27"/>
    </row>
    <row r="142" spans="1:26" ht="13.5" customHeight="1" x14ac:dyDescent="0.3">
      <c r="C142" s="33" t="s">
        <v>157</v>
      </c>
      <c r="D142" s="33"/>
      <c r="E142" s="33"/>
      <c r="F142" s="33"/>
      <c r="G142" s="33"/>
      <c r="H142" s="33"/>
      <c r="I142" s="33"/>
      <c r="J142" s="33"/>
      <c r="K142" s="33"/>
      <c r="L142" s="26"/>
      <c r="M142" s="26"/>
      <c r="N142" s="27"/>
      <c r="O142" s="27"/>
      <c r="P142" s="27"/>
      <c r="Q142" s="27"/>
      <c r="R142" s="27"/>
      <c r="S142" s="27"/>
    </row>
    <row r="143" spans="1:26" ht="13.5" customHeight="1" x14ac:dyDescent="0.3">
      <c r="C143" s="33" t="s">
        <v>158</v>
      </c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</row>
    <row r="144" spans="1:26" ht="13.5" customHeight="1" x14ac:dyDescent="0.3">
      <c r="C144" s="32"/>
      <c r="D144" s="32"/>
      <c r="E144" s="30"/>
      <c r="F144" s="30"/>
      <c r="O144" s="31"/>
      <c r="P144" s="31"/>
      <c r="Q144" s="31"/>
      <c r="R144" s="31"/>
      <c r="S144" s="31"/>
    </row>
    <row r="145" spans="3:19" ht="13.5" customHeight="1" x14ac:dyDescent="0.3">
      <c r="C145" s="33" t="s">
        <v>159</v>
      </c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</row>
    <row r="146" spans="3:19" ht="13.5" customHeight="1" x14ac:dyDescent="0.3">
      <c r="C146" s="32"/>
      <c r="D146" s="32"/>
      <c r="E146" s="30"/>
      <c r="F146" s="30"/>
      <c r="O146" s="31"/>
      <c r="P146" s="31"/>
      <c r="Q146" s="31"/>
      <c r="R146" s="31"/>
      <c r="S146" s="31"/>
    </row>
    <row r="147" spans="3:19" ht="13.5" customHeight="1" x14ac:dyDescent="0.3">
      <c r="C147" s="32"/>
      <c r="D147" s="32"/>
      <c r="E147" s="30"/>
      <c r="F147" s="30"/>
      <c r="O147" s="31"/>
      <c r="P147" s="31"/>
      <c r="Q147" s="31"/>
      <c r="R147" s="31"/>
      <c r="S147" s="31"/>
    </row>
  </sheetData>
  <mergeCells count="20">
    <mergeCell ref="C139:J139"/>
    <mergeCell ref="B1:U1"/>
    <mergeCell ref="B2:U2"/>
    <mergeCell ref="W2:Z2"/>
    <mergeCell ref="B3:U3"/>
    <mergeCell ref="W3:Z3"/>
    <mergeCell ref="C133:G133"/>
    <mergeCell ref="C134:G134"/>
    <mergeCell ref="C135:G135"/>
    <mergeCell ref="C136:G136"/>
    <mergeCell ref="C137:J137"/>
    <mergeCell ref="C138:J138"/>
    <mergeCell ref="C146:D146"/>
    <mergeCell ref="C147:D147"/>
    <mergeCell ref="C140:G140"/>
    <mergeCell ref="C141:G141"/>
    <mergeCell ref="C142:K142"/>
    <mergeCell ref="C143:S143"/>
    <mergeCell ref="C144:D144"/>
    <mergeCell ref="C145:S145"/>
  </mergeCells>
  <conditionalFormatting sqref="M5:S129 D5:K130 M130:U130">
    <cfRule type="cellIs" dxfId="4" priority="5" operator="lessThan">
      <formula>0</formula>
    </cfRule>
  </conditionalFormatting>
  <conditionalFormatting sqref="T5:T129">
    <cfRule type="cellIs" dxfId="3" priority="4" operator="lessThan">
      <formula>0</formula>
    </cfRule>
  </conditionalFormatting>
  <conditionalFormatting sqref="U5:U129">
    <cfRule type="cellIs" dxfId="2" priority="3" operator="lessThan">
      <formula>0</formula>
    </cfRule>
  </conditionalFormatting>
  <conditionalFormatting sqref="W5:Y130">
    <cfRule type="cellIs" dxfId="1" priority="2" operator="lessThan">
      <formula>0</formula>
    </cfRule>
  </conditionalFormatting>
  <conditionalFormatting sqref="Z5:Z130">
    <cfRule type="cellIs" dxfId="0" priority="1" operator="lessThan">
      <formula>0</formula>
    </cfRule>
  </conditionalFormatting>
  <printOptions horizontalCentered="1"/>
  <pageMargins left="0.23622047244094491" right="0.27559055118110237" top="0.43307086614173229" bottom="0.43307086614173229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Walter Agustín Sánchez Meza</cp:lastModifiedBy>
  <dcterms:created xsi:type="dcterms:W3CDTF">2021-02-26T19:46:08Z</dcterms:created>
  <dcterms:modified xsi:type="dcterms:W3CDTF">2021-03-01T18:01:33Z</dcterms:modified>
</cp:coreProperties>
</file>