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05"/>
  </bookViews>
  <sheets>
    <sheet name="Agosto 2021" sheetId="1" r:id="rId1"/>
  </sheets>
  <definedNames>
    <definedName name="_xlnm.Print_Titles" localSheetId="0">'Agosto 2021'!$1:$4</definedName>
  </definedNames>
  <calcPr calcId="145621"/>
</workbook>
</file>

<file path=xl/calcChain.xml><?xml version="1.0" encoding="utf-8"?>
<calcChain xmlns="http://schemas.openxmlformats.org/spreadsheetml/2006/main">
  <c r="S130" i="1" l="1"/>
  <c r="P130" i="1"/>
  <c r="O130" i="1"/>
  <c r="N130" i="1"/>
  <c r="M130" i="1"/>
  <c r="L130" i="1"/>
  <c r="K130" i="1"/>
  <c r="J130" i="1"/>
  <c r="I130" i="1"/>
  <c r="H130" i="1"/>
  <c r="G130" i="1"/>
  <c r="E130" i="1"/>
  <c r="D130" i="1"/>
  <c r="T129" i="1"/>
  <c r="F129" i="1"/>
  <c r="Q129" i="1" s="1"/>
  <c r="T128" i="1"/>
  <c r="F128" i="1"/>
  <c r="Q128" i="1" s="1"/>
  <c r="T127" i="1"/>
  <c r="F127" i="1"/>
  <c r="Q127" i="1" s="1"/>
  <c r="T126" i="1"/>
  <c r="F126" i="1"/>
  <c r="Q126" i="1" s="1"/>
  <c r="T125" i="1"/>
  <c r="Q125" i="1"/>
  <c r="F125" i="1"/>
  <c r="T124" i="1"/>
  <c r="F124" i="1"/>
  <c r="Q124" i="1" s="1"/>
  <c r="T123" i="1"/>
  <c r="F123" i="1"/>
  <c r="Q123" i="1" s="1"/>
  <c r="T122" i="1"/>
  <c r="F122" i="1"/>
  <c r="Q122" i="1" s="1"/>
  <c r="T121" i="1"/>
  <c r="Q121" i="1"/>
  <c r="F121" i="1"/>
  <c r="T120" i="1"/>
  <c r="F120" i="1"/>
  <c r="Q120" i="1" s="1"/>
  <c r="T119" i="1"/>
  <c r="F119" i="1"/>
  <c r="Q119" i="1" s="1"/>
  <c r="T118" i="1"/>
  <c r="F118" i="1"/>
  <c r="Q118" i="1" s="1"/>
  <c r="T117" i="1"/>
  <c r="F117" i="1"/>
  <c r="Q117" i="1" s="1"/>
  <c r="T116" i="1"/>
  <c r="F116" i="1"/>
  <c r="Q116" i="1" s="1"/>
  <c r="T115" i="1"/>
  <c r="F115" i="1"/>
  <c r="Q115" i="1" s="1"/>
  <c r="T114" i="1"/>
  <c r="F114" i="1"/>
  <c r="Q114" i="1" s="1"/>
  <c r="T113" i="1"/>
  <c r="F113" i="1"/>
  <c r="Q113" i="1" s="1"/>
  <c r="T112" i="1"/>
  <c r="F112" i="1"/>
  <c r="Q112" i="1" s="1"/>
  <c r="T111" i="1"/>
  <c r="F111" i="1"/>
  <c r="Q111" i="1" s="1"/>
  <c r="T110" i="1"/>
  <c r="F110" i="1"/>
  <c r="Q110" i="1" s="1"/>
  <c r="T109" i="1"/>
  <c r="Q109" i="1"/>
  <c r="F109" i="1"/>
  <c r="T108" i="1"/>
  <c r="F108" i="1"/>
  <c r="Q108" i="1" s="1"/>
  <c r="T107" i="1"/>
  <c r="F107" i="1"/>
  <c r="Q107" i="1" s="1"/>
  <c r="T106" i="1"/>
  <c r="F106" i="1"/>
  <c r="Q106" i="1" s="1"/>
  <c r="T105" i="1"/>
  <c r="Q105" i="1"/>
  <c r="F105" i="1"/>
  <c r="T104" i="1"/>
  <c r="F104" i="1"/>
  <c r="Q104" i="1" s="1"/>
  <c r="T103" i="1"/>
  <c r="F103" i="1"/>
  <c r="Q103" i="1" s="1"/>
  <c r="T102" i="1"/>
  <c r="F102" i="1"/>
  <c r="Q102" i="1" s="1"/>
  <c r="T101" i="1"/>
  <c r="F101" i="1"/>
  <c r="Q101" i="1" s="1"/>
  <c r="T100" i="1"/>
  <c r="F100" i="1"/>
  <c r="Q100" i="1" s="1"/>
  <c r="T99" i="1"/>
  <c r="F99" i="1"/>
  <c r="Q99" i="1" s="1"/>
  <c r="T98" i="1"/>
  <c r="F98" i="1"/>
  <c r="Q98" i="1" s="1"/>
  <c r="T97" i="1"/>
  <c r="F97" i="1"/>
  <c r="Q97" i="1" s="1"/>
  <c r="T96" i="1"/>
  <c r="F96" i="1"/>
  <c r="Q96" i="1" s="1"/>
  <c r="T95" i="1"/>
  <c r="F95" i="1"/>
  <c r="Q95" i="1" s="1"/>
  <c r="T94" i="1"/>
  <c r="F94" i="1"/>
  <c r="Q94" i="1" s="1"/>
  <c r="T93" i="1"/>
  <c r="Q93" i="1"/>
  <c r="F93" i="1"/>
  <c r="T92" i="1"/>
  <c r="F92" i="1"/>
  <c r="Q92" i="1" s="1"/>
  <c r="T91" i="1"/>
  <c r="F91" i="1"/>
  <c r="Q91" i="1" s="1"/>
  <c r="T90" i="1"/>
  <c r="F90" i="1"/>
  <c r="Q90" i="1" s="1"/>
  <c r="T89" i="1"/>
  <c r="Q89" i="1"/>
  <c r="F89" i="1"/>
  <c r="T88" i="1"/>
  <c r="F88" i="1"/>
  <c r="Q88" i="1" s="1"/>
  <c r="T87" i="1"/>
  <c r="F87" i="1"/>
  <c r="Q87" i="1" s="1"/>
  <c r="T86" i="1"/>
  <c r="F86" i="1"/>
  <c r="Q86" i="1" s="1"/>
  <c r="T85" i="1"/>
  <c r="F85" i="1"/>
  <c r="Q85" i="1" s="1"/>
  <c r="T84" i="1"/>
  <c r="F84" i="1"/>
  <c r="Q84" i="1" s="1"/>
  <c r="T83" i="1"/>
  <c r="F83" i="1"/>
  <c r="Q83" i="1" s="1"/>
  <c r="T82" i="1"/>
  <c r="F82" i="1"/>
  <c r="Q82" i="1" s="1"/>
  <c r="T81" i="1"/>
  <c r="F81" i="1"/>
  <c r="Q81" i="1" s="1"/>
  <c r="T80" i="1"/>
  <c r="F80" i="1"/>
  <c r="Q80" i="1" s="1"/>
  <c r="T79" i="1"/>
  <c r="F79" i="1"/>
  <c r="Q79" i="1" s="1"/>
  <c r="T78" i="1"/>
  <c r="F78" i="1"/>
  <c r="Q78" i="1" s="1"/>
  <c r="T77" i="1"/>
  <c r="Q77" i="1"/>
  <c r="F77" i="1"/>
  <c r="T76" i="1"/>
  <c r="F76" i="1"/>
  <c r="Q76" i="1" s="1"/>
  <c r="T75" i="1"/>
  <c r="F75" i="1"/>
  <c r="Q75" i="1" s="1"/>
  <c r="T74" i="1"/>
  <c r="F74" i="1"/>
  <c r="Q74" i="1" s="1"/>
  <c r="T73" i="1"/>
  <c r="Q73" i="1"/>
  <c r="F73" i="1"/>
  <c r="T72" i="1"/>
  <c r="F72" i="1"/>
  <c r="Q72" i="1" s="1"/>
  <c r="T71" i="1"/>
  <c r="F71" i="1"/>
  <c r="Q71" i="1" s="1"/>
  <c r="T70" i="1"/>
  <c r="F70" i="1"/>
  <c r="Q70" i="1" s="1"/>
  <c r="T69" i="1"/>
  <c r="F69" i="1"/>
  <c r="Q69" i="1" s="1"/>
  <c r="T68" i="1"/>
  <c r="F68" i="1"/>
  <c r="Q68" i="1" s="1"/>
  <c r="T67" i="1"/>
  <c r="F67" i="1"/>
  <c r="Q67" i="1" s="1"/>
  <c r="T66" i="1"/>
  <c r="F66" i="1"/>
  <c r="Q66" i="1" s="1"/>
  <c r="T65" i="1"/>
  <c r="F65" i="1"/>
  <c r="Q65" i="1" s="1"/>
  <c r="T64" i="1"/>
  <c r="F64" i="1"/>
  <c r="Q64" i="1" s="1"/>
  <c r="T63" i="1"/>
  <c r="F63" i="1"/>
  <c r="Q63" i="1" s="1"/>
  <c r="T62" i="1"/>
  <c r="F62" i="1"/>
  <c r="Q62" i="1" s="1"/>
  <c r="T61" i="1"/>
  <c r="Q61" i="1"/>
  <c r="F61" i="1"/>
  <c r="T60" i="1"/>
  <c r="F60" i="1"/>
  <c r="Q60" i="1" s="1"/>
  <c r="T59" i="1"/>
  <c r="F59" i="1"/>
  <c r="Q59" i="1" s="1"/>
  <c r="T58" i="1"/>
  <c r="F58" i="1"/>
  <c r="Q58" i="1" s="1"/>
  <c r="T57" i="1"/>
  <c r="Q57" i="1"/>
  <c r="F57" i="1"/>
  <c r="T56" i="1"/>
  <c r="F56" i="1"/>
  <c r="Q56" i="1" s="1"/>
  <c r="T55" i="1"/>
  <c r="F55" i="1"/>
  <c r="Q55" i="1" s="1"/>
  <c r="T54" i="1"/>
  <c r="F54" i="1"/>
  <c r="Q54" i="1" s="1"/>
  <c r="T53" i="1"/>
  <c r="F53" i="1"/>
  <c r="Q53" i="1" s="1"/>
  <c r="T52" i="1"/>
  <c r="F52" i="1"/>
  <c r="Q52" i="1" s="1"/>
  <c r="T51" i="1"/>
  <c r="F51" i="1"/>
  <c r="Q51" i="1" s="1"/>
  <c r="T50" i="1"/>
  <c r="F50" i="1"/>
  <c r="Q50" i="1" s="1"/>
  <c r="T49" i="1"/>
  <c r="F49" i="1"/>
  <c r="Q49" i="1" s="1"/>
  <c r="T48" i="1"/>
  <c r="F48" i="1"/>
  <c r="Q48" i="1" s="1"/>
  <c r="T47" i="1"/>
  <c r="F47" i="1"/>
  <c r="Q47" i="1" s="1"/>
  <c r="T46" i="1"/>
  <c r="F46" i="1"/>
  <c r="Q46" i="1" s="1"/>
  <c r="T45" i="1"/>
  <c r="Q45" i="1"/>
  <c r="F45" i="1"/>
  <c r="T44" i="1"/>
  <c r="F44" i="1"/>
  <c r="Q44" i="1" s="1"/>
  <c r="T43" i="1"/>
  <c r="F43" i="1"/>
  <c r="Q43" i="1" s="1"/>
  <c r="T42" i="1"/>
  <c r="F42" i="1"/>
  <c r="Q42" i="1" s="1"/>
  <c r="T41" i="1"/>
  <c r="Q41" i="1"/>
  <c r="F41" i="1"/>
  <c r="T40" i="1"/>
  <c r="F40" i="1"/>
  <c r="Q40" i="1" s="1"/>
  <c r="T39" i="1"/>
  <c r="F39" i="1"/>
  <c r="Q39" i="1" s="1"/>
  <c r="T38" i="1"/>
  <c r="F38" i="1"/>
  <c r="Q38" i="1" s="1"/>
  <c r="T37" i="1"/>
  <c r="F37" i="1"/>
  <c r="Q37" i="1" s="1"/>
  <c r="T36" i="1"/>
  <c r="F36" i="1"/>
  <c r="Q36" i="1" s="1"/>
  <c r="T35" i="1"/>
  <c r="F35" i="1"/>
  <c r="Q35" i="1" s="1"/>
  <c r="T34" i="1"/>
  <c r="F34" i="1"/>
  <c r="Q34" i="1" s="1"/>
  <c r="T33" i="1"/>
  <c r="F33" i="1"/>
  <c r="Q33" i="1" s="1"/>
  <c r="T32" i="1"/>
  <c r="F32" i="1"/>
  <c r="Q32" i="1" s="1"/>
  <c r="T31" i="1"/>
  <c r="F31" i="1"/>
  <c r="Q31" i="1" s="1"/>
  <c r="T30" i="1"/>
  <c r="F30" i="1"/>
  <c r="Q30" i="1" s="1"/>
  <c r="T29" i="1"/>
  <c r="Q29" i="1"/>
  <c r="F29" i="1"/>
  <c r="T28" i="1"/>
  <c r="F28" i="1"/>
  <c r="Q28" i="1" s="1"/>
  <c r="T27" i="1"/>
  <c r="F27" i="1"/>
  <c r="Q27" i="1" s="1"/>
  <c r="T26" i="1"/>
  <c r="F26" i="1"/>
  <c r="Q26" i="1" s="1"/>
  <c r="T25" i="1"/>
  <c r="Q25" i="1"/>
  <c r="F25" i="1"/>
  <c r="T24" i="1"/>
  <c r="F24" i="1"/>
  <c r="Q24" i="1" s="1"/>
  <c r="T23" i="1"/>
  <c r="F23" i="1"/>
  <c r="Q23" i="1" s="1"/>
  <c r="T22" i="1"/>
  <c r="F22" i="1"/>
  <c r="Q22" i="1" s="1"/>
  <c r="T21" i="1"/>
  <c r="F21" i="1"/>
  <c r="Q21" i="1" s="1"/>
  <c r="T20" i="1"/>
  <c r="F20" i="1"/>
  <c r="Q20" i="1" s="1"/>
  <c r="T19" i="1"/>
  <c r="F19" i="1"/>
  <c r="Q19" i="1" s="1"/>
  <c r="T18" i="1"/>
  <c r="F18" i="1"/>
  <c r="Q18" i="1" s="1"/>
  <c r="T17" i="1"/>
  <c r="F17" i="1"/>
  <c r="Q17" i="1" s="1"/>
  <c r="T16" i="1"/>
  <c r="F16" i="1"/>
  <c r="Q16" i="1" s="1"/>
  <c r="T15" i="1"/>
  <c r="F15" i="1"/>
  <c r="Q15" i="1" s="1"/>
  <c r="T14" i="1"/>
  <c r="F14" i="1"/>
  <c r="Q14" i="1" s="1"/>
  <c r="T13" i="1"/>
  <c r="Q13" i="1"/>
  <c r="F13" i="1"/>
  <c r="T12" i="1"/>
  <c r="F12" i="1"/>
  <c r="Q12" i="1" s="1"/>
  <c r="T11" i="1"/>
  <c r="F11" i="1"/>
  <c r="Q11" i="1" s="1"/>
  <c r="T10" i="1"/>
  <c r="F10" i="1"/>
  <c r="Q10" i="1" s="1"/>
  <c r="T9" i="1"/>
  <c r="Q9" i="1"/>
  <c r="F9" i="1"/>
  <c r="T8" i="1"/>
  <c r="F8" i="1"/>
  <c r="Q8" i="1" s="1"/>
  <c r="T7" i="1"/>
  <c r="F7" i="1"/>
  <c r="Q7" i="1" s="1"/>
  <c r="T6" i="1"/>
  <c r="F6" i="1"/>
  <c r="Q6" i="1" s="1"/>
  <c r="T5" i="1"/>
  <c r="F5" i="1"/>
  <c r="Q5" i="1" s="1"/>
  <c r="T130" i="1" l="1"/>
  <c r="F130" i="1"/>
  <c r="Q130" i="1" s="1"/>
</calcChain>
</file>

<file path=xl/sharedStrings.xml><?xml version="1.0" encoding="utf-8"?>
<sst xmlns="http://schemas.openxmlformats.org/spreadsheetml/2006/main" count="163" uniqueCount="161">
  <si>
    <r>
      <t xml:space="preserve">Participaciones Federales </t>
    </r>
    <r>
      <rPr>
        <sz val="9"/>
        <color rgb="FF000000"/>
        <rFont val="Century Gothic"/>
        <family val="2"/>
      </rPr>
      <t xml:space="preserve">del </t>
    </r>
    <r>
      <rPr>
        <sz val="9"/>
        <color theme="1"/>
        <rFont val="Century Gothic"/>
        <family val="2"/>
      </rPr>
      <t xml:space="preserve">Ramo General 28, asignadas por Fondo y </t>
    </r>
    <r>
      <rPr>
        <sz val="9"/>
        <color rgb="FF000000"/>
        <rFont val="Century Gothic"/>
        <family val="2"/>
      </rPr>
      <t>Municipio del Estado de Chiapas</t>
    </r>
  </si>
  <si>
    <r>
      <t xml:space="preserve">Mes: </t>
    </r>
    <r>
      <rPr>
        <b/>
        <sz val="8"/>
        <color theme="1"/>
        <rFont val="Century Gothic"/>
        <family val="2"/>
      </rPr>
      <t xml:space="preserve">Agosto </t>
    </r>
    <r>
      <rPr>
        <sz val="8"/>
        <color theme="1"/>
        <rFont val="Century Gothic"/>
        <family val="2"/>
      </rPr>
      <t xml:space="preserve">de </t>
    </r>
    <r>
      <rPr>
        <b/>
        <sz val="8"/>
        <color theme="1"/>
        <rFont val="Century Gothic"/>
        <family val="2"/>
      </rPr>
      <t>2021</t>
    </r>
  </si>
  <si>
    <t>FEIEF</t>
  </si>
  <si>
    <t xml:space="preserve">Cifras en pesos </t>
  </si>
  <si>
    <t>Faltante Inicial FEIEF</t>
  </si>
  <si>
    <t>Cve.</t>
  </si>
  <si>
    <t>Municipio</t>
  </si>
  <si>
    <t>FGP</t>
  </si>
  <si>
    <t>Deducción 
ISR</t>
  </si>
  <si>
    <t>FGP
Neto</t>
  </si>
  <si>
    <t>FFM</t>
  </si>
  <si>
    <t>ISAN</t>
  </si>
  <si>
    <t>IEPS</t>
  </si>
  <si>
    <t xml:space="preserve">FOFIR </t>
  </si>
  <si>
    <t>IVFGyD</t>
  </si>
  <si>
    <t>FoCo</t>
  </si>
  <si>
    <t>FoCo 
ISAN</t>
  </si>
  <si>
    <t>FEXHI</t>
  </si>
  <si>
    <t xml:space="preserve">ISR EBI </t>
  </si>
  <si>
    <t>ISR 3B LCF</t>
  </si>
  <si>
    <t>T o t a l</t>
  </si>
  <si>
    <t>Agosto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</si>
  <si>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</si>
  <si>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</si>
  <si>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</si>
  <si>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</si>
  <si>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</si>
  <si>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</si>
  <si>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</si>
  <si>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</si>
  <si>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</si>
  <si>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</si>
  <si>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</si>
  <si>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</si>
  <si>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</si>
  <si>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</si>
  <si>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</si>
  <si>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</si>
  <si>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</si>
  <si>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</si>
  <si>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</si>
  <si>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</si>
  <si>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</si>
  <si>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</si>
  <si>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</si>
  <si>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</si>
  <si>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</si>
  <si>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</si>
  <si>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</si>
  <si>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</si>
  <si>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</si>
  <si>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</si>
  <si>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</si>
  <si>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</si>
  <si>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</si>
  <si>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</si>
  <si>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</si>
  <si>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</si>
  <si>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</si>
  <si>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</si>
  <si>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</si>
  <si>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</si>
  <si>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</si>
  <si>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</si>
  <si>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</si>
  <si>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</si>
  <si>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</si>
  <si>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</si>
  <si>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</si>
  <si>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</si>
  <si>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</si>
  <si>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</si>
  <si>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</si>
  <si>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</si>
  <si>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</si>
  <si>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</si>
  <si>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</si>
  <si>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</si>
  <si>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</si>
  <si>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</si>
  <si>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</si>
  <si>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</si>
  <si>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</si>
  <si>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</si>
  <si>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</si>
  <si>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</si>
  <si>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</si>
  <si>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</si>
  <si>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</si>
  <si>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</si>
  <si>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</si>
  <si>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</si>
  <si>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</si>
  <si>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</si>
  <si>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</si>
  <si>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</si>
  <si>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</si>
  <si>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</si>
  <si>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</si>
  <si>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</si>
  <si>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</si>
  <si>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</si>
  <si>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</si>
  <si>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</si>
  <si>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</si>
  <si>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</si>
  <si>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</si>
  <si>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</si>
  <si>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</si>
  <si>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</si>
  <si>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</si>
  <si>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</si>
  <si>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</si>
  <si>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</si>
  <si>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</si>
  <si>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</si>
  <si>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</si>
  <si>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</si>
  <si>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</si>
  <si>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</si>
  <si>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</si>
  <si>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</si>
  <si>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</si>
  <si>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</si>
  <si>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</si>
  <si>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</si>
  <si>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</si>
  <si>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</si>
  <si>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</si>
  <si>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</si>
  <si>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</si>
  <si>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</si>
  <si>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</si>
  <si>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</si>
  <si>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</si>
  <si>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</si>
  <si>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</si>
  <si>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</si>
  <si>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</si>
  <si>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</si>
  <si>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</si>
  <si>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</si>
  <si>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</si>
  <si>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</si>
  <si>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</si>
  <si>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</si>
  <si>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</si>
  <si>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</si>
  <si>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Las sumas pueden no ser exactas, debido al  redondeo, que genera diferencias poco significativas.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</si>
  <si>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</si>
  <si>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</si>
  <si>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</si>
  <si>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</si>
  <si>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</si>
  <si>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</si>
  <si>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</si>
  <si>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</si>
  <si>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</si>
  <si>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</si>
  <si>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</si>
  <si>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Fuente: Elaborado por el Área de Coordinación Hacendaria, adscrita a la Unidad Técnica de la Secretaría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</si>
</sst>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33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6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7"/>
      <color theme="1"/>
      <name val="Century Gothic"/>
      <family val="2"/>
    </font>
    <font>
      <sz val="7"/>
      <color theme="0" tint="-0.499984740745262"/>
      <name val="Century Gothic"/>
      <family val="2"/>
    </font>
    <font>
      <sz val="10"/>
      <name val="Arial"/>
      <family val="2"/>
    </font>
    <font>
      <sz val="7"/>
      <name val="Century Gothic"/>
      <family val="2"/>
    </font>
    <font>
      <u/>
      <sz val="10"/>
      <color indexed="12"/>
      <name val="Arial"/>
      <family val="2"/>
    </font>
    <font>
      <sz val="4.5"/>
      <color theme="1"/>
      <name val="Century Gothic"/>
      <family val="2"/>
    </font>
    <font>
      <sz val="5"/>
      <color theme="1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1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9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6" borderId="0" applyNumberFormat="0" applyBorder="0" applyAlignment="0" applyProtection="0"/>
    <xf numFmtId="0" fontId="17" fillId="18" borderId="7" applyNumberFormat="0" applyAlignment="0" applyProtection="0"/>
    <xf numFmtId="0" fontId="18" fillId="19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3" borderId="0" applyNumberFormat="0" applyBorder="0" applyAlignment="0" applyProtection="0"/>
    <xf numFmtId="0" fontId="21" fillId="9" borderId="7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2" fillId="5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4" fillId="24" borderId="0" applyNumberFormat="0" applyBorder="0" applyAlignment="0" applyProtection="0"/>
    <xf numFmtId="0" fontId="23" fillId="0" borderId="0"/>
    <xf numFmtId="0" fontId="9" fillId="0" borderId="0"/>
    <xf numFmtId="0" fontId="25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25" borderId="10" applyNumberFormat="0" applyFont="0" applyAlignment="0" applyProtection="0"/>
    <xf numFmtId="0" fontId="9" fillId="25" borderId="10" applyNumberFormat="0" applyFont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6" fillId="18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2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1" applyFont="1" applyFill="1" applyBorder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3" applyFont="1" applyFill="1" applyBorder="1" applyAlignment="1" applyProtection="1">
      <alignment vertical="center" wrapText="1"/>
    </xf>
    <xf numFmtId="41" fontId="7" fillId="2" borderId="1" xfId="0" applyNumberFormat="1" applyFont="1" applyFill="1" applyBorder="1" applyAlignment="1">
      <alignment horizontal="right" vertical="center"/>
    </xf>
    <xf numFmtId="41" fontId="7" fillId="2" borderId="1" xfId="0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>
      <alignment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2" xfId="3" applyFont="1" applyFill="1" applyBorder="1" applyAlignment="1" applyProtection="1">
      <alignment vertical="center" wrapText="1"/>
    </xf>
    <xf numFmtId="41" fontId="7" fillId="2" borderId="2" xfId="0" applyNumberFormat="1" applyFont="1" applyFill="1" applyBorder="1" applyAlignment="1">
      <alignment horizontal="right" vertical="center"/>
    </xf>
    <xf numFmtId="0" fontId="10" fillId="2" borderId="2" xfId="2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49" fontId="10" fillId="2" borderId="3" xfId="2" applyNumberFormat="1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horizontal="right" vertical="center"/>
    </xf>
    <xf numFmtId="41" fontId="7" fillId="2" borderId="0" xfId="0" applyNumberFormat="1" applyFont="1" applyFill="1" applyBorder="1" applyAlignment="1">
      <alignment vertical="center"/>
    </xf>
    <xf numFmtId="41" fontId="7" fillId="2" borderId="3" xfId="0" applyNumberFormat="1" applyFont="1" applyFill="1" applyBorder="1" applyAlignment="1">
      <alignment horizontal="right" vertical="center"/>
    </xf>
    <xf numFmtId="41" fontId="7" fillId="2" borderId="4" xfId="1" applyNumberFormat="1" applyFont="1" applyFill="1" applyBorder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41" fontId="7" fillId="2" borderId="4" xfId="0" applyNumberFormat="1" applyFont="1" applyFill="1" applyBorder="1" applyAlignment="1">
      <alignment horizontal="right" vertical="center"/>
    </xf>
    <xf numFmtId="41" fontId="7" fillId="2" borderId="4" xfId="0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43" fontId="7" fillId="3" borderId="0" xfId="0" applyNumberFormat="1" applyFont="1" applyFill="1" applyAlignment="1">
      <alignment vertical="center" wrapText="1"/>
    </xf>
    <xf numFmtId="41" fontId="7" fillId="2" borderId="0" xfId="1" applyNumberFormat="1" applyFont="1" applyFill="1" applyBorder="1" applyAlignment="1">
      <alignment horizontal="left" vertical="center"/>
    </xf>
    <xf numFmtId="41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43" fontId="4" fillId="2" borderId="0" xfId="1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43" fontId="4" fillId="2" borderId="0" xfId="97" applyFont="1" applyFill="1" applyBorder="1" applyAlignment="1">
      <alignment vertical="center"/>
    </xf>
  </cellXfs>
  <cellStyles count="98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Euro 2" xfId="36"/>
    <cellStyle name="Hipervínculo" xfId="3" builtinId="8"/>
    <cellStyle name="Incorrecto 2" xfId="37"/>
    <cellStyle name="Millares" xfId="97" builtinId="3"/>
    <cellStyle name="Millares [0] 2" xfId="38"/>
    <cellStyle name="Millares [0] 2 2" xfId="39"/>
    <cellStyle name="Millares [0] 3" xfId="40"/>
    <cellStyle name="Millares [0] 3 2" xfId="41"/>
    <cellStyle name="Millares 10" xfId="42"/>
    <cellStyle name="Millares 11" xfId="43"/>
    <cellStyle name="Millares 12" xfId="44"/>
    <cellStyle name="Millares 13" xfId="45"/>
    <cellStyle name="Millares 2" xfId="46"/>
    <cellStyle name="Millares 2 2" xfId="47"/>
    <cellStyle name="Millares 2 3" xfId="48"/>
    <cellStyle name="Millares 2 3 2" xfId="49"/>
    <cellStyle name="Millares 2 4" xfId="50"/>
    <cellStyle name="Millares 3" xfId="51"/>
    <cellStyle name="Millares 3 2" xfId="52"/>
    <cellStyle name="Millares 3 3" xfId="53"/>
    <cellStyle name="Millares 4" xfId="54"/>
    <cellStyle name="Millares 4 2" xfId="55"/>
    <cellStyle name="Millares 4 3" xfId="56"/>
    <cellStyle name="Millares 5" xfId="57"/>
    <cellStyle name="Millares 6" xfId="58"/>
    <cellStyle name="Millares 7" xfId="59"/>
    <cellStyle name="Millares 8" xfId="60"/>
    <cellStyle name="Millares 9" xfId="61"/>
    <cellStyle name="Moneda 2" xfId="62"/>
    <cellStyle name="Moneda 2 2" xfId="63"/>
    <cellStyle name="Neutral 2" xfId="64"/>
    <cellStyle name="Normal" xfId="0" builtinId="0"/>
    <cellStyle name="Normal 2" xfId="65"/>
    <cellStyle name="Normal 2 2" xfId="66"/>
    <cellStyle name="Normal 2 2 2" xfId="67"/>
    <cellStyle name="Normal 2 2 3" xfId="68"/>
    <cellStyle name="Normal 2 3" xfId="69"/>
    <cellStyle name="Normal 2 3 2" xfId="70"/>
    <cellStyle name="Normal 2_JULIO" xfId="71"/>
    <cellStyle name="Normal 3" xfId="1"/>
    <cellStyle name="Normal 3 2" xfId="72"/>
    <cellStyle name="Normal 3 2 2" xfId="73"/>
    <cellStyle name="Normal 3 2 3" xfId="74"/>
    <cellStyle name="Normal 3 2 4" xfId="75"/>
    <cellStyle name="Normal 3 3" xfId="76"/>
    <cellStyle name="Normal 3_JULIO" xfId="77"/>
    <cellStyle name="Normal 4" xfId="78"/>
    <cellStyle name="Normal 4 2" xfId="2"/>
    <cellStyle name="Normal 4 3" xfId="79"/>
    <cellStyle name="Normal 5" xfId="80"/>
    <cellStyle name="Normal 5 2" xfId="81"/>
    <cellStyle name="Normal 6" xfId="82"/>
    <cellStyle name="Normal 6 2" xfId="83"/>
    <cellStyle name="Normal 7" xfId="84"/>
    <cellStyle name="Notas 2" xfId="85"/>
    <cellStyle name="Notas 3" xfId="86"/>
    <cellStyle name="Porcentaje 2" xfId="87"/>
    <cellStyle name="Porcentaje 3" xfId="88"/>
    <cellStyle name="Salida 2" xfId="89"/>
    <cellStyle name="Texto de advertencia 2" xfId="90"/>
    <cellStyle name="Texto explicativo 2" xfId="91"/>
    <cellStyle name="Título 1 2" xfId="92"/>
    <cellStyle name="Título 2 2" xfId="93"/>
    <cellStyle name="Título 3 2" xfId="94"/>
    <cellStyle name="Título 4" xfId="95"/>
    <cellStyle name="Total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148"/>
  <sheetViews>
    <sheetView tabSelected="1" zoomScale="120" zoomScaleNormal="120" workbookViewId="0"/>
  </sheetViews>
  <sheetFormatPr baseColWidth="10" defaultRowHeight="13.5" customHeight="1" x14ac:dyDescent="0.3"/>
  <cols>
    <col min="1" max="1" width="0.85546875" style="1" customWidth="1"/>
    <col min="2" max="2" width="4.28515625" style="25" bestFit="1" customWidth="1"/>
    <col min="3" max="3" width="19.85546875" style="1" bestFit="1" customWidth="1"/>
    <col min="4" max="4" width="9.85546875" style="10" customWidth="1"/>
    <col min="5" max="5" width="8" style="10" bestFit="1" customWidth="1"/>
    <col min="6" max="6" width="9.85546875" style="10" customWidth="1"/>
    <col min="7" max="7" width="9.42578125" style="10" customWidth="1"/>
    <col min="8" max="8" width="8.85546875" style="10" customWidth="1"/>
    <col min="9" max="9" width="9" style="10" bestFit="1" customWidth="1"/>
    <col min="10" max="10" width="8.28515625" style="10" bestFit="1" customWidth="1"/>
    <col min="11" max="12" width="7.5703125" style="10" bestFit="1" customWidth="1"/>
    <col min="13" max="13" width="7.7109375" style="10" bestFit="1" customWidth="1"/>
    <col min="14" max="14" width="7.5703125" style="10" bestFit="1" customWidth="1"/>
    <col min="15" max="15" width="6.42578125" style="10" bestFit="1" customWidth="1"/>
    <col min="16" max="16" width="9.85546875" style="10" bestFit="1" customWidth="1"/>
    <col min="17" max="17" width="10.5703125" style="10" bestFit="1" customWidth="1"/>
    <col min="18" max="18" width="3.140625" style="10" customWidth="1"/>
    <col min="19" max="19" width="10.7109375" style="10" customWidth="1"/>
    <col min="20" max="20" width="10.85546875" style="10" customWidth="1"/>
    <col min="21" max="16384" width="11.42578125" style="10"/>
  </cols>
  <sheetData>
    <row r="1" spans="2:20" s="1" customFormat="1" ht="14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2:20" s="1" customFormat="1" x14ac:dyDescent="0.3"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S2" s="43" t="s">
        <v>2</v>
      </c>
      <c r="T2" s="43"/>
    </row>
    <row r="3" spans="2:20" s="1" customFormat="1" ht="12" customHeight="1" x14ac:dyDescent="0.3">
      <c r="B3" s="43" t="s">
        <v>3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S3" s="44" t="s">
        <v>4</v>
      </c>
      <c r="T3" s="44"/>
    </row>
    <row r="4" spans="2:20" s="4" customFormat="1" ht="18" x14ac:dyDescent="0.3">
      <c r="B4" s="2" t="s">
        <v>5</v>
      </c>
      <c r="C4" s="2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2" t="s">
        <v>19</v>
      </c>
      <c r="Q4" s="2" t="s">
        <v>20</v>
      </c>
      <c r="S4" s="3" t="s">
        <v>21</v>
      </c>
      <c r="T4" s="2" t="s">
        <v>20</v>
      </c>
    </row>
    <row r="5" spans="2:20" ht="13.5" customHeight="1" x14ac:dyDescent="0.3">
      <c r="B5" s="5">
        <v>1</v>
      </c>
      <c r="C5" s="6" t="s">
        <v>22</v>
      </c>
      <c r="D5" s="7">
        <v>1847352.26</v>
      </c>
      <c r="E5" s="7">
        <v>0</v>
      </c>
      <c r="F5" s="8">
        <f>D5-E5</f>
        <v>1847352.26</v>
      </c>
      <c r="G5" s="8">
        <v>242013.28</v>
      </c>
      <c r="H5" s="8">
        <v>12746.18</v>
      </c>
      <c r="I5" s="8">
        <v>14434.59</v>
      </c>
      <c r="J5" s="8">
        <v>7769.75</v>
      </c>
      <c r="K5" s="8">
        <v>23152.84</v>
      </c>
      <c r="L5" s="8">
        <v>33856.89</v>
      </c>
      <c r="M5" s="8">
        <v>2650.87</v>
      </c>
      <c r="N5" s="8">
        <v>0</v>
      </c>
      <c r="O5" s="8">
        <v>1403.37</v>
      </c>
      <c r="P5" s="8">
        <v>0</v>
      </c>
      <c r="Q5" s="8">
        <f>F5+G5+H5+I5+J5+K5+L5+M5+N5+O5+P5</f>
        <v>2185380.0300000003</v>
      </c>
      <c r="R5" s="9"/>
      <c r="S5" s="7">
        <v>-7247.37</v>
      </c>
      <c r="T5" s="7">
        <f>S5</f>
        <v>-7247.37</v>
      </c>
    </row>
    <row r="6" spans="2:20" ht="13.5" customHeight="1" x14ac:dyDescent="0.3">
      <c r="B6" s="11">
        <v>2</v>
      </c>
      <c r="C6" s="12" t="s">
        <v>23</v>
      </c>
      <c r="D6" s="7">
        <v>1703984.85</v>
      </c>
      <c r="E6" s="7">
        <v>0</v>
      </c>
      <c r="F6" s="8">
        <f t="shared" ref="F6:F69" si="0">D6-E6</f>
        <v>1703984.85</v>
      </c>
      <c r="G6" s="8">
        <v>277806</v>
      </c>
      <c r="H6" s="8">
        <v>14367.1</v>
      </c>
      <c r="I6" s="8">
        <v>16270.22</v>
      </c>
      <c r="J6" s="8">
        <v>9339</v>
      </c>
      <c r="K6" s="8">
        <v>27951.59</v>
      </c>
      <c r="L6" s="8">
        <v>40874.199999999997</v>
      </c>
      <c r="M6" s="8">
        <v>2987.97</v>
      </c>
      <c r="N6" s="8">
        <v>0</v>
      </c>
      <c r="O6" s="8">
        <v>1581.83</v>
      </c>
      <c r="P6" s="8">
        <v>0</v>
      </c>
      <c r="Q6" s="8">
        <f t="shared" ref="Q6:Q69" si="1">F6+G6+H6+I6+J6+K6+L6+M6+N6+O6+P6</f>
        <v>2095162.7600000002</v>
      </c>
      <c r="R6" s="9"/>
      <c r="S6" s="13">
        <v>-8169.01</v>
      </c>
      <c r="T6" s="7">
        <f t="shared" ref="T6:T69" si="2">S6</f>
        <v>-8169.01</v>
      </c>
    </row>
    <row r="7" spans="2:20" ht="13.5" customHeight="1" x14ac:dyDescent="0.3">
      <c r="B7" s="11">
        <v>3</v>
      </c>
      <c r="C7" s="12" t="s">
        <v>24</v>
      </c>
      <c r="D7" s="7">
        <v>2628330.38</v>
      </c>
      <c r="E7" s="7">
        <v>0</v>
      </c>
      <c r="F7" s="8">
        <f t="shared" si="0"/>
        <v>2628330.38</v>
      </c>
      <c r="G7" s="8">
        <v>388109.16</v>
      </c>
      <c r="H7" s="8">
        <v>17768.39</v>
      </c>
      <c r="I7" s="8">
        <v>20122.060000000001</v>
      </c>
      <c r="J7" s="8">
        <v>12194.76</v>
      </c>
      <c r="K7" s="8">
        <v>38399.4</v>
      </c>
      <c r="L7" s="8">
        <v>56152.25</v>
      </c>
      <c r="M7" s="8">
        <v>3695.35</v>
      </c>
      <c r="N7" s="8">
        <v>0</v>
      </c>
      <c r="O7" s="8">
        <v>1956.31</v>
      </c>
      <c r="P7" s="8">
        <v>102281</v>
      </c>
      <c r="Q7" s="8">
        <f t="shared" si="1"/>
        <v>3269009.06</v>
      </c>
      <c r="R7" s="9"/>
      <c r="S7" s="13">
        <v>-10102.950000000001</v>
      </c>
      <c r="T7" s="7">
        <f t="shared" si="2"/>
        <v>-10102.950000000001</v>
      </c>
    </row>
    <row r="8" spans="2:20" ht="13.5" customHeight="1" x14ac:dyDescent="0.3">
      <c r="B8" s="11">
        <v>4</v>
      </c>
      <c r="C8" s="14" t="s">
        <v>25</v>
      </c>
      <c r="D8" s="7">
        <v>2820429.7600000002</v>
      </c>
      <c r="E8" s="7">
        <v>0</v>
      </c>
      <c r="F8" s="8">
        <f t="shared" si="0"/>
        <v>2820429.7600000002</v>
      </c>
      <c r="G8" s="8">
        <v>418297.27</v>
      </c>
      <c r="H8" s="8">
        <v>17659.919999999998</v>
      </c>
      <c r="I8" s="8">
        <v>19999.21</v>
      </c>
      <c r="J8" s="8">
        <v>305561.15000000002</v>
      </c>
      <c r="K8" s="8">
        <v>47677.09</v>
      </c>
      <c r="L8" s="8">
        <v>69719.22</v>
      </c>
      <c r="M8" s="8">
        <v>3672.79</v>
      </c>
      <c r="N8" s="8">
        <v>0</v>
      </c>
      <c r="O8" s="8">
        <v>1944.37</v>
      </c>
      <c r="P8" s="8">
        <v>108851</v>
      </c>
      <c r="Q8" s="8">
        <f t="shared" si="1"/>
        <v>3813811.7800000003</v>
      </c>
      <c r="R8" s="9"/>
      <c r="S8" s="13">
        <v>-10041.27</v>
      </c>
      <c r="T8" s="7">
        <f t="shared" si="2"/>
        <v>-10041.27</v>
      </c>
    </row>
    <row r="9" spans="2:20" ht="13.5" customHeight="1" x14ac:dyDescent="0.3">
      <c r="B9" s="11">
        <v>5</v>
      </c>
      <c r="C9" s="12" t="s">
        <v>26</v>
      </c>
      <c r="D9" s="7">
        <v>1882864.1600000001</v>
      </c>
      <c r="E9" s="7">
        <v>0</v>
      </c>
      <c r="F9" s="8">
        <f t="shared" si="0"/>
        <v>1882864.1600000001</v>
      </c>
      <c r="G9" s="8">
        <v>349862.44</v>
      </c>
      <c r="H9" s="8">
        <v>11780.11</v>
      </c>
      <c r="I9" s="8">
        <v>13340.55</v>
      </c>
      <c r="J9" s="8">
        <v>179200.32</v>
      </c>
      <c r="K9" s="8">
        <v>28022.89</v>
      </c>
      <c r="L9" s="8">
        <v>40978.47</v>
      </c>
      <c r="M9" s="8">
        <v>2449.9499999999998</v>
      </c>
      <c r="N9" s="8">
        <v>189085.9</v>
      </c>
      <c r="O9" s="8">
        <v>1297</v>
      </c>
      <c r="P9" s="8">
        <v>0</v>
      </c>
      <c r="Q9" s="8">
        <f t="shared" si="1"/>
        <v>2698881.79</v>
      </c>
      <c r="R9" s="9"/>
      <c r="S9" s="13">
        <v>-6698.07</v>
      </c>
      <c r="T9" s="7">
        <f t="shared" si="2"/>
        <v>-6698.07</v>
      </c>
    </row>
    <row r="10" spans="2:20" ht="13.5" customHeight="1" x14ac:dyDescent="0.3">
      <c r="B10" s="11">
        <v>6</v>
      </c>
      <c r="C10" s="12" t="s">
        <v>27</v>
      </c>
      <c r="D10" s="7">
        <v>2926808.67</v>
      </c>
      <c r="E10" s="7">
        <v>0</v>
      </c>
      <c r="F10" s="8">
        <f t="shared" si="0"/>
        <v>2926808.67</v>
      </c>
      <c r="G10" s="8">
        <v>658972.11</v>
      </c>
      <c r="H10" s="8">
        <v>15418.53</v>
      </c>
      <c r="I10" s="8">
        <v>17460.919999999998</v>
      </c>
      <c r="J10" s="8">
        <v>13205.4</v>
      </c>
      <c r="K10" s="8">
        <v>40554.959999999999</v>
      </c>
      <c r="L10" s="8">
        <v>59304.37</v>
      </c>
      <c r="M10" s="8">
        <v>3206.64</v>
      </c>
      <c r="N10" s="8">
        <v>0</v>
      </c>
      <c r="O10" s="8">
        <v>1697.59</v>
      </c>
      <c r="P10" s="8">
        <v>17438</v>
      </c>
      <c r="Q10" s="8">
        <f t="shared" si="1"/>
        <v>3754067.1899999995</v>
      </c>
      <c r="R10" s="9"/>
      <c r="S10" s="13">
        <v>-8766.84</v>
      </c>
      <c r="T10" s="7">
        <f t="shared" si="2"/>
        <v>-8766.84</v>
      </c>
    </row>
    <row r="11" spans="2:20" ht="13.5" customHeight="1" x14ac:dyDescent="0.3">
      <c r="B11" s="11">
        <v>7</v>
      </c>
      <c r="C11" s="12" t="s">
        <v>28</v>
      </c>
      <c r="D11" s="7">
        <v>1561697</v>
      </c>
      <c r="E11" s="7">
        <v>0</v>
      </c>
      <c r="F11" s="8">
        <f t="shared" si="0"/>
        <v>1561697</v>
      </c>
      <c r="G11" s="8">
        <v>194628.57</v>
      </c>
      <c r="H11" s="8">
        <v>14246.62</v>
      </c>
      <c r="I11" s="8">
        <v>16133.78</v>
      </c>
      <c r="J11" s="8">
        <v>110639.82</v>
      </c>
      <c r="K11" s="8">
        <v>15494.61</v>
      </c>
      <c r="L11" s="8">
        <v>22658.1</v>
      </c>
      <c r="M11" s="8">
        <v>2962.92</v>
      </c>
      <c r="N11" s="8">
        <v>0</v>
      </c>
      <c r="O11" s="8">
        <v>1568.57</v>
      </c>
      <c r="P11" s="8">
        <v>77676</v>
      </c>
      <c r="Q11" s="8">
        <f t="shared" si="1"/>
        <v>2017705.9900000005</v>
      </c>
      <c r="R11" s="9"/>
      <c r="S11" s="13">
        <v>-8100.5</v>
      </c>
      <c r="T11" s="7">
        <f t="shared" si="2"/>
        <v>-8100.5</v>
      </c>
    </row>
    <row r="12" spans="2:20" ht="13.5" customHeight="1" x14ac:dyDescent="0.3">
      <c r="B12" s="11">
        <v>8</v>
      </c>
      <c r="C12" s="12" t="s">
        <v>29</v>
      </c>
      <c r="D12" s="7">
        <v>2042785.73</v>
      </c>
      <c r="E12" s="7">
        <v>0</v>
      </c>
      <c r="F12" s="8">
        <f t="shared" si="0"/>
        <v>2042785.73</v>
      </c>
      <c r="G12" s="8">
        <v>316288</v>
      </c>
      <c r="H12" s="8">
        <v>15048.16</v>
      </c>
      <c r="I12" s="8">
        <v>17041.5</v>
      </c>
      <c r="J12" s="8">
        <v>12101.08</v>
      </c>
      <c r="K12" s="8">
        <v>38027.040000000001</v>
      </c>
      <c r="L12" s="8">
        <v>55607.75</v>
      </c>
      <c r="M12" s="8">
        <v>3129.62</v>
      </c>
      <c r="N12" s="8">
        <v>0</v>
      </c>
      <c r="O12" s="8">
        <v>1656.82</v>
      </c>
      <c r="P12" s="8">
        <v>0</v>
      </c>
      <c r="Q12" s="8">
        <f t="shared" si="1"/>
        <v>2501685.7000000002</v>
      </c>
      <c r="R12" s="9"/>
      <c r="S12" s="13">
        <v>-8556.25</v>
      </c>
      <c r="T12" s="7">
        <f t="shared" si="2"/>
        <v>-8556.25</v>
      </c>
    </row>
    <row r="13" spans="2:20" ht="13.5" customHeight="1" x14ac:dyDescent="0.3">
      <c r="B13" s="11">
        <v>9</v>
      </c>
      <c r="C13" s="12" t="s">
        <v>30</v>
      </c>
      <c r="D13" s="7">
        <v>4005957.16</v>
      </c>
      <c r="E13" s="7">
        <v>0</v>
      </c>
      <c r="F13" s="8">
        <f t="shared" si="0"/>
        <v>4005957.16</v>
      </c>
      <c r="G13" s="8">
        <v>577241.37</v>
      </c>
      <c r="H13" s="8">
        <v>21426.06</v>
      </c>
      <c r="I13" s="8">
        <v>24264.240000000002</v>
      </c>
      <c r="J13" s="8">
        <v>17236.8</v>
      </c>
      <c r="K13" s="8">
        <v>48421.77</v>
      </c>
      <c r="L13" s="8">
        <v>70808.179999999993</v>
      </c>
      <c r="M13" s="8">
        <v>4456.05</v>
      </c>
      <c r="N13" s="8">
        <v>0</v>
      </c>
      <c r="O13" s="8">
        <v>2359.0300000000002</v>
      </c>
      <c r="P13" s="8">
        <v>0</v>
      </c>
      <c r="Q13" s="8">
        <f t="shared" si="1"/>
        <v>4772170.6599999992</v>
      </c>
      <c r="R13" s="9"/>
      <c r="S13" s="13">
        <v>-12182.67</v>
      </c>
      <c r="T13" s="7">
        <f t="shared" si="2"/>
        <v>-12182.67</v>
      </c>
    </row>
    <row r="14" spans="2:20" ht="13.5" customHeight="1" x14ac:dyDescent="0.3">
      <c r="B14" s="11">
        <v>10</v>
      </c>
      <c r="C14" s="12" t="s">
        <v>31</v>
      </c>
      <c r="D14" s="7">
        <v>1149340.42</v>
      </c>
      <c r="E14" s="7">
        <v>0</v>
      </c>
      <c r="F14" s="8">
        <f t="shared" si="0"/>
        <v>1149340.42</v>
      </c>
      <c r="G14" s="8">
        <v>162197.89000000001</v>
      </c>
      <c r="H14" s="8">
        <v>9289.59</v>
      </c>
      <c r="I14" s="8">
        <v>10520.12</v>
      </c>
      <c r="J14" s="8">
        <v>3220.14</v>
      </c>
      <c r="K14" s="8">
        <v>10509.33</v>
      </c>
      <c r="L14" s="8">
        <v>15368.02</v>
      </c>
      <c r="M14" s="8">
        <v>1931.99</v>
      </c>
      <c r="N14" s="8">
        <v>0</v>
      </c>
      <c r="O14" s="8">
        <v>1022.79</v>
      </c>
      <c r="P14" s="8">
        <v>0</v>
      </c>
      <c r="Q14" s="8">
        <f t="shared" si="1"/>
        <v>1363400.2900000003</v>
      </c>
      <c r="R14" s="9"/>
      <c r="S14" s="13">
        <v>-5281.98</v>
      </c>
      <c r="T14" s="7">
        <f t="shared" si="2"/>
        <v>-5281.98</v>
      </c>
    </row>
    <row r="15" spans="2:20" ht="13.5" customHeight="1" x14ac:dyDescent="0.3">
      <c r="B15" s="11">
        <v>11</v>
      </c>
      <c r="C15" s="12" t="s">
        <v>32</v>
      </c>
      <c r="D15" s="7">
        <v>2303040.4000000004</v>
      </c>
      <c r="E15" s="7">
        <v>0</v>
      </c>
      <c r="F15" s="8">
        <f t="shared" si="0"/>
        <v>2303040.4000000004</v>
      </c>
      <c r="G15" s="8">
        <v>345914.54</v>
      </c>
      <c r="H15" s="8">
        <v>11834.16</v>
      </c>
      <c r="I15" s="8">
        <v>13401.75</v>
      </c>
      <c r="J15" s="8">
        <v>8654.93</v>
      </c>
      <c r="K15" s="8">
        <v>26976.25</v>
      </c>
      <c r="L15" s="8">
        <v>39447.949999999997</v>
      </c>
      <c r="M15" s="8">
        <v>2461.19</v>
      </c>
      <c r="N15" s="8">
        <v>0</v>
      </c>
      <c r="O15" s="8">
        <v>1302.95</v>
      </c>
      <c r="P15" s="8">
        <v>0</v>
      </c>
      <c r="Q15" s="8">
        <f t="shared" si="1"/>
        <v>2753034.120000001</v>
      </c>
      <c r="R15" s="9"/>
      <c r="S15" s="13">
        <v>-6728.8</v>
      </c>
      <c r="T15" s="7">
        <f t="shared" si="2"/>
        <v>-6728.8</v>
      </c>
    </row>
    <row r="16" spans="2:20" ht="13.5" customHeight="1" x14ac:dyDescent="0.3">
      <c r="B16" s="11">
        <v>12</v>
      </c>
      <c r="C16" s="12" t="s">
        <v>33</v>
      </c>
      <c r="D16" s="7">
        <v>3342041.6799999997</v>
      </c>
      <c r="E16" s="7">
        <v>0</v>
      </c>
      <c r="F16" s="8">
        <f t="shared" si="0"/>
        <v>3342041.6799999997</v>
      </c>
      <c r="G16" s="8">
        <v>550074.43999999994</v>
      </c>
      <c r="H16" s="8">
        <v>26705.82</v>
      </c>
      <c r="I16" s="8">
        <v>30243.38</v>
      </c>
      <c r="J16" s="8">
        <v>22224.71</v>
      </c>
      <c r="K16" s="8">
        <v>65590.81</v>
      </c>
      <c r="L16" s="8">
        <v>95914.84</v>
      </c>
      <c r="M16" s="8">
        <v>5554.1</v>
      </c>
      <c r="N16" s="8">
        <v>0</v>
      </c>
      <c r="O16" s="8">
        <v>2940.33</v>
      </c>
      <c r="P16" s="8">
        <v>391623</v>
      </c>
      <c r="Q16" s="8">
        <f t="shared" si="1"/>
        <v>4532913.1099999994</v>
      </c>
      <c r="R16" s="9"/>
      <c r="S16" s="13">
        <v>-15184.7</v>
      </c>
      <c r="T16" s="7">
        <f t="shared" si="2"/>
        <v>-15184.7</v>
      </c>
    </row>
    <row r="17" spans="2:20" ht="13.5" customHeight="1" x14ac:dyDescent="0.3">
      <c r="B17" s="11">
        <v>13</v>
      </c>
      <c r="C17" s="14" t="s">
        <v>34</v>
      </c>
      <c r="D17" s="7">
        <v>2287334.81</v>
      </c>
      <c r="E17" s="7">
        <v>0</v>
      </c>
      <c r="F17" s="8">
        <f t="shared" si="0"/>
        <v>2287334.81</v>
      </c>
      <c r="G17" s="8">
        <v>425974.51</v>
      </c>
      <c r="H17" s="8">
        <v>15819.36</v>
      </c>
      <c r="I17" s="8">
        <v>17914.849999999999</v>
      </c>
      <c r="J17" s="8">
        <v>15038.05</v>
      </c>
      <c r="K17" s="8">
        <v>46942.48</v>
      </c>
      <c r="L17" s="8">
        <v>68644.98</v>
      </c>
      <c r="M17" s="8">
        <v>3290</v>
      </c>
      <c r="N17" s="8">
        <v>0</v>
      </c>
      <c r="O17" s="8">
        <v>1741.72</v>
      </c>
      <c r="P17" s="8">
        <v>0</v>
      </c>
      <c r="Q17" s="8">
        <f t="shared" si="1"/>
        <v>2882700.7600000002</v>
      </c>
      <c r="R17" s="9"/>
      <c r="S17" s="13">
        <v>-8994.75</v>
      </c>
      <c r="T17" s="7">
        <f t="shared" si="2"/>
        <v>-8994.75</v>
      </c>
    </row>
    <row r="18" spans="2:20" ht="13.5" customHeight="1" x14ac:dyDescent="0.3">
      <c r="B18" s="11">
        <v>14</v>
      </c>
      <c r="C18" s="12" t="s">
        <v>35</v>
      </c>
      <c r="D18" s="7">
        <v>2221046</v>
      </c>
      <c r="E18" s="7">
        <v>0</v>
      </c>
      <c r="F18" s="8">
        <f t="shared" si="0"/>
        <v>2221046</v>
      </c>
      <c r="G18" s="8">
        <v>382498.47</v>
      </c>
      <c r="H18" s="8">
        <v>12771.16</v>
      </c>
      <c r="I18" s="8">
        <v>14462.88</v>
      </c>
      <c r="J18" s="8">
        <v>201958.83</v>
      </c>
      <c r="K18" s="8">
        <v>32293.7</v>
      </c>
      <c r="L18" s="8">
        <v>47223.77</v>
      </c>
      <c r="M18" s="8">
        <v>2656.06</v>
      </c>
      <c r="N18" s="8">
        <v>0</v>
      </c>
      <c r="O18" s="8">
        <v>1406.12</v>
      </c>
      <c r="P18" s="8">
        <v>0</v>
      </c>
      <c r="Q18" s="8">
        <f t="shared" si="1"/>
        <v>2916316.99</v>
      </c>
      <c r="R18" s="9"/>
      <c r="S18" s="13">
        <v>-7261.57</v>
      </c>
      <c r="T18" s="7">
        <f t="shared" si="2"/>
        <v>-7261.57</v>
      </c>
    </row>
    <row r="19" spans="2:20" ht="13.5" customHeight="1" x14ac:dyDescent="0.3">
      <c r="B19" s="11">
        <v>15</v>
      </c>
      <c r="C19" s="12" t="s">
        <v>36</v>
      </c>
      <c r="D19" s="7">
        <v>3261347.0700000003</v>
      </c>
      <c r="E19" s="7">
        <v>0</v>
      </c>
      <c r="F19" s="8">
        <f t="shared" si="0"/>
        <v>3261347.0700000003</v>
      </c>
      <c r="G19" s="8">
        <v>570855.1</v>
      </c>
      <c r="H19" s="8">
        <v>20250.18</v>
      </c>
      <c r="I19" s="8">
        <v>22932.59</v>
      </c>
      <c r="J19" s="8">
        <v>19591.53</v>
      </c>
      <c r="K19" s="8">
        <v>57423.96</v>
      </c>
      <c r="L19" s="8">
        <v>83972.28</v>
      </c>
      <c r="M19" s="8">
        <v>4211.5</v>
      </c>
      <c r="N19" s="8">
        <v>0</v>
      </c>
      <c r="O19" s="8">
        <v>2229.56</v>
      </c>
      <c r="P19" s="8">
        <v>240571</v>
      </c>
      <c r="Q19" s="8">
        <f t="shared" si="1"/>
        <v>4283384.7699999996</v>
      </c>
      <c r="R19" s="9"/>
      <c r="S19" s="13">
        <v>-11514.07</v>
      </c>
      <c r="T19" s="7">
        <f t="shared" si="2"/>
        <v>-11514.07</v>
      </c>
    </row>
    <row r="20" spans="2:20" ht="13.5" customHeight="1" x14ac:dyDescent="0.3">
      <c r="B20" s="11">
        <v>16</v>
      </c>
      <c r="C20" s="12" t="s">
        <v>37</v>
      </c>
      <c r="D20" s="7">
        <v>2109302.23</v>
      </c>
      <c r="E20" s="7">
        <v>0</v>
      </c>
      <c r="F20" s="8">
        <f t="shared" si="0"/>
        <v>2109302.23</v>
      </c>
      <c r="G20" s="8">
        <v>260501.38</v>
      </c>
      <c r="H20" s="8">
        <v>12493.52</v>
      </c>
      <c r="I20" s="8">
        <v>14148.46</v>
      </c>
      <c r="J20" s="8">
        <v>7332.75</v>
      </c>
      <c r="K20" s="8">
        <v>22692.31</v>
      </c>
      <c r="L20" s="8">
        <v>33183.449999999997</v>
      </c>
      <c r="M20" s="8">
        <v>2598.3200000000002</v>
      </c>
      <c r="N20" s="8">
        <v>0</v>
      </c>
      <c r="O20" s="8">
        <v>1375.55</v>
      </c>
      <c r="P20" s="8">
        <v>0</v>
      </c>
      <c r="Q20" s="8">
        <f t="shared" si="1"/>
        <v>2463627.9699999997</v>
      </c>
      <c r="R20" s="9"/>
      <c r="S20" s="13">
        <v>-7103.71</v>
      </c>
      <c r="T20" s="7">
        <f t="shared" si="2"/>
        <v>-7103.71</v>
      </c>
    </row>
    <row r="21" spans="2:20" ht="13.5" customHeight="1" x14ac:dyDescent="0.3">
      <c r="B21" s="11">
        <v>17</v>
      </c>
      <c r="C21" s="12" t="s">
        <v>38</v>
      </c>
      <c r="D21" s="7">
        <v>5937167.21</v>
      </c>
      <c r="E21" s="7">
        <v>0</v>
      </c>
      <c r="F21" s="8">
        <f t="shared" si="0"/>
        <v>5937167.21</v>
      </c>
      <c r="G21" s="8">
        <v>999647.66</v>
      </c>
      <c r="H21" s="8">
        <v>40518.400000000001</v>
      </c>
      <c r="I21" s="8">
        <v>45885.62</v>
      </c>
      <c r="J21" s="8">
        <v>35585.230000000003</v>
      </c>
      <c r="K21" s="8">
        <v>103248.36</v>
      </c>
      <c r="L21" s="8">
        <v>150982.26</v>
      </c>
      <c r="M21" s="8">
        <v>8426.75</v>
      </c>
      <c r="N21" s="8">
        <v>0</v>
      </c>
      <c r="O21" s="8">
        <v>4461.1099999999997</v>
      </c>
      <c r="P21" s="8">
        <v>10712</v>
      </c>
      <c r="Q21" s="8">
        <f t="shared" si="1"/>
        <v>7336634.6000000015</v>
      </c>
      <c r="R21" s="9"/>
      <c r="S21" s="13">
        <v>-23038.41</v>
      </c>
      <c r="T21" s="7">
        <f t="shared" si="2"/>
        <v>-23038.41</v>
      </c>
    </row>
    <row r="22" spans="2:20" ht="13.5" customHeight="1" x14ac:dyDescent="0.3">
      <c r="B22" s="11">
        <v>18</v>
      </c>
      <c r="C22" s="12" t="s">
        <v>39</v>
      </c>
      <c r="D22" s="7">
        <v>1527018.21</v>
      </c>
      <c r="E22" s="7">
        <v>0</v>
      </c>
      <c r="F22" s="8">
        <f t="shared" si="0"/>
        <v>1527018.21</v>
      </c>
      <c r="G22" s="8">
        <v>205094.35</v>
      </c>
      <c r="H22" s="8">
        <v>9612.1200000000008</v>
      </c>
      <c r="I22" s="8">
        <v>10885.38</v>
      </c>
      <c r="J22" s="8">
        <v>3957.49</v>
      </c>
      <c r="K22" s="8">
        <v>12470.86</v>
      </c>
      <c r="L22" s="8">
        <v>18236.41</v>
      </c>
      <c r="M22" s="8">
        <v>1999.07</v>
      </c>
      <c r="N22" s="8">
        <v>0</v>
      </c>
      <c r="O22" s="8">
        <v>1058.3</v>
      </c>
      <c r="P22" s="8">
        <v>0</v>
      </c>
      <c r="Q22" s="8">
        <f t="shared" si="1"/>
        <v>1790332.1900000002</v>
      </c>
      <c r="R22" s="9"/>
      <c r="S22" s="13">
        <v>-5465.37</v>
      </c>
      <c r="T22" s="7">
        <f t="shared" si="2"/>
        <v>-5465.37</v>
      </c>
    </row>
    <row r="23" spans="2:20" ht="13.5" customHeight="1" x14ac:dyDescent="0.3">
      <c r="B23" s="11">
        <v>19</v>
      </c>
      <c r="C23" s="12" t="s">
        <v>40</v>
      </c>
      <c r="D23" s="7">
        <v>12844985.35</v>
      </c>
      <c r="E23" s="7">
        <v>0</v>
      </c>
      <c r="F23" s="8">
        <f t="shared" si="0"/>
        <v>12844985.35</v>
      </c>
      <c r="G23" s="8">
        <v>2026504.04</v>
      </c>
      <c r="H23" s="8">
        <v>101460.31</v>
      </c>
      <c r="I23" s="8">
        <v>114900.13</v>
      </c>
      <c r="J23" s="8">
        <v>65935.91</v>
      </c>
      <c r="K23" s="8">
        <v>186004.5</v>
      </c>
      <c r="L23" s="8">
        <v>271998.33</v>
      </c>
      <c r="M23" s="8">
        <v>21101.03</v>
      </c>
      <c r="N23" s="8">
        <v>0</v>
      </c>
      <c r="O23" s="8">
        <v>11170.87</v>
      </c>
      <c r="P23" s="8">
        <v>412786</v>
      </c>
      <c r="Q23" s="8">
        <f t="shared" si="1"/>
        <v>16056846.470000001</v>
      </c>
      <c r="R23" s="9"/>
      <c r="S23" s="13">
        <v>-57689.440000000002</v>
      </c>
      <c r="T23" s="7">
        <f t="shared" si="2"/>
        <v>-57689.440000000002</v>
      </c>
    </row>
    <row r="24" spans="2:20" ht="13.5" customHeight="1" x14ac:dyDescent="0.3">
      <c r="B24" s="11">
        <v>20</v>
      </c>
      <c r="C24" s="12" t="s">
        <v>41</v>
      </c>
      <c r="D24" s="7">
        <v>3297826.64</v>
      </c>
      <c r="E24" s="7">
        <v>0</v>
      </c>
      <c r="F24" s="8">
        <f t="shared" si="0"/>
        <v>3297826.64</v>
      </c>
      <c r="G24" s="8">
        <v>2220196.4300000002</v>
      </c>
      <c r="H24" s="8">
        <v>20833.919999999998</v>
      </c>
      <c r="I24" s="8">
        <v>23593.66</v>
      </c>
      <c r="J24" s="8">
        <v>19940.02</v>
      </c>
      <c r="K24" s="8">
        <v>64962.69</v>
      </c>
      <c r="L24" s="8">
        <v>94996.33</v>
      </c>
      <c r="M24" s="8">
        <v>4332.8999999999996</v>
      </c>
      <c r="N24" s="8">
        <v>0</v>
      </c>
      <c r="O24" s="8">
        <v>2293.83</v>
      </c>
      <c r="P24" s="8">
        <v>0</v>
      </c>
      <c r="Q24" s="8">
        <f t="shared" si="1"/>
        <v>5748976.4200000009</v>
      </c>
      <c r="R24" s="9"/>
      <c r="S24" s="13">
        <v>-11845.98</v>
      </c>
      <c r="T24" s="7">
        <f t="shared" si="2"/>
        <v>-11845.98</v>
      </c>
    </row>
    <row r="25" spans="2:20" ht="13.5" customHeight="1" x14ac:dyDescent="0.3">
      <c r="B25" s="11">
        <v>21</v>
      </c>
      <c r="C25" s="14" t="s">
        <v>42</v>
      </c>
      <c r="D25" s="7">
        <v>2104716.17</v>
      </c>
      <c r="E25" s="7">
        <v>0</v>
      </c>
      <c r="F25" s="8">
        <f t="shared" si="0"/>
        <v>2104716.17</v>
      </c>
      <c r="G25" s="8">
        <v>345463.68</v>
      </c>
      <c r="H25" s="8">
        <v>14838.71</v>
      </c>
      <c r="I25" s="8">
        <v>16804.3</v>
      </c>
      <c r="J25" s="8">
        <v>9367.36</v>
      </c>
      <c r="K25" s="8">
        <v>28436.92</v>
      </c>
      <c r="L25" s="8">
        <v>41583.910000000003</v>
      </c>
      <c r="M25" s="8">
        <v>3086.06</v>
      </c>
      <c r="N25" s="8">
        <v>0</v>
      </c>
      <c r="O25" s="8">
        <v>1633.75</v>
      </c>
      <c r="P25" s="8">
        <v>0</v>
      </c>
      <c r="Q25" s="8">
        <f t="shared" si="1"/>
        <v>2565930.86</v>
      </c>
      <c r="R25" s="9"/>
      <c r="S25" s="13">
        <v>-8437.16</v>
      </c>
      <c r="T25" s="7">
        <f t="shared" si="2"/>
        <v>-8437.16</v>
      </c>
    </row>
    <row r="26" spans="2:20" ht="13.5" customHeight="1" x14ac:dyDescent="0.3">
      <c r="B26" s="11">
        <v>22</v>
      </c>
      <c r="C26" s="14" t="s">
        <v>43</v>
      </c>
      <c r="D26" s="7">
        <v>1507112.96</v>
      </c>
      <c r="E26" s="7">
        <v>0</v>
      </c>
      <c r="F26" s="8">
        <f t="shared" si="0"/>
        <v>1507112.96</v>
      </c>
      <c r="G26" s="8">
        <v>358687.74</v>
      </c>
      <c r="H26" s="8">
        <v>11488.47</v>
      </c>
      <c r="I26" s="8">
        <v>13010.28</v>
      </c>
      <c r="J26" s="8">
        <v>214179.17</v>
      </c>
      <c r="K26" s="8">
        <v>27872.99</v>
      </c>
      <c r="L26" s="8">
        <v>40759.26</v>
      </c>
      <c r="M26" s="8">
        <v>2389.3000000000002</v>
      </c>
      <c r="N26" s="8">
        <v>0</v>
      </c>
      <c r="O26" s="8">
        <v>1264.8900000000001</v>
      </c>
      <c r="P26" s="8">
        <v>0</v>
      </c>
      <c r="Q26" s="8">
        <f t="shared" si="1"/>
        <v>2176765.06</v>
      </c>
      <c r="R26" s="9"/>
      <c r="S26" s="13">
        <v>-6532.25</v>
      </c>
      <c r="T26" s="7">
        <f t="shared" si="2"/>
        <v>-6532.25</v>
      </c>
    </row>
    <row r="27" spans="2:20" ht="13.5" customHeight="1" x14ac:dyDescent="0.3">
      <c r="B27" s="11">
        <v>23</v>
      </c>
      <c r="C27" s="14" t="s">
        <v>44</v>
      </c>
      <c r="D27" s="7">
        <v>4937681.3099999996</v>
      </c>
      <c r="E27" s="7">
        <v>0</v>
      </c>
      <c r="F27" s="8">
        <f t="shared" si="0"/>
        <v>4937681.3099999996</v>
      </c>
      <c r="G27" s="8">
        <v>879337.94</v>
      </c>
      <c r="H27" s="8">
        <v>29967.24</v>
      </c>
      <c r="I27" s="8">
        <v>33936.82</v>
      </c>
      <c r="J27" s="8">
        <v>933308.39</v>
      </c>
      <c r="K27" s="8">
        <v>134004.06</v>
      </c>
      <c r="L27" s="8">
        <v>195956.98</v>
      </c>
      <c r="M27" s="8">
        <v>6232.39</v>
      </c>
      <c r="N27" s="8">
        <v>0</v>
      </c>
      <c r="O27" s="8">
        <v>3299.42</v>
      </c>
      <c r="P27" s="8">
        <v>0</v>
      </c>
      <c r="Q27" s="8">
        <f t="shared" si="1"/>
        <v>7153724.5499999998</v>
      </c>
      <c r="R27" s="9"/>
      <c r="S27" s="13">
        <v>-17039.11</v>
      </c>
      <c r="T27" s="7">
        <f t="shared" si="2"/>
        <v>-17039.11</v>
      </c>
    </row>
    <row r="28" spans="2:20" ht="13.5" customHeight="1" x14ac:dyDescent="0.3">
      <c r="B28" s="11">
        <v>24</v>
      </c>
      <c r="C28" s="14" t="s">
        <v>45</v>
      </c>
      <c r="D28" s="7">
        <v>1595960.6600000001</v>
      </c>
      <c r="E28" s="7">
        <v>0</v>
      </c>
      <c r="F28" s="8">
        <f t="shared" si="0"/>
        <v>1595960.6600000001</v>
      </c>
      <c r="G28" s="8">
        <v>212592.61</v>
      </c>
      <c r="H28" s="8">
        <v>10201.56</v>
      </c>
      <c r="I28" s="8">
        <v>11552.89</v>
      </c>
      <c r="J28" s="8">
        <v>115066.12</v>
      </c>
      <c r="K28" s="8">
        <v>17778.150000000001</v>
      </c>
      <c r="L28" s="8">
        <v>25997.360000000001</v>
      </c>
      <c r="M28" s="8">
        <v>2121.65</v>
      </c>
      <c r="N28" s="8">
        <v>0</v>
      </c>
      <c r="O28" s="8">
        <v>1123.2</v>
      </c>
      <c r="P28" s="8">
        <v>0</v>
      </c>
      <c r="Q28" s="8">
        <f t="shared" si="1"/>
        <v>1992394.1999999997</v>
      </c>
      <c r="R28" s="9"/>
      <c r="S28" s="13">
        <v>-5800.51</v>
      </c>
      <c r="T28" s="7">
        <f t="shared" si="2"/>
        <v>-5800.51</v>
      </c>
    </row>
    <row r="29" spans="2:20" ht="13.5" customHeight="1" x14ac:dyDescent="0.3">
      <c r="B29" s="11">
        <v>25</v>
      </c>
      <c r="C29" s="14" t="s">
        <v>46</v>
      </c>
      <c r="D29" s="7">
        <v>1206910.42</v>
      </c>
      <c r="E29" s="7">
        <v>0</v>
      </c>
      <c r="F29" s="8">
        <f t="shared" si="0"/>
        <v>1206910.42</v>
      </c>
      <c r="G29" s="8">
        <v>181640.66</v>
      </c>
      <c r="H29" s="8">
        <v>9131.11</v>
      </c>
      <c r="I29" s="8">
        <v>10340.65</v>
      </c>
      <c r="J29" s="8">
        <v>3284.59</v>
      </c>
      <c r="K29" s="8">
        <v>9904.85</v>
      </c>
      <c r="L29" s="8">
        <v>14484.07</v>
      </c>
      <c r="M29" s="8">
        <v>1899.03</v>
      </c>
      <c r="N29" s="8">
        <v>0</v>
      </c>
      <c r="O29" s="8">
        <v>1005.34</v>
      </c>
      <c r="P29" s="8">
        <v>0</v>
      </c>
      <c r="Q29" s="8">
        <f t="shared" si="1"/>
        <v>1438600.7200000002</v>
      </c>
      <c r="R29" s="9"/>
      <c r="S29" s="13">
        <v>-5191.87</v>
      </c>
      <c r="T29" s="7">
        <f t="shared" si="2"/>
        <v>-5191.87</v>
      </c>
    </row>
    <row r="30" spans="2:20" ht="13.5" customHeight="1" x14ac:dyDescent="0.3">
      <c r="B30" s="11">
        <v>26</v>
      </c>
      <c r="C30" s="14" t="s">
        <v>47</v>
      </c>
      <c r="D30" s="7">
        <v>2650307.1799999997</v>
      </c>
      <c r="E30" s="7">
        <v>0</v>
      </c>
      <c r="F30" s="8">
        <f t="shared" si="0"/>
        <v>2650307.1799999997</v>
      </c>
      <c r="G30" s="8">
        <v>436206.24</v>
      </c>
      <c r="H30" s="8">
        <v>16088.81</v>
      </c>
      <c r="I30" s="8">
        <v>18220</v>
      </c>
      <c r="J30" s="8">
        <v>420390.92</v>
      </c>
      <c r="K30" s="8">
        <v>60636.01</v>
      </c>
      <c r="L30" s="8">
        <v>88669.33</v>
      </c>
      <c r="M30" s="8">
        <v>3346.04</v>
      </c>
      <c r="N30" s="8">
        <v>0</v>
      </c>
      <c r="O30" s="8">
        <v>1771.39</v>
      </c>
      <c r="P30" s="8">
        <v>0</v>
      </c>
      <c r="Q30" s="8">
        <f t="shared" si="1"/>
        <v>3695635.92</v>
      </c>
      <c r="R30" s="9"/>
      <c r="S30" s="13">
        <v>-9147.9599999999991</v>
      </c>
      <c r="T30" s="7">
        <f t="shared" si="2"/>
        <v>-9147.9599999999991</v>
      </c>
    </row>
    <row r="31" spans="2:20" ht="13.5" customHeight="1" x14ac:dyDescent="0.3">
      <c r="B31" s="11">
        <v>27</v>
      </c>
      <c r="C31" s="14" t="s">
        <v>48</v>
      </c>
      <c r="D31" s="7">
        <v>6971926.1999999993</v>
      </c>
      <c r="E31" s="7">
        <v>0</v>
      </c>
      <c r="F31" s="8">
        <f t="shared" si="0"/>
        <v>6971926.1999999993</v>
      </c>
      <c r="G31" s="8">
        <v>1156982.6200000001</v>
      </c>
      <c r="H31" s="8">
        <v>69241.539999999994</v>
      </c>
      <c r="I31" s="8">
        <v>78413.539999999994</v>
      </c>
      <c r="J31" s="8">
        <v>43292.25</v>
      </c>
      <c r="K31" s="8">
        <v>122666.15</v>
      </c>
      <c r="L31" s="8">
        <v>179377.32</v>
      </c>
      <c r="M31" s="8">
        <v>14400.39</v>
      </c>
      <c r="N31" s="8">
        <v>0</v>
      </c>
      <c r="O31" s="8">
        <v>7623.55</v>
      </c>
      <c r="P31" s="8">
        <v>334712</v>
      </c>
      <c r="Q31" s="8">
        <f t="shared" si="1"/>
        <v>8978635.5600000005</v>
      </c>
      <c r="R31" s="9"/>
      <c r="S31" s="13">
        <v>-39370.129999999997</v>
      </c>
      <c r="T31" s="7">
        <f t="shared" si="2"/>
        <v>-39370.129999999997</v>
      </c>
    </row>
    <row r="32" spans="2:20" ht="13.5" customHeight="1" x14ac:dyDescent="0.3">
      <c r="B32" s="11">
        <v>28</v>
      </c>
      <c r="C32" s="14" t="s">
        <v>49</v>
      </c>
      <c r="D32" s="7">
        <v>1693293.9</v>
      </c>
      <c r="E32" s="7">
        <v>0</v>
      </c>
      <c r="F32" s="8">
        <f t="shared" si="0"/>
        <v>1693293.9</v>
      </c>
      <c r="G32" s="8">
        <v>108400.16</v>
      </c>
      <c r="H32" s="8">
        <v>13526.46</v>
      </c>
      <c r="I32" s="8">
        <v>15318.23</v>
      </c>
      <c r="J32" s="8">
        <v>2534.77</v>
      </c>
      <c r="K32" s="8">
        <v>8208.57</v>
      </c>
      <c r="L32" s="8">
        <v>12003.56</v>
      </c>
      <c r="M32" s="8">
        <v>2813.14</v>
      </c>
      <c r="N32" s="8">
        <v>0</v>
      </c>
      <c r="O32" s="8">
        <v>1489.27</v>
      </c>
      <c r="P32" s="8">
        <v>3452</v>
      </c>
      <c r="Q32" s="8">
        <f t="shared" si="1"/>
        <v>1861040.0599999998</v>
      </c>
      <c r="R32" s="9"/>
      <c r="S32" s="13">
        <v>-7691.03</v>
      </c>
      <c r="T32" s="7">
        <f t="shared" si="2"/>
        <v>-7691.03</v>
      </c>
    </row>
    <row r="33" spans="2:20" ht="13.5" customHeight="1" x14ac:dyDescent="0.3">
      <c r="B33" s="11">
        <v>29</v>
      </c>
      <c r="C33" s="14" t="s">
        <v>50</v>
      </c>
      <c r="D33" s="7">
        <v>1340813.3</v>
      </c>
      <c r="E33" s="7">
        <v>0</v>
      </c>
      <c r="F33" s="8">
        <f t="shared" si="0"/>
        <v>1340813.3</v>
      </c>
      <c r="G33" s="8">
        <v>443331.91</v>
      </c>
      <c r="H33" s="8">
        <v>13008.73</v>
      </c>
      <c r="I33" s="8">
        <v>14731.91</v>
      </c>
      <c r="J33" s="8">
        <v>2148.48</v>
      </c>
      <c r="K33" s="8">
        <v>6214.87</v>
      </c>
      <c r="L33" s="8">
        <v>9088.14</v>
      </c>
      <c r="M33" s="8">
        <v>2705.47</v>
      </c>
      <c r="N33" s="8">
        <v>0</v>
      </c>
      <c r="O33" s="8">
        <v>1432.27</v>
      </c>
      <c r="P33" s="8">
        <v>27455</v>
      </c>
      <c r="Q33" s="8">
        <f t="shared" si="1"/>
        <v>1860930.0799999998</v>
      </c>
      <c r="R33" s="9"/>
      <c r="S33" s="13">
        <v>-7396.65</v>
      </c>
      <c r="T33" s="7">
        <f t="shared" si="2"/>
        <v>-7396.65</v>
      </c>
    </row>
    <row r="34" spans="2:20" ht="13.5" customHeight="1" x14ac:dyDescent="0.3">
      <c r="B34" s="11">
        <v>30</v>
      </c>
      <c r="C34" s="14" t="s">
        <v>51</v>
      </c>
      <c r="D34" s="7">
        <v>2752299.46</v>
      </c>
      <c r="E34" s="7">
        <v>0</v>
      </c>
      <c r="F34" s="8">
        <f t="shared" si="0"/>
        <v>2752299.46</v>
      </c>
      <c r="G34" s="8">
        <v>429921.33</v>
      </c>
      <c r="H34" s="8">
        <v>17043.25</v>
      </c>
      <c r="I34" s="8">
        <v>19300.86</v>
      </c>
      <c r="J34" s="8">
        <v>14929.34</v>
      </c>
      <c r="K34" s="8">
        <v>47261.440000000002</v>
      </c>
      <c r="L34" s="8">
        <v>69111.399999999994</v>
      </c>
      <c r="M34" s="8">
        <v>3544.54</v>
      </c>
      <c r="N34" s="8">
        <v>0</v>
      </c>
      <c r="O34" s="8">
        <v>1876.48</v>
      </c>
      <c r="P34" s="8">
        <v>0</v>
      </c>
      <c r="Q34" s="8">
        <f t="shared" si="1"/>
        <v>3355288.0999999996</v>
      </c>
      <c r="R34" s="9"/>
      <c r="S34" s="13">
        <v>-9690.64</v>
      </c>
      <c r="T34" s="7">
        <f t="shared" si="2"/>
        <v>-9690.64</v>
      </c>
    </row>
    <row r="35" spans="2:20" ht="13.5" customHeight="1" x14ac:dyDescent="0.3">
      <c r="B35" s="11">
        <v>31</v>
      </c>
      <c r="C35" s="14" t="s">
        <v>52</v>
      </c>
      <c r="D35" s="7">
        <v>6183277.2699999996</v>
      </c>
      <c r="E35" s="7">
        <v>0</v>
      </c>
      <c r="F35" s="8">
        <f t="shared" si="0"/>
        <v>6183277.2699999996</v>
      </c>
      <c r="G35" s="8">
        <v>2572832.98</v>
      </c>
      <c r="H35" s="8">
        <v>41689.360000000001</v>
      </c>
      <c r="I35" s="8">
        <v>47211.69</v>
      </c>
      <c r="J35" s="8">
        <v>1442056.67</v>
      </c>
      <c r="K35" s="8">
        <v>200806.75</v>
      </c>
      <c r="L35" s="8">
        <v>293643.98</v>
      </c>
      <c r="M35" s="8">
        <v>8670.27</v>
      </c>
      <c r="N35" s="8">
        <v>0</v>
      </c>
      <c r="O35" s="8">
        <v>4590.03</v>
      </c>
      <c r="P35" s="8">
        <v>0</v>
      </c>
      <c r="Q35" s="8">
        <f t="shared" si="1"/>
        <v>10794778.999999998</v>
      </c>
      <c r="R35" s="9"/>
      <c r="S35" s="13">
        <v>-23704.2</v>
      </c>
      <c r="T35" s="7">
        <f t="shared" si="2"/>
        <v>-23704.2</v>
      </c>
    </row>
    <row r="36" spans="2:20" ht="13.5" customHeight="1" x14ac:dyDescent="0.3">
      <c r="B36" s="11">
        <v>32</v>
      </c>
      <c r="C36" s="12" t="s">
        <v>53</v>
      </c>
      <c r="D36" s="7">
        <v>2754278.62</v>
      </c>
      <c r="E36" s="7">
        <v>0</v>
      </c>
      <c r="F36" s="8">
        <f t="shared" si="0"/>
        <v>2754278.62</v>
      </c>
      <c r="G36" s="8">
        <v>445112.68</v>
      </c>
      <c r="H36" s="8">
        <v>16941.22</v>
      </c>
      <c r="I36" s="8">
        <v>19185.310000000001</v>
      </c>
      <c r="J36" s="8">
        <v>13673.77</v>
      </c>
      <c r="K36" s="8">
        <v>41100.43</v>
      </c>
      <c r="L36" s="8">
        <v>60102.04</v>
      </c>
      <c r="M36" s="8">
        <v>3523.32</v>
      </c>
      <c r="N36" s="8">
        <v>0</v>
      </c>
      <c r="O36" s="8">
        <v>1865.24</v>
      </c>
      <c r="P36" s="8">
        <v>0</v>
      </c>
      <c r="Q36" s="8">
        <f t="shared" si="1"/>
        <v>3355782.6300000008</v>
      </c>
      <c r="R36" s="9"/>
      <c r="S36" s="13">
        <v>-9632.6299999999992</v>
      </c>
      <c r="T36" s="7">
        <f t="shared" si="2"/>
        <v>-9632.6299999999992</v>
      </c>
    </row>
    <row r="37" spans="2:20" ht="13.5" customHeight="1" x14ac:dyDescent="0.3">
      <c r="B37" s="11">
        <v>33</v>
      </c>
      <c r="C37" s="14" t="s">
        <v>54</v>
      </c>
      <c r="D37" s="7">
        <v>1200597.08</v>
      </c>
      <c r="E37" s="7">
        <v>0</v>
      </c>
      <c r="F37" s="8">
        <f t="shared" si="0"/>
        <v>1200597.08</v>
      </c>
      <c r="G37" s="8">
        <v>444412.15</v>
      </c>
      <c r="H37" s="8">
        <v>9859.9699999999993</v>
      </c>
      <c r="I37" s="8">
        <v>11166.06</v>
      </c>
      <c r="J37" s="8">
        <v>3192.64</v>
      </c>
      <c r="K37" s="8">
        <v>10451.82</v>
      </c>
      <c r="L37" s="8">
        <v>15283.92</v>
      </c>
      <c r="M37" s="8">
        <v>2050.61</v>
      </c>
      <c r="N37" s="8">
        <v>0</v>
      </c>
      <c r="O37" s="8">
        <v>1085.5899999999999</v>
      </c>
      <c r="P37" s="8">
        <v>0</v>
      </c>
      <c r="Q37" s="8">
        <f t="shared" si="1"/>
        <v>1698099.84</v>
      </c>
      <c r="R37" s="9"/>
      <c r="S37" s="13">
        <v>-5606.29</v>
      </c>
      <c r="T37" s="7">
        <f t="shared" si="2"/>
        <v>-5606.29</v>
      </c>
    </row>
    <row r="38" spans="2:20" ht="13.5" customHeight="1" x14ac:dyDescent="0.3">
      <c r="B38" s="11">
        <v>34</v>
      </c>
      <c r="C38" s="14" t="s">
        <v>55</v>
      </c>
      <c r="D38" s="7">
        <v>4387890.8499999996</v>
      </c>
      <c r="E38" s="7">
        <v>0</v>
      </c>
      <c r="F38" s="8">
        <f t="shared" si="0"/>
        <v>4387890.8499999996</v>
      </c>
      <c r="G38" s="8">
        <v>825951.97</v>
      </c>
      <c r="H38" s="8">
        <v>30051.95</v>
      </c>
      <c r="I38" s="8">
        <v>34032.75</v>
      </c>
      <c r="J38" s="8">
        <v>31555.11</v>
      </c>
      <c r="K38" s="8">
        <v>95081.63</v>
      </c>
      <c r="L38" s="8">
        <v>139039.88</v>
      </c>
      <c r="M38" s="8">
        <v>6250</v>
      </c>
      <c r="N38" s="8">
        <v>0</v>
      </c>
      <c r="O38" s="8">
        <v>3308.75</v>
      </c>
      <c r="P38" s="8">
        <v>0</v>
      </c>
      <c r="Q38" s="8">
        <f t="shared" si="1"/>
        <v>5553162.8899999997</v>
      </c>
      <c r="R38" s="9"/>
      <c r="S38" s="13">
        <v>-17087.28</v>
      </c>
      <c r="T38" s="7">
        <f t="shared" si="2"/>
        <v>-17087.28</v>
      </c>
    </row>
    <row r="39" spans="2:20" ht="13.5" customHeight="1" x14ac:dyDescent="0.3">
      <c r="B39" s="11">
        <v>35</v>
      </c>
      <c r="C39" s="14" t="s">
        <v>56</v>
      </c>
      <c r="D39" s="7">
        <v>1645073.79</v>
      </c>
      <c r="E39" s="7">
        <v>0</v>
      </c>
      <c r="F39" s="8">
        <f t="shared" si="0"/>
        <v>1645073.79</v>
      </c>
      <c r="G39" s="8">
        <v>272055.15000000002</v>
      </c>
      <c r="H39" s="8">
        <v>11383.1</v>
      </c>
      <c r="I39" s="8">
        <v>12890.95</v>
      </c>
      <c r="J39" s="8">
        <v>6194.49</v>
      </c>
      <c r="K39" s="8">
        <v>19171.87</v>
      </c>
      <c r="L39" s="8">
        <v>28035.43</v>
      </c>
      <c r="M39" s="8">
        <v>2367.38</v>
      </c>
      <c r="N39" s="8">
        <v>0</v>
      </c>
      <c r="O39" s="8">
        <v>1253.29</v>
      </c>
      <c r="P39" s="8">
        <v>56993</v>
      </c>
      <c r="Q39" s="8">
        <f t="shared" si="1"/>
        <v>2055418.45</v>
      </c>
      <c r="R39" s="9"/>
      <c r="S39" s="13">
        <v>-6472.33</v>
      </c>
      <c r="T39" s="7">
        <f t="shared" si="2"/>
        <v>-6472.33</v>
      </c>
    </row>
    <row r="40" spans="2:20" ht="13.5" customHeight="1" x14ac:dyDescent="0.3">
      <c r="B40" s="11">
        <v>36</v>
      </c>
      <c r="C40" s="14" t="s">
        <v>57</v>
      </c>
      <c r="D40" s="7">
        <v>1324693.6499999999</v>
      </c>
      <c r="E40" s="7">
        <v>0</v>
      </c>
      <c r="F40" s="8">
        <f t="shared" si="0"/>
        <v>1324693.6499999999</v>
      </c>
      <c r="G40" s="8">
        <v>142691.22</v>
      </c>
      <c r="H40" s="8">
        <v>9366.4599999999991</v>
      </c>
      <c r="I40" s="8">
        <v>10607.18</v>
      </c>
      <c r="J40" s="8">
        <v>3032.36</v>
      </c>
      <c r="K40" s="8">
        <v>9286.11</v>
      </c>
      <c r="L40" s="8">
        <v>13579.28</v>
      </c>
      <c r="M40" s="8">
        <v>1947.97</v>
      </c>
      <c r="N40" s="8">
        <v>0</v>
      </c>
      <c r="O40" s="8">
        <v>1031.26</v>
      </c>
      <c r="P40" s="8">
        <v>2621</v>
      </c>
      <c r="Q40" s="8">
        <f t="shared" si="1"/>
        <v>1518856.49</v>
      </c>
      <c r="R40" s="9"/>
      <c r="S40" s="13">
        <v>-5325.69</v>
      </c>
      <c r="T40" s="7">
        <f t="shared" si="2"/>
        <v>-5325.69</v>
      </c>
    </row>
    <row r="41" spans="2:20" ht="13.5" customHeight="1" x14ac:dyDescent="0.3">
      <c r="B41" s="11">
        <v>37</v>
      </c>
      <c r="C41" s="14" t="s">
        <v>58</v>
      </c>
      <c r="D41" s="7">
        <v>2844615.46</v>
      </c>
      <c r="E41" s="7">
        <v>0</v>
      </c>
      <c r="F41" s="8">
        <f t="shared" si="0"/>
        <v>2844615.46</v>
      </c>
      <c r="G41" s="8">
        <v>430528.99</v>
      </c>
      <c r="H41" s="8">
        <v>17899.43</v>
      </c>
      <c r="I41" s="8">
        <v>20270.45</v>
      </c>
      <c r="J41" s="8">
        <v>15046.65</v>
      </c>
      <c r="K41" s="8">
        <v>46234.91</v>
      </c>
      <c r="L41" s="8">
        <v>67610.28</v>
      </c>
      <c r="M41" s="8">
        <v>3722.6</v>
      </c>
      <c r="N41" s="8">
        <v>0</v>
      </c>
      <c r="O41" s="8">
        <v>1970.74</v>
      </c>
      <c r="P41" s="8">
        <v>151364</v>
      </c>
      <c r="Q41" s="8">
        <f t="shared" si="1"/>
        <v>3599263.5100000007</v>
      </c>
      <c r="R41" s="9"/>
      <c r="S41" s="13">
        <v>-10177.459999999999</v>
      </c>
      <c r="T41" s="7">
        <f t="shared" si="2"/>
        <v>-10177.459999999999</v>
      </c>
    </row>
    <row r="42" spans="2:20" ht="13.5" customHeight="1" x14ac:dyDescent="0.3">
      <c r="B42" s="11">
        <v>38</v>
      </c>
      <c r="C42" s="14" t="s">
        <v>59</v>
      </c>
      <c r="D42" s="7">
        <v>2093336.58</v>
      </c>
      <c r="E42" s="7">
        <v>0</v>
      </c>
      <c r="F42" s="8">
        <f t="shared" si="0"/>
        <v>2093336.58</v>
      </c>
      <c r="G42" s="8">
        <v>327288.53000000003</v>
      </c>
      <c r="H42" s="8">
        <v>13976.71</v>
      </c>
      <c r="I42" s="8">
        <v>15828.12</v>
      </c>
      <c r="J42" s="8">
        <v>10151.549999999999</v>
      </c>
      <c r="K42" s="8">
        <v>32939.54</v>
      </c>
      <c r="L42" s="8">
        <v>48168.19</v>
      </c>
      <c r="M42" s="8">
        <v>2906.78</v>
      </c>
      <c r="N42" s="8">
        <v>0</v>
      </c>
      <c r="O42" s="8">
        <v>1538.85</v>
      </c>
      <c r="P42" s="8">
        <v>248529</v>
      </c>
      <c r="Q42" s="8">
        <f t="shared" si="1"/>
        <v>2794663.85</v>
      </c>
      <c r="R42" s="9"/>
      <c r="S42" s="13">
        <v>-7947.03</v>
      </c>
      <c r="T42" s="7">
        <f t="shared" si="2"/>
        <v>-7947.03</v>
      </c>
    </row>
    <row r="43" spans="2:20" ht="13.5" customHeight="1" x14ac:dyDescent="0.3">
      <c r="B43" s="11">
        <v>39</v>
      </c>
      <c r="C43" s="14" t="s">
        <v>60</v>
      </c>
      <c r="D43" s="7">
        <v>2074140.04</v>
      </c>
      <c r="E43" s="7">
        <v>0</v>
      </c>
      <c r="F43" s="8">
        <f t="shared" si="0"/>
        <v>2074140.04</v>
      </c>
      <c r="G43" s="8">
        <v>564117.65</v>
      </c>
      <c r="H43" s="8">
        <v>13114.52</v>
      </c>
      <c r="I43" s="8">
        <v>14851.72</v>
      </c>
      <c r="J43" s="8">
        <v>206349.47</v>
      </c>
      <c r="K43" s="8">
        <v>33062.04</v>
      </c>
      <c r="L43" s="8">
        <v>48347.32</v>
      </c>
      <c r="M43" s="8">
        <v>2727.47</v>
      </c>
      <c r="N43" s="8">
        <v>0</v>
      </c>
      <c r="O43" s="8">
        <v>1443.92</v>
      </c>
      <c r="P43" s="8">
        <v>0</v>
      </c>
      <c r="Q43" s="8">
        <f t="shared" si="1"/>
        <v>2958154.1500000004</v>
      </c>
      <c r="R43" s="9"/>
      <c r="S43" s="13">
        <v>-7456.8</v>
      </c>
      <c r="T43" s="7">
        <f t="shared" si="2"/>
        <v>-7456.8</v>
      </c>
    </row>
    <row r="44" spans="2:20" ht="13.5" customHeight="1" x14ac:dyDescent="0.3">
      <c r="B44" s="11">
        <v>40</v>
      </c>
      <c r="C44" s="14" t="s">
        <v>61</v>
      </c>
      <c r="D44" s="7">
        <v>4975435.82</v>
      </c>
      <c r="E44" s="7">
        <v>0</v>
      </c>
      <c r="F44" s="8">
        <f t="shared" si="0"/>
        <v>4975435.82</v>
      </c>
      <c r="G44" s="8">
        <v>787925.54</v>
      </c>
      <c r="H44" s="8">
        <v>34438.74</v>
      </c>
      <c r="I44" s="8">
        <v>39000.620000000003</v>
      </c>
      <c r="J44" s="8">
        <v>23346.21</v>
      </c>
      <c r="K44" s="8">
        <v>68814.22</v>
      </c>
      <c r="L44" s="8">
        <v>100628.49</v>
      </c>
      <c r="M44" s="8">
        <v>7162.34</v>
      </c>
      <c r="N44" s="8">
        <v>0</v>
      </c>
      <c r="O44" s="8">
        <v>3791.73</v>
      </c>
      <c r="P44" s="8">
        <v>277128</v>
      </c>
      <c r="Q44" s="8">
        <f t="shared" si="1"/>
        <v>6317671.7100000009</v>
      </c>
      <c r="R44" s="9"/>
      <c r="S44" s="13">
        <v>-19581.560000000001</v>
      </c>
      <c r="T44" s="7">
        <f t="shared" si="2"/>
        <v>-19581.560000000001</v>
      </c>
    </row>
    <row r="45" spans="2:20" ht="13.5" customHeight="1" x14ac:dyDescent="0.3">
      <c r="B45" s="11">
        <v>41</v>
      </c>
      <c r="C45" s="14" t="s">
        <v>62</v>
      </c>
      <c r="D45" s="7">
        <v>3237052.36</v>
      </c>
      <c r="E45" s="7">
        <v>0</v>
      </c>
      <c r="F45" s="8">
        <f t="shared" si="0"/>
        <v>3237052.36</v>
      </c>
      <c r="G45" s="8">
        <v>515786.34</v>
      </c>
      <c r="H45" s="8">
        <v>18732.810000000001</v>
      </c>
      <c r="I45" s="8">
        <v>21214.23</v>
      </c>
      <c r="J45" s="8">
        <v>19289.46</v>
      </c>
      <c r="K45" s="8">
        <v>59285.09</v>
      </c>
      <c r="L45" s="8">
        <v>86693.84</v>
      </c>
      <c r="M45" s="8">
        <v>3895.92</v>
      </c>
      <c r="N45" s="8">
        <v>0</v>
      </c>
      <c r="O45" s="8">
        <v>2062.5</v>
      </c>
      <c r="P45" s="8">
        <v>2933</v>
      </c>
      <c r="Q45" s="8">
        <f t="shared" si="1"/>
        <v>3966945.5499999993</v>
      </c>
      <c r="R45" s="9"/>
      <c r="S45" s="13">
        <v>-10651.31</v>
      </c>
      <c r="T45" s="7">
        <f t="shared" si="2"/>
        <v>-10651.31</v>
      </c>
    </row>
    <row r="46" spans="2:20" ht="13.5" customHeight="1" x14ac:dyDescent="0.3">
      <c r="B46" s="11">
        <v>42</v>
      </c>
      <c r="C46" s="14" t="s">
        <v>63</v>
      </c>
      <c r="D46" s="7">
        <v>1372085.02</v>
      </c>
      <c r="E46" s="7">
        <v>0</v>
      </c>
      <c r="F46" s="8">
        <f t="shared" si="0"/>
        <v>1372085.02</v>
      </c>
      <c r="G46" s="8">
        <v>163025.97</v>
      </c>
      <c r="H46" s="8">
        <v>10581.7</v>
      </c>
      <c r="I46" s="8">
        <v>11983.39</v>
      </c>
      <c r="J46" s="8">
        <v>4873.6099999999997</v>
      </c>
      <c r="K46" s="8">
        <v>14937.75</v>
      </c>
      <c r="L46" s="8">
        <v>21843.78</v>
      </c>
      <c r="M46" s="8">
        <v>2200.71</v>
      </c>
      <c r="N46" s="8">
        <v>0</v>
      </c>
      <c r="O46" s="8">
        <v>1165.05</v>
      </c>
      <c r="P46" s="8">
        <v>37902</v>
      </c>
      <c r="Q46" s="8">
        <f t="shared" si="1"/>
        <v>1640598.98</v>
      </c>
      <c r="R46" s="9"/>
      <c r="S46" s="13">
        <v>-6016.66</v>
      </c>
      <c r="T46" s="7">
        <f t="shared" si="2"/>
        <v>-6016.66</v>
      </c>
    </row>
    <row r="47" spans="2:20" ht="13.5" customHeight="1" x14ac:dyDescent="0.3">
      <c r="B47" s="11">
        <v>43</v>
      </c>
      <c r="C47" s="14" t="s">
        <v>64</v>
      </c>
      <c r="D47" s="7">
        <v>1395334.79</v>
      </c>
      <c r="E47" s="7">
        <v>0</v>
      </c>
      <c r="F47" s="8">
        <f t="shared" si="0"/>
        <v>1395334.79</v>
      </c>
      <c r="G47" s="8">
        <v>173820.37</v>
      </c>
      <c r="H47" s="8">
        <v>10199.82</v>
      </c>
      <c r="I47" s="8">
        <v>11550.92</v>
      </c>
      <c r="J47" s="8">
        <v>4628.68</v>
      </c>
      <c r="K47" s="8">
        <v>14352.19</v>
      </c>
      <c r="L47" s="8">
        <v>20987.52</v>
      </c>
      <c r="M47" s="8">
        <v>2121.29</v>
      </c>
      <c r="N47" s="8">
        <v>105273.58</v>
      </c>
      <c r="O47" s="8">
        <v>1123.01</v>
      </c>
      <c r="P47" s="8">
        <v>0</v>
      </c>
      <c r="Q47" s="8">
        <f t="shared" si="1"/>
        <v>1739392.1700000002</v>
      </c>
      <c r="R47" s="9"/>
      <c r="S47" s="13">
        <v>-5799.53</v>
      </c>
      <c r="T47" s="7">
        <f t="shared" si="2"/>
        <v>-5799.53</v>
      </c>
    </row>
    <row r="48" spans="2:20" ht="13.5" customHeight="1" x14ac:dyDescent="0.3">
      <c r="B48" s="11">
        <v>44</v>
      </c>
      <c r="C48" s="14" t="s">
        <v>65</v>
      </c>
      <c r="D48" s="7">
        <v>2151091.4700000002</v>
      </c>
      <c r="E48" s="7">
        <v>0</v>
      </c>
      <c r="F48" s="8">
        <f t="shared" si="0"/>
        <v>2151091.4700000002</v>
      </c>
      <c r="G48" s="8">
        <v>807183.19</v>
      </c>
      <c r="H48" s="8">
        <v>15448.35</v>
      </c>
      <c r="I48" s="8">
        <v>17494.689999999999</v>
      </c>
      <c r="J48" s="8">
        <v>11686.86</v>
      </c>
      <c r="K48" s="8">
        <v>35793.03</v>
      </c>
      <c r="L48" s="8">
        <v>52340.9</v>
      </c>
      <c r="M48" s="8">
        <v>3212.84</v>
      </c>
      <c r="N48" s="8">
        <v>0</v>
      </c>
      <c r="O48" s="8">
        <v>1700.88</v>
      </c>
      <c r="P48" s="8">
        <v>20043</v>
      </c>
      <c r="Q48" s="8">
        <f t="shared" si="1"/>
        <v>3115995.2099999995</v>
      </c>
      <c r="R48" s="9"/>
      <c r="S48" s="13">
        <v>-8783.7900000000009</v>
      </c>
      <c r="T48" s="7">
        <f t="shared" si="2"/>
        <v>-8783.7900000000009</v>
      </c>
    </row>
    <row r="49" spans="2:20" ht="13.5" customHeight="1" x14ac:dyDescent="0.3">
      <c r="B49" s="11">
        <v>45</v>
      </c>
      <c r="C49" s="14" t="s">
        <v>66</v>
      </c>
      <c r="D49" s="7">
        <v>1763398.8499999999</v>
      </c>
      <c r="E49" s="7">
        <v>0</v>
      </c>
      <c r="F49" s="8">
        <f t="shared" si="0"/>
        <v>1763398.8499999999</v>
      </c>
      <c r="G49" s="8">
        <v>174770.35</v>
      </c>
      <c r="H49" s="8">
        <v>10761.99</v>
      </c>
      <c r="I49" s="8">
        <v>12187.56</v>
      </c>
      <c r="J49" s="8">
        <v>2313.48</v>
      </c>
      <c r="K49" s="8">
        <v>7367.34</v>
      </c>
      <c r="L49" s="8">
        <v>10773.41</v>
      </c>
      <c r="M49" s="8">
        <v>2238.21</v>
      </c>
      <c r="N49" s="8">
        <v>52617.25</v>
      </c>
      <c r="O49" s="8">
        <v>1184.9000000000001</v>
      </c>
      <c r="P49" s="8">
        <v>0</v>
      </c>
      <c r="Q49" s="8">
        <f t="shared" si="1"/>
        <v>2037613.3399999999</v>
      </c>
      <c r="R49" s="9"/>
      <c r="S49" s="13">
        <v>-6119.17</v>
      </c>
      <c r="T49" s="7">
        <f t="shared" si="2"/>
        <v>-6119.17</v>
      </c>
    </row>
    <row r="50" spans="2:20" ht="13.5" customHeight="1" x14ac:dyDescent="0.3">
      <c r="B50" s="11">
        <v>46</v>
      </c>
      <c r="C50" s="14" t="s">
        <v>67</v>
      </c>
      <c r="D50" s="7">
        <v>3312884.71</v>
      </c>
      <c r="E50" s="7">
        <v>0</v>
      </c>
      <c r="F50" s="8">
        <f t="shared" si="0"/>
        <v>3312884.71</v>
      </c>
      <c r="G50" s="8">
        <v>533061.42000000004</v>
      </c>
      <c r="H50" s="8">
        <v>16846.97</v>
      </c>
      <c r="I50" s="8">
        <v>19078.580000000002</v>
      </c>
      <c r="J50" s="8">
        <v>16804.96</v>
      </c>
      <c r="K50" s="8">
        <v>50319.8</v>
      </c>
      <c r="L50" s="8">
        <v>73583.710000000006</v>
      </c>
      <c r="M50" s="8">
        <v>3503.72</v>
      </c>
      <c r="N50" s="8">
        <v>0</v>
      </c>
      <c r="O50" s="8">
        <v>1854.87</v>
      </c>
      <c r="P50" s="8">
        <v>31283</v>
      </c>
      <c r="Q50" s="8">
        <f t="shared" si="1"/>
        <v>4059221.74</v>
      </c>
      <c r="R50" s="9"/>
      <c r="S50" s="13">
        <v>-9579.0400000000009</v>
      </c>
      <c r="T50" s="7">
        <f t="shared" si="2"/>
        <v>-9579.0400000000009</v>
      </c>
    </row>
    <row r="51" spans="2:20" ht="13.5" customHeight="1" x14ac:dyDescent="0.3">
      <c r="B51" s="11">
        <v>47</v>
      </c>
      <c r="C51" s="14" t="s">
        <v>68</v>
      </c>
      <c r="D51" s="7">
        <v>1892795.71</v>
      </c>
      <c r="E51" s="7">
        <v>0</v>
      </c>
      <c r="F51" s="8">
        <f t="shared" si="0"/>
        <v>1892795.71</v>
      </c>
      <c r="G51" s="8">
        <v>485712.57</v>
      </c>
      <c r="H51" s="8">
        <v>12540.82</v>
      </c>
      <c r="I51" s="8">
        <v>14202.03</v>
      </c>
      <c r="J51" s="8">
        <v>8854.2999999999993</v>
      </c>
      <c r="K51" s="8">
        <v>27991.11</v>
      </c>
      <c r="L51" s="8">
        <v>40931.99</v>
      </c>
      <c r="M51" s="8">
        <v>2608.16</v>
      </c>
      <c r="N51" s="8">
        <v>0</v>
      </c>
      <c r="O51" s="8">
        <v>1380.76</v>
      </c>
      <c r="P51" s="8">
        <v>0</v>
      </c>
      <c r="Q51" s="8">
        <f t="shared" si="1"/>
        <v>2487017.4499999993</v>
      </c>
      <c r="R51" s="9"/>
      <c r="S51" s="13">
        <v>-7130.6</v>
      </c>
      <c r="T51" s="7">
        <f t="shared" si="2"/>
        <v>-7130.6</v>
      </c>
    </row>
    <row r="52" spans="2:20" ht="13.5" customHeight="1" x14ac:dyDescent="0.3">
      <c r="B52" s="11">
        <v>48</v>
      </c>
      <c r="C52" s="14" t="s">
        <v>69</v>
      </c>
      <c r="D52" s="7">
        <v>2840605.18</v>
      </c>
      <c r="E52" s="7">
        <v>0</v>
      </c>
      <c r="F52" s="8">
        <f t="shared" si="0"/>
        <v>2840605.18</v>
      </c>
      <c r="G52" s="8">
        <v>371047.77</v>
      </c>
      <c r="H52" s="8">
        <v>17997.009999999998</v>
      </c>
      <c r="I52" s="8">
        <v>20380.96</v>
      </c>
      <c r="J52" s="8">
        <v>9119</v>
      </c>
      <c r="K52" s="8">
        <v>26482.77</v>
      </c>
      <c r="L52" s="8">
        <v>38726.31</v>
      </c>
      <c r="M52" s="8">
        <v>3742.9</v>
      </c>
      <c r="N52" s="8">
        <v>207400.29</v>
      </c>
      <c r="O52" s="8">
        <v>1981.49</v>
      </c>
      <c r="P52" s="8">
        <v>0</v>
      </c>
      <c r="Q52" s="8">
        <f t="shared" si="1"/>
        <v>3537483.68</v>
      </c>
      <c r="R52" s="9"/>
      <c r="S52" s="13">
        <v>-10232.94</v>
      </c>
      <c r="T52" s="7">
        <f t="shared" si="2"/>
        <v>-10232.94</v>
      </c>
    </row>
    <row r="53" spans="2:20" ht="13.5" customHeight="1" x14ac:dyDescent="0.3">
      <c r="B53" s="11">
        <v>49</v>
      </c>
      <c r="C53" s="14" t="s">
        <v>70</v>
      </c>
      <c r="D53" s="7">
        <v>2337603.91</v>
      </c>
      <c r="E53" s="7">
        <v>0</v>
      </c>
      <c r="F53" s="8">
        <f t="shared" si="0"/>
        <v>2337603.91</v>
      </c>
      <c r="G53" s="8">
        <v>246965.45</v>
      </c>
      <c r="H53" s="8">
        <v>12902.47</v>
      </c>
      <c r="I53" s="8">
        <v>14611.58</v>
      </c>
      <c r="J53" s="8">
        <v>10264.99</v>
      </c>
      <c r="K53" s="8">
        <v>33936.49</v>
      </c>
      <c r="L53" s="8">
        <v>49626.05</v>
      </c>
      <c r="M53" s="8">
        <v>2683.37</v>
      </c>
      <c r="N53" s="8">
        <v>0</v>
      </c>
      <c r="O53" s="8">
        <v>1420.57</v>
      </c>
      <c r="P53" s="8">
        <v>122239</v>
      </c>
      <c r="Q53" s="8">
        <f t="shared" si="1"/>
        <v>2832253.8800000008</v>
      </c>
      <c r="R53" s="9"/>
      <c r="S53" s="13">
        <v>-7336.23</v>
      </c>
      <c r="T53" s="7">
        <f t="shared" si="2"/>
        <v>-7336.23</v>
      </c>
    </row>
    <row r="54" spans="2:20" ht="13.5" customHeight="1" x14ac:dyDescent="0.3">
      <c r="B54" s="11">
        <v>50</v>
      </c>
      <c r="C54" s="14" t="s">
        <v>71</v>
      </c>
      <c r="D54" s="7">
        <v>1756732.81</v>
      </c>
      <c r="E54" s="7">
        <v>0</v>
      </c>
      <c r="F54" s="8">
        <f t="shared" si="0"/>
        <v>1756732.81</v>
      </c>
      <c r="G54" s="8">
        <v>124230.1</v>
      </c>
      <c r="H54" s="8">
        <v>8345.5300000000007</v>
      </c>
      <c r="I54" s="8">
        <v>9451.01</v>
      </c>
      <c r="J54" s="8">
        <v>2111.9499999999998</v>
      </c>
      <c r="K54" s="8">
        <v>6354.48</v>
      </c>
      <c r="L54" s="8">
        <v>9292.2900000000009</v>
      </c>
      <c r="M54" s="8">
        <v>1735.65</v>
      </c>
      <c r="N54" s="8">
        <v>0</v>
      </c>
      <c r="O54" s="8">
        <v>918.85</v>
      </c>
      <c r="P54" s="8">
        <v>0</v>
      </c>
      <c r="Q54" s="8">
        <f t="shared" si="1"/>
        <v>1919172.6700000002</v>
      </c>
      <c r="R54" s="9"/>
      <c r="S54" s="13">
        <v>-4745.1899999999996</v>
      </c>
      <c r="T54" s="7">
        <f t="shared" si="2"/>
        <v>-4745.1899999999996</v>
      </c>
    </row>
    <row r="55" spans="2:20" ht="13.5" customHeight="1" x14ac:dyDescent="0.3">
      <c r="B55" s="11">
        <v>51</v>
      </c>
      <c r="C55" s="14" t="s">
        <v>72</v>
      </c>
      <c r="D55" s="7">
        <v>3655993.87</v>
      </c>
      <c r="E55" s="7">
        <v>0</v>
      </c>
      <c r="F55" s="8">
        <f t="shared" si="0"/>
        <v>3655993.87</v>
      </c>
      <c r="G55" s="8">
        <v>552852.9</v>
      </c>
      <c r="H55" s="8">
        <v>22888.639999999999</v>
      </c>
      <c r="I55" s="8">
        <v>25920.55</v>
      </c>
      <c r="J55" s="8">
        <v>20596.16</v>
      </c>
      <c r="K55" s="8">
        <v>61457.04</v>
      </c>
      <c r="L55" s="8">
        <v>89869.94</v>
      </c>
      <c r="M55" s="8">
        <v>4760.22</v>
      </c>
      <c r="N55" s="8">
        <v>0</v>
      </c>
      <c r="O55" s="8">
        <v>2520.06</v>
      </c>
      <c r="P55" s="8">
        <v>0</v>
      </c>
      <c r="Q55" s="8">
        <f t="shared" si="1"/>
        <v>4436859.38</v>
      </c>
      <c r="R55" s="9"/>
      <c r="S55" s="13">
        <v>-13014.28</v>
      </c>
      <c r="T55" s="7">
        <f t="shared" si="2"/>
        <v>-13014.28</v>
      </c>
    </row>
    <row r="56" spans="2:20" ht="13.5" customHeight="1" x14ac:dyDescent="0.3">
      <c r="B56" s="11">
        <v>52</v>
      </c>
      <c r="C56" s="14" t="s">
        <v>73</v>
      </c>
      <c r="D56" s="7">
        <v>6575465.0800000001</v>
      </c>
      <c r="E56" s="7">
        <v>0</v>
      </c>
      <c r="F56" s="8">
        <f t="shared" si="0"/>
        <v>6575465.0800000001</v>
      </c>
      <c r="G56" s="8">
        <v>1344235.5</v>
      </c>
      <c r="H56" s="8">
        <v>41431.379999999997</v>
      </c>
      <c r="I56" s="8">
        <v>46919.54</v>
      </c>
      <c r="J56" s="8">
        <v>1136092</v>
      </c>
      <c r="K56" s="8">
        <v>177800.34</v>
      </c>
      <c r="L56" s="8">
        <v>260001.21</v>
      </c>
      <c r="M56" s="8">
        <v>8616.6200000000008</v>
      </c>
      <c r="N56" s="8">
        <v>0</v>
      </c>
      <c r="O56" s="8">
        <v>4561.63</v>
      </c>
      <c r="P56" s="8">
        <v>163178</v>
      </c>
      <c r="Q56" s="8">
        <f t="shared" si="1"/>
        <v>9758301.3000000007</v>
      </c>
      <c r="R56" s="9"/>
      <c r="S56" s="13">
        <v>-23557.52</v>
      </c>
      <c r="T56" s="7">
        <f t="shared" si="2"/>
        <v>-23557.52</v>
      </c>
    </row>
    <row r="57" spans="2:20" ht="13.5" customHeight="1" x14ac:dyDescent="0.3">
      <c r="B57" s="11">
        <v>53</v>
      </c>
      <c r="C57" s="14" t="s">
        <v>74</v>
      </c>
      <c r="D57" s="7">
        <v>1115236.92</v>
      </c>
      <c r="E57" s="7">
        <v>0</v>
      </c>
      <c r="F57" s="8">
        <f t="shared" si="0"/>
        <v>1115236.92</v>
      </c>
      <c r="G57" s="8">
        <v>151086.24</v>
      </c>
      <c r="H57" s="8">
        <v>6808.67</v>
      </c>
      <c r="I57" s="8">
        <v>7710.57</v>
      </c>
      <c r="J57" s="8">
        <v>3338.3</v>
      </c>
      <c r="K57" s="8">
        <v>10072.44</v>
      </c>
      <c r="L57" s="8">
        <v>14729.14</v>
      </c>
      <c r="M57" s="8">
        <v>1416.02</v>
      </c>
      <c r="N57" s="8">
        <v>0</v>
      </c>
      <c r="O57" s="8">
        <v>749.64</v>
      </c>
      <c r="P57" s="8">
        <v>0</v>
      </c>
      <c r="Q57" s="8">
        <f t="shared" si="1"/>
        <v>1311147.9399999997</v>
      </c>
      <c r="R57" s="9"/>
      <c r="S57" s="13">
        <v>-3871.35</v>
      </c>
      <c r="T57" s="7">
        <f t="shared" si="2"/>
        <v>-3871.35</v>
      </c>
    </row>
    <row r="58" spans="2:20" ht="13.5" customHeight="1" x14ac:dyDescent="0.3">
      <c r="B58" s="11">
        <v>54</v>
      </c>
      <c r="C58" s="14" t="s">
        <v>75</v>
      </c>
      <c r="D58" s="7">
        <v>2513850.2399999998</v>
      </c>
      <c r="E58" s="7">
        <v>0</v>
      </c>
      <c r="F58" s="8">
        <f t="shared" si="0"/>
        <v>2513850.2399999998</v>
      </c>
      <c r="G58" s="8">
        <v>414504.41</v>
      </c>
      <c r="H58" s="8">
        <v>15737.37</v>
      </c>
      <c r="I58" s="8">
        <v>17822</v>
      </c>
      <c r="J58" s="8">
        <v>12563.86</v>
      </c>
      <c r="K58" s="8">
        <v>39912.68</v>
      </c>
      <c r="L58" s="8">
        <v>58365.15</v>
      </c>
      <c r="M58" s="8">
        <v>3272.95</v>
      </c>
      <c r="N58" s="8">
        <v>0</v>
      </c>
      <c r="O58" s="8">
        <v>1732.7</v>
      </c>
      <c r="P58" s="8">
        <v>0</v>
      </c>
      <c r="Q58" s="8">
        <f t="shared" si="1"/>
        <v>3077761.3600000003</v>
      </c>
      <c r="R58" s="9"/>
      <c r="S58" s="13">
        <v>-8948.1299999999992</v>
      </c>
      <c r="T58" s="7">
        <f t="shared" si="2"/>
        <v>-8948.1299999999992</v>
      </c>
    </row>
    <row r="59" spans="2:20" ht="13.5" customHeight="1" x14ac:dyDescent="0.3">
      <c r="B59" s="11">
        <v>55</v>
      </c>
      <c r="C59" s="14" t="s">
        <v>76</v>
      </c>
      <c r="D59" s="7">
        <v>1192728.1400000001</v>
      </c>
      <c r="E59" s="7">
        <v>0</v>
      </c>
      <c r="F59" s="8">
        <f t="shared" si="0"/>
        <v>1192728.1400000001</v>
      </c>
      <c r="G59" s="8">
        <v>109814.51</v>
      </c>
      <c r="H59" s="8">
        <v>9328.6200000000008</v>
      </c>
      <c r="I59" s="8">
        <v>10564.32</v>
      </c>
      <c r="J59" s="8">
        <v>2467.7399999999998</v>
      </c>
      <c r="K59" s="8">
        <v>7158.34</v>
      </c>
      <c r="L59" s="8">
        <v>10467.790000000001</v>
      </c>
      <c r="M59" s="8">
        <v>1940.1</v>
      </c>
      <c r="N59" s="8">
        <v>0</v>
      </c>
      <c r="O59" s="8">
        <v>1027.0899999999999</v>
      </c>
      <c r="P59" s="8">
        <v>0</v>
      </c>
      <c r="Q59" s="8">
        <f t="shared" si="1"/>
        <v>1345496.6500000006</v>
      </c>
      <c r="R59" s="9"/>
      <c r="S59" s="13">
        <v>-5304.17</v>
      </c>
      <c r="T59" s="7">
        <f t="shared" si="2"/>
        <v>-5304.17</v>
      </c>
    </row>
    <row r="60" spans="2:20" ht="13.5" customHeight="1" x14ac:dyDescent="0.3">
      <c r="B60" s="11">
        <v>56</v>
      </c>
      <c r="C60" s="14" t="s">
        <v>77</v>
      </c>
      <c r="D60" s="7">
        <v>1017018.21</v>
      </c>
      <c r="E60" s="7">
        <v>0</v>
      </c>
      <c r="F60" s="8">
        <f t="shared" si="0"/>
        <v>1017018.21</v>
      </c>
      <c r="G60" s="8">
        <v>88431.11</v>
      </c>
      <c r="H60" s="8">
        <v>6790.39</v>
      </c>
      <c r="I60" s="8">
        <v>7689.87</v>
      </c>
      <c r="J60" s="8">
        <v>130887.93</v>
      </c>
      <c r="K60" s="8">
        <v>18489.240000000002</v>
      </c>
      <c r="L60" s="8">
        <v>27037.21</v>
      </c>
      <c r="M60" s="8">
        <v>1412.22</v>
      </c>
      <c r="N60" s="8">
        <v>0</v>
      </c>
      <c r="O60" s="8">
        <v>747.63</v>
      </c>
      <c r="P60" s="8">
        <v>0</v>
      </c>
      <c r="Q60" s="8">
        <f t="shared" si="1"/>
        <v>1298503.8099999998</v>
      </c>
      <c r="R60" s="9"/>
      <c r="S60" s="13">
        <v>-3860.96</v>
      </c>
      <c r="T60" s="7">
        <f t="shared" si="2"/>
        <v>-3860.96</v>
      </c>
    </row>
    <row r="61" spans="2:20" ht="13.5" customHeight="1" x14ac:dyDescent="0.3">
      <c r="B61" s="11">
        <v>57</v>
      </c>
      <c r="C61" s="14" t="s">
        <v>78</v>
      </c>
      <c r="D61" s="7">
        <v>4653384.01</v>
      </c>
      <c r="E61" s="7">
        <v>0</v>
      </c>
      <c r="F61" s="8">
        <f t="shared" si="0"/>
        <v>4653384.01</v>
      </c>
      <c r="G61" s="8">
        <v>914180.23</v>
      </c>
      <c r="H61" s="8">
        <v>29229.02</v>
      </c>
      <c r="I61" s="8">
        <v>33100.81</v>
      </c>
      <c r="J61" s="8">
        <v>31353.59</v>
      </c>
      <c r="K61" s="8">
        <v>93651.19</v>
      </c>
      <c r="L61" s="8">
        <v>136948.12</v>
      </c>
      <c r="M61" s="8">
        <v>6078.86</v>
      </c>
      <c r="N61" s="8">
        <v>0</v>
      </c>
      <c r="O61" s="8">
        <v>3218.14</v>
      </c>
      <c r="P61" s="8">
        <v>13045</v>
      </c>
      <c r="Q61" s="8">
        <f t="shared" si="1"/>
        <v>5914188.9699999997</v>
      </c>
      <c r="R61" s="9"/>
      <c r="S61" s="13">
        <v>-16619.36</v>
      </c>
      <c r="T61" s="7">
        <f t="shared" si="2"/>
        <v>-16619.36</v>
      </c>
    </row>
    <row r="62" spans="2:20" ht="13.5" customHeight="1" x14ac:dyDescent="0.3">
      <c r="B62" s="11">
        <v>58</v>
      </c>
      <c r="C62" s="14" t="s">
        <v>79</v>
      </c>
      <c r="D62" s="7">
        <v>1048135.6299999999</v>
      </c>
      <c r="E62" s="7">
        <v>0</v>
      </c>
      <c r="F62" s="8">
        <f t="shared" si="0"/>
        <v>1048135.6299999999</v>
      </c>
      <c r="G62" s="8">
        <v>91463.85</v>
      </c>
      <c r="H62" s="8">
        <v>8718.0400000000009</v>
      </c>
      <c r="I62" s="8">
        <v>9872.8700000000008</v>
      </c>
      <c r="J62" s="8">
        <v>38055.699999999997</v>
      </c>
      <c r="K62" s="8">
        <v>6087.23</v>
      </c>
      <c r="L62" s="8">
        <v>8901.48</v>
      </c>
      <c r="M62" s="8">
        <v>1813.12</v>
      </c>
      <c r="N62" s="8">
        <v>0</v>
      </c>
      <c r="O62" s="8">
        <v>959.86</v>
      </c>
      <c r="P62" s="8">
        <v>0</v>
      </c>
      <c r="Q62" s="8">
        <f t="shared" si="1"/>
        <v>1214007.7800000003</v>
      </c>
      <c r="R62" s="9"/>
      <c r="S62" s="13">
        <v>-4957</v>
      </c>
      <c r="T62" s="7">
        <f t="shared" si="2"/>
        <v>-4957</v>
      </c>
    </row>
    <row r="63" spans="2:20" ht="13.5" customHeight="1" x14ac:dyDescent="0.3">
      <c r="B63" s="11">
        <v>59</v>
      </c>
      <c r="C63" s="14" t="s">
        <v>80</v>
      </c>
      <c r="D63" s="7">
        <v>11188753.220000001</v>
      </c>
      <c r="E63" s="7">
        <v>0</v>
      </c>
      <c r="F63" s="8">
        <f t="shared" si="0"/>
        <v>11188753.220000001</v>
      </c>
      <c r="G63" s="8">
        <v>2542826.96</v>
      </c>
      <c r="H63" s="8">
        <v>78228.649999999994</v>
      </c>
      <c r="I63" s="8">
        <v>88591.11</v>
      </c>
      <c r="J63" s="8">
        <v>2037337.5</v>
      </c>
      <c r="K63" s="8">
        <v>317637.65999999997</v>
      </c>
      <c r="L63" s="8">
        <v>464488.29</v>
      </c>
      <c r="M63" s="8">
        <v>16269.47</v>
      </c>
      <c r="N63" s="8">
        <v>0</v>
      </c>
      <c r="O63" s="8">
        <v>8613.0400000000009</v>
      </c>
      <c r="P63" s="8">
        <v>63785</v>
      </c>
      <c r="Q63" s="8">
        <f t="shared" si="1"/>
        <v>16806530.899999999</v>
      </c>
      <c r="R63" s="9"/>
      <c r="S63" s="13">
        <v>-44480.12</v>
      </c>
      <c r="T63" s="7">
        <f t="shared" si="2"/>
        <v>-44480.12</v>
      </c>
    </row>
    <row r="64" spans="2:20" ht="13.5" customHeight="1" x14ac:dyDescent="0.3">
      <c r="B64" s="11">
        <v>60</v>
      </c>
      <c r="C64" s="14" t="s">
        <v>81</v>
      </c>
      <c r="D64" s="7">
        <v>1443635.1</v>
      </c>
      <c r="E64" s="7">
        <v>0</v>
      </c>
      <c r="F64" s="8">
        <f t="shared" si="0"/>
        <v>1443635.1</v>
      </c>
      <c r="G64" s="8">
        <v>209067.7</v>
      </c>
      <c r="H64" s="8">
        <v>10806.93</v>
      </c>
      <c r="I64" s="8">
        <v>12238.45</v>
      </c>
      <c r="J64" s="8">
        <v>129268.37</v>
      </c>
      <c r="K64" s="8">
        <v>18926.599999999999</v>
      </c>
      <c r="L64" s="8">
        <v>27676.76</v>
      </c>
      <c r="M64" s="8">
        <v>2247.5500000000002</v>
      </c>
      <c r="N64" s="8">
        <v>0</v>
      </c>
      <c r="O64" s="8">
        <v>1189.8499999999999</v>
      </c>
      <c r="P64" s="8">
        <v>45602</v>
      </c>
      <c r="Q64" s="8">
        <f t="shared" si="1"/>
        <v>1900659.31</v>
      </c>
      <c r="R64" s="9"/>
      <c r="S64" s="13">
        <v>-6144.72</v>
      </c>
      <c r="T64" s="7">
        <f t="shared" si="2"/>
        <v>-6144.72</v>
      </c>
    </row>
    <row r="65" spans="2:20" ht="13.5" customHeight="1" x14ac:dyDescent="0.3">
      <c r="B65" s="11">
        <v>61</v>
      </c>
      <c r="C65" s="15" t="s">
        <v>82</v>
      </c>
      <c r="D65" s="7">
        <v>5440830.6200000001</v>
      </c>
      <c r="E65" s="7">
        <v>0</v>
      </c>
      <c r="F65" s="8">
        <f t="shared" si="0"/>
        <v>5440830.6200000001</v>
      </c>
      <c r="G65" s="8">
        <v>960952.86</v>
      </c>
      <c r="H65" s="8">
        <v>40616.22</v>
      </c>
      <c r="I65" s="8">
        <v>45996.4</v>
      </c>
      <c r="J65" s="8">
        <v>39576.239999999998</v>
      </c>
      <c r="K65" s="8">
        <v>119823.65</v>
      </c>
      <c r="L65" s="8">
        <v>175220.66</v>
      </c>
      <c r="M65" s="8">
        <v>8447.09</v>
      </c>
      <c r="N65" s="8">
        <v>0</v>
      </c>
      <c r="O65" s="8">
        <v>4471.88</v>
      </c>
      <c r="P65" s="8">
        <v>0</v>
      </c>
      <c r="Q65" s="8">
        <f t="shared" si="1"/>
        <v>6835935.620000001</v>
      </c>
      <c r="R65" s="9"/>
      <c r="S65" s="13">
        <v>-23094.02</v>
      </c>
      <c r="T65" s="7">
        <f t="shared" si="2"/>
        <v>-23094.02</v>
      </c>
    </row>
    <row r="66" spans="2:20" ht="13.5" customHeight="1" x14ac:dyDescent="0.3">
      <c r="B66" s="11">
        <v>62</v>
      </c>
      <c r="C66" s="14" t="s">
        <v>83</v>
      </c>
      <c r="D66" s="7">
        <v>2112817.09</v>
      </c>
      <c r="E66" s="7">
        <v>0</v>
      </c>
      <c r="F66" s="8">
        <f t="shared" si="0"/>
        <v>2112817.09</v>
      </c>
      <c r="G66" s="8">
        <v>313955.33</v>
      </c>
      <c r="H66" s="8">
        <v>12245.92</v>
      </c>
      <c r="I66" s="8">
        <v>13868.06</v>
      </c>
      <c r="J66" s="8">
        <v>7789.52</v>
      </c>
      <c r="K66" s="8">
        <v>24478.17</v>
      </c>
      <c r="L66" s="8">
        <v>35794.949999999997</v>
      </c>
      <c r="M66" s="8">
        <v>2546.8200000000002</v>
      </c>
      <c r="N66" s="8">
        <v>177162.97</v>
      </c>
      <c r="O66" s="8">
        <v>1348.29</v>
      </c>
      <c r="P66" s="8">
        <v>126699</v>
      </c>
      <c r="Q66" s="8">
        <f t="shared" si="1"/>
        <v>2828706.12</v>
      </c>
      <c r="R66" s="9"/>
      <c r="S66" s="13">
        <v>-6962.92</v>
      </c>
      <c r="T66" s="7">
        <f t="shared" si="2"/>
        <v>-6962.92</v>
      </c>
    </row>
    <row r="67" spans="2:20" ht="13.5" customHeight="1" x14ac:dyDescent="0.3">
      <c r="B67" s="11">
        <v>63</v>
      </c>
      <c r="C67" s="14" t="s">
        <v>84</v>
      </c>
      <c r="D67" s="7">
        <v>1001610.83</v>
      </c>
      <c r="E67" s="7">
        <v>0</v>
      </c>
      <c r="F67" s="8">
        <f t="shared" si="0"/>
        <v>1001610.83</v>
      </c>
      <c r="G67" s="8">
        <v>218810.16</v>
      </c>
      <c r="H67" s="8">
        <v>8547.73</v>
      </c>
      <c r="I67" s="8">
        <v>9680</v>
      </c>
      <c r="J67" s="8">
        <v>1582.14</v>
      </c>
      <c r="K67" s="8">
        <v>4598.47</v>
      </c>
      <c r="L67" s="8">
        <v>6724.44</v>
      </c>
      <c r="M67" s="8">
        <v>1777.7</v>
      </c>
      <c r="N67" s="8">
        <v>0</v>
      </c>
      <c r="O67" s="8">
        <v>941.11</v>
      </c>
      <c r="P67" s="8">
        <v>33438</v>
      </c>
      <c r="Q67" s="8">
        <f t="shared" si="1"/>
        <v>1287710.5799999998</v>
      </c>
      <c r="R67" s="9"/>
      <c r="S67" s="13">
        <v>-4860.17</v>
      </c>
      <c r="T67" s="7">
        <f t="shared" si="2"/>
        <v>-4860.17</v>
      </c>
    </row>
    <row r="68" spans="2:20" ht="13.5" customHeight="1" x14ac:dyDescent="0.3">
      <c r="B68" s="11">
        <v>64</v>
      </c>
      <c r="C68" s="14" t="s">
        <v>85</v>
      </c>
      <c r="D68" s="7">
        <v>3214991.68</v>
      </c>
      <c r="E68" s="7">
        <v>0</v>
      </c>
      <c r="F68" s="8">
        <f t="shared" si="0"/>
        <v>3214991.68</v>
      </c>
      <c r="G68" s="8">
        <v>543147.18999999994</v>
      </c>
      <c r="H68" s="8">
        <v>24491.919999999998</v>
      </c>
      <c r="I68" s="8">
        <v>27736.21</v>
      </c>
      <c r="J68" s="8">
        <v>524114.47</v>
      </c>
      <c r="K68" s="8">
        <v>74437.22</v>
      </c>
      <c r="L68" s="8">
        <v>108851.13</v>
      </c>
      <c r="M68" s="8">
        <v>5093.67</v>
      </c>
      <c r="N68" s="8">
        <v>0</v>
      </c>
      <c r="O68" s="8">
        <v>2696.58</v>
      </c>
      <c r="P68" s="8">
        <v>150161</v>
      </c>
      <c r="Q68" s="8">
        <f t="shared" si="1"/>
        <v>4675721.0699999994</v>
      </c>
      <c r="R68" s="9"/>
      <c r="S68" s="13">
        <v>-13925.89</v>
      </c>
      <c r="T68" s="7">
        <f t="shared" si="2"/>
        <v>-13925.89</v>
      </c>
    </row>
    <row r="69" spans="2:20" ht="13.5" customHeight="1" x14ac:dyDescent="0.3">
      <c r="B69" s="11">
        <v>65</v>
      </c>
      <c r="C69" s="14" t="s">
        <v>86</v>
      </c>
      <c r="D69" s="7">
        <v>9289323.0299999993</v>
      </c>
      <c r="E69" s="7">
        <v>0</v>
      </c>
      <c r="F69" s="8">
        <f t="shared" si="0"/>
        <v>9289323.0299999993</v>
      </c>
      <c r="G69" s="8">
        <v>1318166.25</v>
      </c>
      <c r="H69" s="8">
        <v>58786.42</v>
      </c>
      <c r="I69" s="8">
        <v>66573.490000000005</v>
      </c>
      <c r="J69" s="8">
        <v>51488.69</v>
      </c>
      <c r="K69" s="8">
        <v>157554.38</v>
      </c>
      <c r="L69" s="8">
        <v>230395.12</v>
      </c>
      <c r="M69" s="8">
        <v>12226</v>
      </c>
      <c r="N69" s="8">
        <v>0</v>
      </c>
      <c r="O69" s="8">
        <v>6472.43</v>
      </c>
      <c r="P69" s="8">
        <v>60970</v>
      </c>
      <c r="Q69" s="8">
        <f t="shared" si="1"/>
        <v>11251955.809999999</v>
      </c>
      <c r="R69" s="9"/>
      <c r="S69" s="13">
        <v>-33425.440000000002</v>
      </c>
      <c r="T69" s="7">
        <f t="shared" si="2"/>
        <v>-33425.440000000002</v>
      </c>
    </row>
    <row r="70" spans="2:20" ht="13.5" customHeight="1" x14ac:dyDescent="0.3">
      <c r="B70" s="11">
        <v>66</v>
      </c>
      <c r="C70" s="14" t="s">
        <v>87</v>
      </c>
      <c r="D70" s="7">
        <v>1762950.8399999999</v>
      </c>
      <c r="E70" s="7">
        <v>0</v>
      </c>
      <c r="F70" s="8">
        <f t="shared" ref="F70:F129" si="3">D70-E70</f>
        <v>1762950.8399999999</v>
      </c>
      <c r="G70" s="8">
        <v>393918.1</v>
      </c>
      <c r="H70" s="8">
        <v>12523.48</v>
      </c>
      <c r="I70" s="8">
        <v>14182.39</v>
      </c>
      <c r="J70" s="8">
        <v>260848.06</v>
      </c>
      <c r="K70" s="8">
        <v>35321.39</v>
      </c>
      <c r="L70" s="8">
        <v>51651.22</v>
      </c>
      <c r="M70" s="8">
        <v>2604.5500000000002</v>
      </c>
      <c r="N70" s="8">
        <v>0</v>
      </c>
      <c r="O70" s="8">
        <v>1378.85</v>
      </c>
      <c r="P70" s="8">
        <v>0</v>
      </c>
      <c r="Q70" s="8">
        <f t="shared" ref="Q70:Q130" si="4">F70+G70+H70+I70+J70+K70+L70+M70+N70+O70+P70</f>
        <v>2535378.8800000004</v>
      </c>
      <c r="R70" s="9"/>
      <c r="S70" s="13">
        <v>-7120.74</v>
      </c>
      <c r="T70" s="7">
        <f t="shared" ref="T70:T129" si="5">S70</f>
        <v>-7120.74</v>
      </c>
    </row>
    <row r="71" spans="2:20" ht="13.5" customHeight="1" x14ac:dyDescent="0.3">
      <c r="B71" s="11">
        <v>67</v>
      </c>
      <c r="C71" s="14" t="s">
        <v>88</v>
      </c>
      <c r="D71" s="7">
        <v>1530286.22</v>
      </c>
      <c r="E71" s="7">
        <v>0</v>
      </c>
      <c r="F71" s="8">
        <f t="shared" si="3"/>
        <v>1530286.22</v>
      </c>
      <c r="G71" s="8">
        <v>247510.73</v>
      </c>
      <c r="H71" s="8">
        <v>7167.82</v>
      </c>
      <c r="I71" s="8">
        <v>8117.3</v>
      </c>
      <c r="J71" s="8">
        <v>109612.95</v>
      </c>
      <c r="K71" s="8">
        <v>17408.8</v>
      </c>
      <c r="L71" s="8">
        <v>25457.26</v>
      </c>
      <c r="M71" s="8">
        <v>1490.72</v>
      </c>
      <c r="N71" s="8">
        <v>0</v>
      </c>
      <c r="O71" s="8">
        <v>789.18</v>
      </c>
      <c r="P71" s="8">
        <v>0</v>
      </c>
      <c r="Q71" s="8">
        <f t="shared" si="4"/>
        <v>1947840.98</v>
      </c>
      <c r="R71" s="9"/>
      <c r="S71" s="13">
        <v>-4075.56</v>
      </c>
      <c r="T71" s="7">
        <f t="shared" si="5"/>
        <v>-4075.56</v>
      </c>
    </row>
    <row r="72" spans="2:20" ht="13.5" customHeight="1" x14ac:dyDescent="0.3">
      <c r="B72" s="11">
        <v>68</v>
      </c>
      <c r="C72" s="14" t="s">
        <v>89</v>
      </c>
      <c r="D72" s="7">
        <v>3592150.43</v>
      </c>
      <c r="E72" s="7">
        <v>0</v>
      </c>
      <c r="F72" s="8">
        <f t="shared" si="3"/>
        <v>3592150.43</v>
      </c>
      <c r="G72" s="8">
        <v>477114.85</v>
      </c>
      <c r="H72" s="8">
        <v>22462.23</v>
      </c>
      <c r="I72" s="8">
        <v>25437.66</v>
      </c>
      <c r="J72" s="8">
        <v>13366.54</v>
      </c>
      <c r="K72" s="8">
        <v>39317.599999999999</v>
      </c>
      <c r="L72" s="8">
        <v>57494.96</v>
      </c>
      <c r="M72" s="8">
        <v>4671.54</v>
      </c>
      <c r="N72" s="8">
        <v>304005.32</v>
      </c>
      <c r="O72" s="8">
        <v>2473.11</v>
      </c>
      <c r="P72" s="8">
        <v>0</v>
      </c>
      <c r="Q72" s="8">
        <f t="shared" si="4"/>
        <v>4538494.2400000012</v>
      </c>
      <c r="R72" s="9"/>
      <c r="S72" s="13">
        <v>-12771.83</v>
      </c>
      <c r="T72" s="7">
        <f t="shared" si="5"/>
        <v>-12771.83</v>
      </c>
    </row>
    <row r="73" spans="2:20" ht="13.5" customHeight="1" x14ac:dyDescent="0.3">
      <c r="B73" s="11">
        <v>69</v>
      </c>
      <c r="C73" s="14" t="s">
        <v>90</v>
      </c>
      <c r="D73" s="7">
        <v>4088448.26</v>
      </c>
      <c r="E73" s="7">
        <v>0</v>
      </c>
      <c r="F73" s="8">
        <f t="shared" si="3"/>
        <v>4088448.26</v>
      </c>
      <c r="G73" s="8">
        <v>722473.2</v>
      </c>
      <c r="H73" s="8">
        <v>24221.06</v>
      </c>
      <c r="I73" s="8">
        <v>27429.48</v>
      </c>
      <c r="J73" s="8">
        <v>22999.45</v>
      </c>
      <c r="K73" s="8">
        <v>70648.83</v>
      </c>
      <c r="L73" s="8">
        <v>103311.28</v>
      </c>
      <c r="M73" s="8">
        <v>5037.33</v>
      </c>
      <c r="N73" s="8">
        <v>0</v>
      </c>
      <c r="O73" s="8">
        <v>2666.76</v>
      </c>
      <c r="P73" s="8">
        <v>0</v>
      </c>
      <c r="Q73" s="8">
        <f t="shared" si="4"/>
        <v>5067235.6500000004</v>
      </c>
      <c r="R73" s="9"/>
      <c r="S73" s="13">
        <v>-13771.88</v>
      </c>
      <c r="T73" s="7">
        <f t="shared" si="5"/>
        <v>-13771.88</v>
      </c>
    </row>
    <row r="74" spans="2:20" ht="13.5" customHeight="1" x14ac:dyDescent="0.3">
      <c r="B74" s="11">
        <v>70</v>
      </c>
      <c r="C74" s="14" t="s">
        <v>91</v>
      </c>
      <c r="D74" s="7">
        <v>1530436.4300000002</v>
      </c>
      <c r="E74" s="7">
        <v>0</v>
      </c>
      <c r="F74" s="8">
        <f t="shared" si="3"/>
        <v>1530436.4300000002</v>
      </c>
      <c r="G74" s="8">
        <v>171889.8</v>
      </c>
      <c r="H74" s="8">
        <v>7364.09</v>
      </c>
      <c r="I74" s="8">
        <v>8339.57</v>
      </c>
      <c r="J74" s="8">
        <v>6067.73</v>
      </c>
      <c r="K74" s="8">
        <v>18585.52</v>
      </c>
      <c r="L74" s="8">
        <v>27178</v>
      </c>
      <c r="M74" s="8">
        <v>1531.53</v>
      </c>
      <c r="N74" s="8">
        <v>0</v>
      </c>
      <c r="O74" s="8">
        <v>810.79</v>
      </c>
      <c r="P74" s="8">
        <v>0</v>
      </c>
      <c r="Q74" s="8">
        <f t="shared" si="4"/>
        <v>1772203.4600000004</v>
      </c>
      <c r="R74" s="9"/>
      <c r="S74" s="13">
        <v>-4187.16</v>
      </c>
      <c r="T74" s="7">
        <f t="shared" si="5"/>
        <v>-4187.16</v>
      </c>
    </row>
    <row r="75" spans="2:20" ht="13.5" customHeight="1" x14ac:dyDescent="0.3">
      <c r="B75" s="11">
        <v>71</v>
      </c>
      <c r="C75" s="14" t="s">
        <v>92</v>
      </c>
      <c r="D75" s="7">
        <v>3205498.94</v>
      </c>
      <c r="E75" s="7">
        <v>0</v>
      </c>
      <c r="F75" s="8">
        <f t="shared" si="3"/>
        <v>3205498.94</v>
      </c>
      <c r="G75" s="8">
        <v>461814.89</v>
      </c>
      <c r="H75" s="8">
        <v>16157.16</v>
      </c>
      <c r="I75" s="8">
        <v>18297.400000000001</v>
      </c>
      <c r="J75" s="8">
        <v>12444.41</v>
      </c>
      <c r="K75" s="8">
        <v>39147.82</v>
      </c>
      <c r="L75" s="8">
        <v>57246.68</v>
      </c>
      <c r="M75" s="8">
        <v>3360.26</v>
      </c>
      <c r="N75" s="8">
        <v>0</v>
      </c>
      <c r="O75" s="8">
        <v>1778.92</v>
      </c>
      <c r="P75" s="8">
        <v>110779</v>
      </c>
      <c r="Q75" s="8">
        <f t="shared" si="4"/>
        <v>3926525.48</v>
      </c>
      <c r="R75" s="9"/>
      <c r="S75" s="13">
        <v>-9186.82</v>
      </c>
      <c r="T75" s="7">
        <f t="shared" si="5"/>
        <v>-9186.82</v>
      </c>
    </row>
    <row r="76" spans="2:20" ht="13.5" customHeight="1" x14ac:dyDescent="0.3">
      <c r="B76" s="11">
        <v>72</v>
      </c>
      <c r="C76" s="14" t="s">
        <v>93</v>
      </c>
      <c r="D76" s="7">
        <v>1855750.5299999998</v>
      </c>
      <c r="E76" s="7">
        <v>0</v>
      </c>
      <c r="F76" s="8">
        <f t="shared" si="3"/>
        <v>1855750.5299999998</v>
      </c>
      <c r="G76" s="8">
        <v>862819.04</v>
      </c>
      <c r="H76" s="8">
        <v>13720.36</v>
      </c>
      <c r="I76" s="8">
        <v>15537.81</v>
      </c>
      <c r="J76" s="8">
        <v>10650</v>
      </c>
      <c r="K76" s="8">
        <v>33929.54</v>
      </c>
      <c r="L76" s="8">
        <v>49615.88</v>
      </c>
      <c r="M76" s="8">
        <v>2853.47</v>
      </c>
      <c r="N76" s="8">
        <v>0</v>
      </c>
      <c r="O76" s="8">
        <v>1510.62</v>
      </c>
      <c r="P76" s="8">
        <v>0</v>
      </c>
      <c r="Q76" s="8">
        <f t="shared" si="4"/>
        <v>2846387.25</v>
      </c>
      <c r="R76" s="9"/>
      <c r="S76" s="13">
        <v>-7801.27</v>
      </c>
      <c r="T76" s="7">
        <f t="shared" si="5"/>
        <v>-7801.27</v>
      </c>
    </row>
    <row r="77" spans="2:20" ht="13.5" customHeight="1" x14ac:dyDescent="0.3">
      <c r="B77" s="11">
        <v>73</v>
      </c>
      <c r="C77" s="14" t="s">
        <v>94</v>
      </c>
      <c r="D77" s="7">
        <v>1345306.3900000001</v>
      </c>
      <c r="E77" s="7">
        <v>0</v>
      </c>
      <c r="F77" s="8">
        <f t="shared" si="3"/>
        <v>1345306.3900000001</v>
      </c>
      <c r="G77" s="8">
        <v>156917.82999999999</v>
      </c>
      <c r="H77" s="8">
        <v>9828.51</v>
      </c>
      <c r="I77" s="8">
        <v>11130.43</v>
      </c>
      <c r="J77" s="8">
        <v>4115.62</v>
      </c>
      <c r="K77" s="8">
        <v>12640.83</v>
      </c>
      <c r="L77" s="8">
        <v>18484.95</v>
      </c>
      <c r="M77" s="8">
        <v>2044.07</v>
      </c>
      <c r="N77" s="8">
        <v>0</v>
      </c>
      <c r="O77" s="8">
        <v>1082.1300000000001</v>
      </c>
      <c r="P77" s="8">
        <v>0</v>
      </c>
      <c r="Q77" s="8">
        <f t="shared" si="4"/>
        <v>1561550.7600000002</v>
      </c>
      <c r="R77" s="9"/>
      <c r="S77" s="13">
        <v>-5588.41</v>
      </c>
      <c r="T77" s="7">
        <f t="shared" si="5"/>
        <v>-5588.41</v>
      </c>
    </row>
    <row r="78" spans="2:20" ht="13.5" customHeight="1" x14ac:dyDescent="0.3">
      <c r="B78" s="11">
        <v>74</v>
      </c>
      <c r="C78" s="14" t="s">
        <v>95</v>
      </c>
      <c r="D78" s="7">
        <v>4179267.47</v>
      </c>
      <c r="E78" s="7">
        <v>0</v>
      </c>
      <c r="F78" s="8">
        <f t="shared" si="3"/>
        <v>4179267.47</v>
      </c>
      <c r="G78" s="8">
        <v>557340.23</v>
      </c>
      <c r="H78" s="8">
        <v>24774.93</v>
      </c>
      <c r="I78" s="8">
        <v>28056.720000000001</v>
      </c>
      <c r="J78" s="8">
        <v>19380.98</v>
      </c>
      <c r="K78" s="8">
        <v>50328.71</v>
      </c>
      <c r="L78" s="8">
        <v>73596.75</v>
      </c>
      <c r="M78" s="8">
        <v>5152.5200000000004</v>
      </c>
      <c r="N78" s="8">
        <v>440796.47</v>
      </c>
      <c r="O78" s="8">
        <v>2727.74</v>
      </c>
      <c r="P78" s="8">
        <v>0</v>
      </c>
      <c r="Q78" s="8">
        <f t="shared" si="4"/>
        <v>5381422.5199999996</v>
      </c>
      <c r="R78" s="9"/>
      <c r="S78" s="13">
        <v>-14086.81</v>
      </c>
      <c r="T78" s="7">
        <f t="shared" si="5"/>
        <v>-14086.81</v>
      </c>
    </row>
    <row r="79" spans="2:20" ht="13.5" customHeight="1" x14ac:dyDescent="0.3">
      <c r="B79" s="11">
        <v>75</v>
      </c>
      <c r="C79" s="14" t="s">
        <v>96</v>
      </c>
      <c r="D79" s="7">
        <v>2366997.36</v>
      </c>
      <c r="E79" s="7">
        <v>0</v>
      </c>
      <c r="F79" s="8">
        <f t="shared" si="3"/>
        <v>2366997.36</v>
      </c>
      <c r="G79" s="8">
        <v>312648.09999999998</v>
      </c>
      <c r="H79" s="8">
        <v>16953.2</v>
      </c>
      <c r="I79" s="8">
        <v>19198.88</v>
      </c>
      <c r="J79" s="8">
        <v>261481.41</v>
      </c>
      <c r="K79" s="8">
        <v>40915.78</v>
      </c>
      <c r="L79" s="8">
        <v>59832.02</v>
      </c>
      <c r="M79" s="8">
        <v>3525.81</v>
      </c>
      <c r="N79" s="8">
        <v>0</v>
      </c>
      <c r="O79" s="8">
        <v>1866.56</v>
      </c>
      <c r="P79" s="8">
        <v>125343</v>
      </c>
      <c r="Q79" s="8">
        <f t="shared" si="4"/>
        <v>3208762.12</v>
      </c>
      <c r="R79" s="9"/>
      <c r="S79" s="13">
        <v>-9639.44</v>
      </c>
      <c r="T79" s="7">
        <f t="shared" si="5"/>
        <v>-9639.44</v>
      </c>
    </row>
    <row r="80" spans="2:20" ht="13.5" customHeight="1" x14ac:dyDescent="0.3">
      <c r="B80" s="11">
        <v>76</v>
      </c>
      <c r="C80" s="14" t="s">
        <v>97</v>
      </c>
      <c r="D80" s="7">
        <v>2165175.36</v>
      </c>
      <c r="E80" s="7">
        <v>0</v>
      </c>
      <c r="F80" s="8">
        <f t="shared" si="3"/>
        <v>2165175.36</v>
      </c>
      <c r="G80" s="8">
        <v>658221.06000000006</v>
      </c>
      <c r="H80" s="8">
        <v>14031.69</v>
      </c>
      <c r="I80" s="8">
        <v>15890.38</v>
      </c>
      <c r="J80" s="8">
        <v>279900.92</v>
      </c>
      <c r="K80" s="8">
        <v>40837</v>
      </c>
      <c r="L80" s="8">
        <v>59716.81</v>
      </c>
      <c r="M80" s="8">
        <v>2918.22</v>
      </c>
      <c r="N80" s="8">
        <v>0</v>
      </c>
      <c r="O80" s="8">
        <v>1544.9</v>
      </c>
      <c r="P80" s="8">
        <v>0</v>
      </c>
      <c r="Q80" s="8">
        <f t="shared" si="4"/>
        <v>3238236.34</v>
      </c>
      <c r="R80" s="9"/>
      <c r="S80" s="13">
        <v>-7978.29</v>
      </c>
      <c r="T80" s="7">
        <f t="shared" si="5"/>
        <v>-7978.29</v>
      </c>
    </row>
    <row r="81" spans="2:20" ht="13.5" customHeight="1" x14ac:dyDescent="0.3">
      <c r="B81" s="11">
        <v>77</v>
      </c>
      <c r="C81" s="14" t="s">
        <v>98</v>
      </c>
      <c r="D81" s="7">
        <v>4024668.26</v>
      </c>
      <c r="E81" s="7">
        <v>0</v>
      </c>
      <c r="F81" s="8">
        <f t="shared" si="3"/>
        <v>4024668.26</v>
      </c>
      <c r="G81" s="8">
        <v>661509.63</v>
      </c>
      <c r="H81" s="8">
        <v>25397.99</v>
      </c>
      <c r="I81" s="8">
        <v>28762.31</v>
      </c>
      <c r="J81" s="8">
        <v>600701.29</v>
      </c>
      <c r="K81" s="8">
        <v>92681.919999999998</v>
      </c>
      <c r="L81" s="8">
        <v>135530.74</v>
      </c>
      <c r="M81" s="8">
        <v>5282.1</v>
      </c>
      <c r="N81" s="8">
        <v>0</v>
      </c>
      <c r="O81" s="8">
        <v>2796.34</v>
      </c>
      <c r="P81" s="8">
        <v>0</v>
      </c>
      <c r="Q81" s="8">
        <f t="shared" si="4"/>
        <v>5577330.5799999991</v>
      </c>
      <c r="R81" s="9"/>
      <c r="S81" s="13">
        <v>-14441.08</v>
      </c>
      <c r="T81" s="7">
        <f t="shared" si="5"/>
        <v>-14441.08</v>
      </c>
    </row>
    <row r="82" spans="2:20" ht="13.5" customHeight="1" x14ac:dyDescent="0.3">
      <c r="B82" s="11">
        <v>78</v>
      </c>
      <c r="C82" s="14" t="s">
        <v>99</v>
      </c>
      <c r="D82" s="7">
        <v>17745428.440000001</v>
      </c>
      <c r="E82" s="7">
        <v>2818098</v>
      </c>
      <c r="F82" s="8">
        <f t="shared" si="3"/>
        <v>14927330.440000001</v>
      </c>
      <c r="G82" s="8">
        <v>2885678.31</v>
      </c>
      <c r="H82" s="8">
        <v>165156.28</v>
      </c>
      <c r="I82" s="8">
        <v>187033.5</v>
      </c>
      <c r="J82" s="8">
        <v>90060.3</v>
      </c>
      <c r="K82" s="8">
        <v>239083.57</v>
      </c>
      <c r="L82" s="8">
        <v>349616.99</v>
      </c>
      <c r="M82" s="8">
        <v>34348.089999999997</v>
      </c>
      <c r="N82" s="8">
        <v>0</v>
      </c>
      <c r="O82" s="8">
        <v>18183.849999999999</v>
      </c>
      <c r="P82" s="8">
        <v>301320</v>
      </c>
      <c r="Q82" s="8">
        <f t="shared" si="4"/>
        <v>19197811.330000002</v>
      </c>
      <c r="R82" s="9"/>
      <c r="S82" s="13">
        <v>-93906.41</v>
      </c>
      <c r="T82" s="7">
        <f t="shared" si="5"/>
        <v>-93906.41</v>
      </c>
    </row>
    <row r="83" spans="2:20" ht="13.5" customHeight="1" x14ac:dyDescent="0.3">
      <c r="B83" s="11">
        <v>79</v>
      </c>
      <c r="C83" s="14" t="s">
        <v>100</v>
      </c>
      <c r="D83" s="7">
        <v>2974051.19</v>
      </c>
      <c r="E83" s="7">
        <v>0</v>
      </c>
      <c r="F83" s="8">
        <f t="shared" si="3"/>
        <v>2974051.19</v>
      </c>
      <c r="G83" s="8">
        <v>528550.5</v>
      </c>
      <c r="H83" s="8">
        <v>21357.45</v>
      </c>
      <c r="I83" s="8">
        <v>24186.54</v>
      </c>
      <c r="J83" s="8">
        <v>16845.78</v>
      </c>
      <c r="K83" s="8">
        <v>50101.81</v>
      </c>
      <c r="L83" s="8">
        <v>73264.94</v>
      </c>
      <c r="M83" s="8">
        <v>4441.78</v>
      </c>
      <c r="N83" s="8">
        <v>0</v>
      </c>
      <c r="O83" s="8">
        <v>2351.4699999999998</v>
      </c>
      <c r="P83" s="8">
        <v>55394</v>
      </c>
      <c r="Q83" s="8">
        <f t="shared" si="4"/>
        <v>3750545.46</v>
      </c>
      <c r="R83" s="9"/>
      <c r="S83" s="13">
        <v>-12143.66</v>
      </c>
      <c r="T83" s="7">
        <f t="shared" si="5"/>
        <v>-12143.66</v>
      </c>
    </row>
    <row r="84" spans="2:20" ht="13.5" customHeight="1" x14ac:dyDescent="0.3">
      <c r="B84" s="11">
        <v>80</v>
      </c>
      <c r="C84" s="14" t="s">
        <v>101</v>
      </c>
      <c r="D84" s="7">
        <v>1987345.13</v>
      </c>
      <c r="E84" s="7">
        <v>0</v>
      </c>
      <c r="F84" s="8">
        <f t="shared" si="3"/>
        <v>1987345.13</v>
      </c>
      <c r="G84" s="8">
        <v>350164.84</v>
      </c>
      <c r="H84" s="8">
        <v>17278.39</v>
      </c>
      <c r="I84" s="8">
        <v>19567.16</v>
      </c>
      <c r="J84" s="8">
        <v>8858.17</v>
      </c>
      <c r="K84" s="8">
        <v>28647.38</v>
      </c>
      <c r="L84" s="8">
        <v>41891.68</v>
      </c>
      <c r="M84" s="8">
        <v>3593.44</v>
      </c>
      <c r="N84" s="8">
        <v>0</v>
      </c>
      <c r="O84" s="8">
        <v>1902.37</v>
      </c>
      <c r="P84" s="8">
        <v>0</v>
      </c>
      <c r="Q84" s="8">
        <f t="shared" si="4"/>
        <v>2459248.56</v>
      </c>
      <c r="R84" s="9"/>
      <c r="S84" s="13">
        <v>-9824.34</v>
      </c>
      <c r="T84" s="7">
        <f t="shared" si="5"/>
        <v>-9824.34</v>
      </c>
    </row>
    <row r="85" spans="2:20" ht="13.5" customHeight="1" x14ac:dyDescent="0.3">
      <c r="B85" s="11">
        <v>81</v>
      </c>
      <c r="C85" s="14" t="s">
        <v>102</v>
      </c>
      <c r="D85" s="7">
        <v>3061415.96</v>
      </c>
      <c r="E85" s="7">
        <v>0</v>
      </c>
      <c r="F85" s="8">
        <f t="shared" si="3"/>
        <v>3061415.96</v>
      </c>
      <c r="G85" s="8">
        <v>1346720.57</v>
      </c>
      <c r="H85" s="8">
        <v>18999.7</v>
      </c>
      <c r="I85" s="8">
        <v>21516.47</v>
      </c>
      <c r="J85" s="8">
        <v>427867.71</v>
      </c>
      <c r="K85" s="8">
        <v>65218.68</v>
      </c>
      <c r="L85" s="8">
        <v>95370.66</v>
      </c>
      <c r="M85" s="8">
        <v>3951.43</v>
      </c>
      <c r="N85" s="8">
        <v>0</v>
      </c>
      <c r="O85" s="8">
        <v>2091.88</v>
      </c>
      <c r="P85" s="8">
        <v>0</v>
      </c>
      <c r="Q85" s="8">
        <f t="shared" si="4"/>
        <v>5043153.0599999996</v>
      </c>
      <c r="R85" s="9"/>
      <c r="S85" s="13">
        <v>-10803.06</v>
      </c>
      <c r="T85" s="7">
        <f t="shared" si="5"/>
        <v>-10803.06</v>
      </c>
    </row>
    <row r="86" spans="2:20" ht="13.5" customHeight="1" x14ac:dyDescent="0.3">
      <c r="B86" s="11">
        <v>82</v>
      </c>
      <c r="C86" s="14" t="s">
        <v>103</v>
      </c>
      <c r="D86" s="7">
        <v>1602740.69</v>
      </c>
      <c r="E86" s="7">
        <v>0</v>
      </c>
      <c r="F86" s="8">
        <f t="shared" si="3"/>
        <v>1602740.69</v>
      </c>
      <c r="G86" s="8">
        <v>169202.46</v>
      </c>
      <c r="H86" s="8">
        <v>10092.39</v>
      </c>
      <c r="I86" s="8">
        <v>11429.26</v>
      </c>
      <c r="J86" s="8">
        <v>212733.35</v>
      </c>
      <c r="K86" s="8">
        <v>25155.17</v>
      </c>
      <c r="L86" s="8">
        <v>36784.94</v>
      </c>
      <c r="M86" s="8">
        <v>2098.9499999999998</v>
      </c>
      <c r="N86" s="8">
        <v>0</v>
      </c>
      <c r="O86" s="8">
        <v>1111.18</v>
      </c>
      <c r="P86" s="8">
        <v>0</v>
      </c>
      <c r="Q86" s="8">
        <f t="shared" si="4"/>
        <v>2071348.3899999997</v>
      </c>
      <c r="R86" s="9"/>
      <c r="S86" s="13">
        <v>-5738.44</v>
      </c>
      <c r="T86" s="7">
        <f t="shared" si="5"/>
        <v>-5738.44</v>
      </c>
    </row>
    <row r="87" spans="2:20" ht="13.5" customHeight="1" x14ac:dyDescent="0.3">
      <c r="B87" s="11">
        <v>83</v>
      </c>
      <c r="C87" s="14" t="s">
        <v>104</v>
      </c>
      <c r="D87" s="7">
        <v>1750784.23</v>
      </c>
      <c r="E87" s="7">
        <v>0</v>
      </c>
      <c r="F87" s="8">
        <f t="shared" si="3"/>
        <v>1750784.23</v>
      </c>
      <c r="G87" s="8">
        <v>212531.01</v>
      </c>
      <c r="H87" s="8">
        <v>12126.03</v>
      </c>
      <c r="I87" s="8">
        <v>13732.29</v>
      </c>
      <c r="J87" s="8">
        <v>7966.12</v>
      </c>
      <c r="K87" s="8">
        <v>25413.91</v>
      </c>
      <c r="L87" s="8">
        <v>37163.300000000003</v>
      </c>
      <c r="M87" s="8">
        <v>2521.89</v>
      </c>
      <c r="N87" s="8">
        <v>0</v>
      </c>
      <c r="O87" s="8">
        <v>1335.09</v>
      </c>
      <c r="P87" s="8">
        <v>0</v>
      </c>
      <c r="Q87" s="8">
        <f t="shared" si="4"/>
        <v>2063573.87</v>
      </c>
      <c r="R87" s="9"/>
      <c r="S87" s="13">
        <v>-6894.75</v>
      </c>
      <c r="T87" s="7">
        <f t="shared" si="5"/>
        <v>-6894.75</v>
      </c>
    </row>
    <row r="88" spans="2:20" ht="13.5" customHeight="1" x14ac:dyDescent="0.3">
      <c r="B88" s="11">
        <v>84</v>
      </c>
      <c r="C88" s="14" t="s">
        <v>105</v>
      </c>
      <c r="D88" s="7">
        <v>1910807.1</v>
      </c>
      <c r="E88" s="7">
        <v>0</v>
      </c>
      <c r="F88" s="8">
        <f t="shared" si="3"/>
        <v>1910807.1</v>
      </c>
      <c r="G88" s="8">
        <v>281674.77</v>
      </c>
      <c r="H88" s="8">
        <v>9507.7099999999991</v>
      </c>
      <c r="I88" s="8">
        <v>10767.14</v>
      </c>
      <c r="J88" s="8">
        <v>3472.8</v>
      </c>
      <c r="K88" s="8">
        <v>11080.26</v>
      </c>
      <c r="L88" s="8">
        <v>16202.89</v>
      </c>
      <c r="M88" s="8">
        <v>1977.35</v>
      </c>
      <c r="N88" s="8">
        <v>78984.509999999995</v>
      </c>
      <c r="O88" s="8">
        <v>1046.81</v>
      </c>
      <c r="P88" s="8">
        <v>32284</v>
      </c>
      <c r="Q88" s="8">
        <f t="shared" si="4"/>
        <v>2357805.34</v>
      </c>
      <c r="R88" s="9"/>
      <c r="S88" s="13">
        <v>-5406</v>
      </c>
      <c r="T88" s="7">
        <f t="shared" si="5"/>
        <v>-5406</v>
      </c>
    </row>
    <row r="89" spans="2:20" ht="13.5" customHeight="1" x14ac:dyDescent="0.3">
      <c r="B89" s="11">
        <v>85</v>
      </c>
      <c r="C89" s="14" t="s">
        <v>106</v>
      </c>
      <c r="D89" s="7">
        <v>1544022.54</v>
      </c>
      <c r="E89" s="7">
        <v>0</v>
      </c>
      <c r="F89" s="8">
        <f t="shared" si="3"/>
        <v>1544022.54</v>
      </c>
      <c r="G89" s="8">
        <v>248518.89</v>
      </c>
      <c r="H89" s="8">
        <v>12878.77</v>
      </c>
      <c r="I89" s="8">
        <v>14584.74</v>
      </c>
      <c r="J89" s="8">
        <v>4600.75</v>
      </c>
      <c r="K89" s="8">
        <v>13794.8</v>
      </c>
      <c r="L89" s="8">
        <v>20172.43</v>
      </c>
      <c r="M89" s="8">
        <v>2678.44</v>
      </c>
      <c r="N89" s="8">
        <v>0</v>
      </c>
      <c r="O89" s="8">
        <v>1417.96</v>
      </c>
      <c r="P89" s="8">
        <v>0</v>
      </c>
      <c r="Q89" s="8">
        <f t="shared" si="4"/>
        <v>1862669.32</v>
      </c>
      <c r="R89" s="9"/>
      <c r="S89" s="13">
        <v>-7322.75</v>
      </c>
      <c r="T89" s="7">
        <f t="shared" si="5"/>
        <v>-7322.75</v>
      </c>
    </row>
    <row r="90" spans="2:20" ht="13.5" customHeight="1" x14ac:dyDescent="0.3">
      <c r="B90" s="11">
        <v>86</v>
      </c>
      <c r="C90" s="14" t="s">
        <v>107</v>
      </c>
      <c r="D90" s="7">
        <v>1959966.06</v>
      </c>
      <c r="E90" s="7">
        <v>0</v>
      </c>
      <c r="F90" s="8">
        <f t="shared" si="3"/>
        <v>1959966.06</v>
      </c>
      <c r="G90" s="8">
        <v>337799.88</v>
      </c>
      <c r="H90" s="8">
        <v>14188.82</v>
      </c>
      <c r="I90" s="8">
        <v>16068.32</v>
      </c>
      <c r="J90" s="8">
        <v>10333.75</v>
      </c>
      <c r="K90" s="8">
        <v>30059.25</v>
      </c>
      <c r="L90" s="8">
        <v>43956.29</v>
      </c>
      <c r="M90" s="8">
        <v>2950.89</v>
      </c>
      <c r="N90" s="8">
        <v>0</v>
      </c>
      <c r="O90" s="8">
        <v>1562.2</v>
      </c>
      <c r="P90" s="8">
        <v>0</v>
      </c>
      <c r="Q90" s="8">
        <f t="shared" si="4"/>
        <v>2416885.46</v>
      </c>
      <c r="R90" s="9"/>
      <c r="S90" s="13">
        <v>-8067.64</v>
      </c>
      <c r="T90" s="7">
        <f t="shared" si="5"/>
        <v>-8067.64</v>
      </c>
    </row>
    <row r="91" spans="2:20" ht="13.5" customHeight="1" x14ac:dyDescent="0.3">
      <c r="B91" s="11">
        <v>87</v>
      </c>
      <c r="C91" s="14" t="s">
        <v>108</v>
      </c>
      <c r="D91" s="7">
        <v>3183504.75</v>
      </c>
      <c r="E91" s="7">
        <v>0</v>
      </c>
      <c r="F91" s="8">
        <f t="shared" si="3"/>
        <v>3183504.75</v>
      </c>
      <c r="G91" s="8">
        <v>508407.02</v>
      </c>
      <c r="H91" s="8">
        <v>19889.11</v>
      </c>
      <c r="I91" s="8">
        <v>22523.7</v>
      </c>
      <c r="J91" s="8">
        <v>16670.89</v>
      </c>
      <c r="K91" s="8">
        <v>51607.44</v>
      </c>
      <c r="L91" s="8">
        <v>75466.649999999994</v>
      </c>
      <c r="M91" s="8">
        <v>4136.3999999999996</v>
      </c>
      <c r="N91" s="8">
        <v>0</v>
      </c>
      <c r="O91" s="8">
        <v>2189.81</v>
      </c>
      <c r="P91" s="8">
        <v>0</v>
      </c>
      <c r="Q91" s="8">
        <f t="shared" si="4"/>
        <v>3884395.77</v>
      </c>
      <c r="R91" s="9"/>
      <c r="S91" s="13">
        <v>-11308.77</v>
      </c>
      <c r="T91" s="7">
        <f t="shared" si="5"/>
        <v>-11308.77</v>
      </c>
    </row>
    <row r="92" spans="2:20" ht="13.5" customHeight="1" x14ac:dyDescent="0.3">
      <c r="B92" s="11">
        <v>88</v>
      </c>
      <c r="C92" s="14" t="s">
        <v>109</v>
      </c>
      <c r="D92" s="7">
        <v>1375394.33</v>
      </c>
      <c r="E92" s="7">
        <v>0</v>
      </c>
      <c r="F92" s="8">
        <f t="shared" si="3"/>
        <v>1375394.33</v>
      </c>
      <c r="G92" s="8">
        <v>94233.16</v>
      </c>
      <c r="H92" s="8">
        <v>8165.52</v>
      </c>
      <c r="I92" s="8">
        <v>9247.16</v>
      </c>
      <c r="J92" s="8">
        <v>980.99</v>
      </c>
      <c r="K92" s="8">
        <v>3054.99</v>
      </c>
      <c r="L92" s="8">
        <v>4467.37</v>
      </c>
      <c r="M92" s="8">
        <v>1698.21</v>
      </c>
      <c r="N92" s="8">
        <v>22311.51</v>
      </c>
      <c r="O92" s="8">
        <v>899.03</v>
      </c>
      <c r="P92" s="8">
        <v>64054</v>
      </c>
      <c r="Q92" s="8">
        <f t="shared" si="4"/>
        <v>1584506.27</v>
      </c>
      <c r="R92" s="9"/>
      <c r="S92" s="13">
        <v>-4642.84</v>
      </c>
      <c r="T92" s="7">
        <f t="shared" si="5"/>
        <v>-4642.84</v>
      </c>
    </row>
    <row r="93" spans="2:20" ht="13.5" customHeight="1" x14ac:dyDescent="0.3">
      <c r="B93" s="11">
        <v>89</v>
      </c>
      <c r="C93" s="14" t="s">
        <v>110</v>
      </c>
      <c r="D93" s="7">
        <v>36832648.18</v>
      </c>
      <c r="E93" s="7">
        <v>0</v>
      </c>
      <c r="F93" s="8">
        <f t="shared" si="3"/>
        <v>36832648.18</v>
      </c>
      <c r="G93" s="8">
        <v>5187871.1500000004</v>
      </c>
      <c r="H93" s="8">
        <v>293732.53000000003</v>
      </c>
      <c r="I93" s="8">
        <v>332641.45</v>
      </c>
      <c r="J93" s="8">
        <v>149601.04</v>
      </c>
      <c r="K93" s="8">
        <v>404800.96</v>
      </c>
      <c r="L93" s="8">
        <v>591949.05000000005</v>
      </c>
      <c r="M93" s="8">
        <v>61088.52</v>
      </c>
      <c r="N93" s="8">
        <v>0</v>
      </c>
      <c r="O93" s="8">
        <v>32340.2</v>
      </c>
      <c r="P93" s="8">
        <v>2197524</v>
      </c>
      <c r="Q93" s="8">
        <f t="shared" si="4"/>
        <v>46084197.080000006</v>
      </c>
      <c r="R93" s="9"/>
      <c r="S93" s="13">
        <v>-167013.73000000001</v>
      </c>
      <c r="T93" s="7">
        <f t="shared" si="5"/>
        <v>-167013.73000000001</v>
      </c>
    </row>
    <row r="94" spans="2:20" ht="13.5" customHeight="1" x14ac:dyDescent="0.3">
      <c r="B94" s="11">
        <v>90</v>
      </c>
      <c r="C94" s="14" t="s">
        <v>111</v>
      </c>
      <c r="D94" s="7">
        <v>1177836.8500000001</v>
      </c>
      <c r="E94" s="7">
        <v>0</v>
      </c>
      <c r="F94" s="8">
        <f t="shared" si="3"/>
        <v>1177836.8500000001</v>
      </c>
      <c r="G94" s="8">
        <v>107978.86</v>
      </c>
      <c r="H94" s="8">
        <v>8074.01</v>
      </c>
      <c r="I94" s="8">
        <v>9143.52</v>
      </c>
      <c r="J94" s="8">
        <v>1649.6</v>
      </c>
      <c r="K94" s="8">
        <v>5030.53</v>
      </c>
      <c r="L94" s="8">
        <v>7356.26</v>
      </c>
      <c r="M94" s="8">
        <v>1679.18</v>
      </c>
      <c r="N94" s="8">
        <v>0</v>
      </c>
      <c r="O94" s="8">
        <v>888.95</v>
      </c>
      <c r="P94" s="8">
        <v>45615</v>
      </c>
      <c r="Q94" s="8">
        <f t="shared" si="4"/>
        <v>1365252.7600000002</v>
      </c>
      <c r="R94" s="9"/>
      <c r="S94" s="13">
        <v>-4590.8100000000004</v>
      </c>
      <c r="T94" s="7">
        <f t="shared" si="5"/>
        <v>-4590.8100000000004</v>
      </c>
    </row>
    <row r="95" spans="2:20" ht="13.5" customHeight="1" x14ac:dyDescent="0.3">
      <c r="B95" s="11">
        <v>91</v>
      </c>
      <c r="C95" s="14" t="s">
        <v>112</v>
      </c>
      <c r="D95" s="7">
        <v>1279944.51</v>
      </c>
      <c r="E95" s="7">
        <v>0</v>
      </c>
      <c r="F95" s="8">
        <f t="shared" si="3"/>
        <v>1279944.51</v>
      </c>
      <c r="G95" s="8">
        <v>227766.13</v>
      </c>
      <c r="H95" s="8">
        <v>10244.61</v>
      </c>
      <c r="I95" s="8">
        <v>11601.65</v>
      </c>
      <c r="J95" s="8">
        <v>5537.49</v>
      </c>
      <c r="K95" s="8">
        <v>16025.67</v>
      </c>
      <c r="L95" s="8">
        <v>23434.67</v>
      </c>
      <c r="M95" s="8">
        <v>2130.61</v>
      </c>
      <c r="N95" s="8">
        <v>0</v>
      </c>
      <c r="O95" s="8">
        <v>1127.94</v>
      </c>
      <c r="P95" s="8">
        <v>0</v>
      </c>
      <c r="Q95" s="8">
        <f t="shared" si="4"/>
        <v>1577813.28</v>
      </c>
      <c r="R95" s="9"/>
      <c r="S95" s="13">
        <v>-5825</v>
      </c>
      <c r="T95" s="7">
        <f t="shared" si="5"/>
        <v>-5825</v>
      </c>
    </row>
    <row r="96" spans="2:20" ht="13.5" customHeight="1" x14ac:dyDescent="0.3">
      <c r="B96" s="11">
        <v>92</v>
      </c>
      <c r="C96" s="14" t="s">
        <v>113</v>
      </c>
      <c r="D96" s="7">
        <v>1762511.46</v>
      </c>
      <c r="E96" s="7">
        <v>0</v>
      </c>
      <c r="F96" s="8">
        <f t="shared" si="3"/>
        <v>1762511.46</v>
      </c>
      <c r="G96" s="8">
        <v>350215.67999999999</v>
      </c>
      <c r="H96" s="8">
        <v>13981.1</v>
      </c>
      <c r="I96" s="8">
        <v>15833.09</v>
      </c>
      <c r="J96" s="8">
        <v>9840.8799999999992</v>
      </c>
      <c r="K96" s="8">
        <v>31149.73</v>
      </c>
      <c r="L96" s="8">
        <v>45550.92</v>
      </c>
      <c r="M96" s="8">
        <v>2907.7</v>
      </c>
      <c r="N96" s="8">
        <v>0</v>
      </c>
      <c r="O96" s="8">
        <v>1539.33</v>
      </c>
      <c r="P96" s="8">
        <v>126869</v>
      </c>
      <c r="Q96" s="8">
        <f t="shared" si="4"/>
        <v>2360398.89</v>
      </c>
      <c r="R96" s="9"/>
      <c r="S96" s="13">
        <v>-7949.53</v>
      </c>
      <c r="T96" s="7">
        <f t="shared" si="5"/>
        <v>-7949.53</v>
      </c>
    </row>
    <row r="97" spans="2:20" ht="13.5" customHeight="1" x14ac:dyDescent="0.3">
      <c r="B97" s="11">
        <v>93</v>
      </c>
      <c r="C97" s="14" t="s">
        <v>114</v>
      </c>
      <c r="D97" s="7">
        <v>2772186.69</v>
      </c>
      <c r="E97" s="7">
        <v>0</v>
      </c>
      <c r="F97" s="8">
        <f t="shared" si="3"/>
        <v>2772186.69</v>
      </c>
      <c r="G97" s="8">
        <v>632121.12</v>
      </c>
      <c r="H97" s="8">
        <v>18098.27</v>
      </c>
      <c r="I97" s="8">
        <v>20495.64</v>
      </c>
      <c r="J97" s="8">
        <v>389975.74</v>
      </c>
      <c r="K97" s="8">
        <v>62306.12</v>
      </c>
      <c r="L97" s="8">
        <v>91111.56</v>
      </c>
      <c r="M97" s="8">
        <v>3763.96</v>
      </c>
      <c r="N97" s="8">
        <v>0</v>
      </c>
      <c r="O97" s="8">
        <v>1992.63</v>
      </c>
      <c r="P97" s="8">
        <v>0</v>
      </c>
      <c r="Q97" s="8">
        <f t="shared" si="4"/>
        <v>3992051.73</v>
      </c>
      <c r="R97" s="9"/>
      <c r="S97" s="13">
        <v>-10290.52</v>
      </c>
      <c r="T97" s="7">
        <f t="shared" si="5"/>
        <v>-10290.52</v>
      </c>
    </row>
    <row r="98" spans="2:20" ht="13.5" customHeight="1" x14ac:dyDescent="0.3">
      <c r="B98" s="11">
        <v>94</v>
      </c>
      <c r="C98" s="14" t="s">
        <v>115</v>
      </c>
      <c r="D98" s="7">
        <v>3014200.24</v>
      </c>
      <c r="E98" s="7">
        <v>0</v>
      </c>
      <c r="F98" s="8">
        <f t="shared" si="3"/>
        <v>3014200.24</v>
      </c>
      <c r="G98" s="8">
        <v>521702.69</v>
      </c>
      <c r="H98" s="8">
        <v>20148.759999999998</v>
      </c>
      <c r="I98" s="8">
        <v>22817.75</v>
      </c>
      <c r="J98" s="8">
        <v>18552.099999999999</v>
      </c>
      <c r="K98" s="8">
        <v>60653.32</v>
      </c>
      <c r="L98" s="8">
        <v>88694.63</v>
      </c>
      <c r="M98" s="8">
        <v>4190.3999999999996</v>
      </c>
      <c r="N98" s="8">
        <v>0</v>
      </c>
      <c r="O98" s="8">
        <v>2218.4</v>
      </c>
      <c r="P98" s="8">
        <v>0</v>
      </c>
      <c r="Q98" s="8">
        <f t="shared" si="4"/>
        <v>3753178.2899999996</v>
      </c>
      <c r="R98" s="9"/>
      <c r="S98" s="13">
        <v>-11456.41</v>
      </c>
      <c r="T98" s="7">
        <f t="shared" si="5"/>
        <v>-11456.41</v>
      </c>
    </row>
    <row r="99" spans="2:20" ht="13.5" customHeight="1" x14ac:dyDescent="0.3">
      <c r="B99" s="11">
        <v>96</v>
      </c>
      <c r="C99" s="14" t="s">
        <v>116</v>
      </c>
      <c r="D99" s="7">
        <v>4148713.83</v>
      </c>
      <c r="E99" s="7">
        <v>0</v>
      </c>
      <c r="F99" s="8">
        <f t="shared" si="3"/>
        <v>4148713.83</v>
      </c>
      <c r="G99" s="8">
        <v>1471826.85</v>
      </c>
      <c r="H99" s="8">
        <v>27873.919999999998</v>
      </c>
      <c r="I99" s="8">
        <v>31566.21</v>
      </c>
      <c r="J99" s="8">
        <v>753776.42</v>
      </c>
      <c r="K99" s="8">
        <v>114468.7</v>
      </c>
      <c r="L99" s="8">
        <v>167390.01999999999</v>
      </c>
      <c r="M99" s="8">
        <v>5797.03</v>
      </c>
      <c r="N99" s="8">
        <v>0</v>
      </c>
      <c r="O99" s="8">
        <v>3068.94</v>
      </c>
      <c r="P99" s="8">
        <v>0</v>
      </c>
      <c r="Q99" s="8">
        <f t="shared" si="4"/>
        <v>6724481.9199999999</v>
      </c>
      <c r="R99" s="9"/>
      <c r="S99" s="13">
        <v>-15848.87</v>
      </c>
      <c r="T99" s="7">
        <f t="shared" si="5"/>
        <v>-15848.87</v>
      </c>
    </row>
    <row r="100" spans="2:20" ht="13.5" customHeight="1" x14ac:dyDescent="0.3">
      <c r="B100" s="11">
        <v>97</v>
      </c>
      <c r="C100" s="14" t="s">
        <v>117</v>
      </c>
      <c r="D100" s="7">
        <v>6887597.8699999992</v>
      </c>
      <c r="E100" s="7">
        <v>0</v>
      </c>
      <c r="F100" s="8">
        <f t="shared" si="3"/>
        <v>6887597.8699999992</v>
      </c>
      <c r="G100" s="8">
        <v>1038552.67</v>
      </c>
      <c r="H100" s="8">
        <v>44105.39</v>
      </c>
      <c r="I100" s="8">
        <v>49947.75</v>
      </c>
      <c r="J100" s="8">
        <v>38319.379999999997</v>
      </c>
      <c r="K100" s="8">
        <v>110768.58</v>
      </c>
      <c r="L100" s="8">
        <v>161979.24</v>
      </c>
      <c r="M100" s="8">
        <v>9172.74</v>
      </c>
      <c r="N100" s="8">
        <v>0</v>
      </c>
      <c r="O100" s="8">
        <v>4856.04</v>
      </c>
      <c r="P100" s="8">
        <v>103245</v>
      </c>
      <c r="Q100" s="8">
        <f t="shared" si="4"/>
        <v>8448544.6600000001</v>
      </c>
      <c r="R100" s="9"/>
      <c r="S100" s="13">
        <v>-25077.94</v>
      </c>
      <c r="T100" s="7">
        <f t="shared" si="5"/>
        <v>-25077.94</v>
      </c>
    </row>
    <row r="101" spans="2:20" ht="13.5" customHeight="1" x14ac:dyDescent="0.3">
      <c r="B101" s="11">
        <v>98</v>
      </c>
      <c r="C101" s="14" t="s">
        <v>118</v>
      </c>
      <c r="D101" s="7">
        <v>1552838.59</v>
      </c>
      <c r="E101" s="7">
        <v>0</v>
      </c>
      <c r="F101" s="8">
        <f t="shared" si="3"/>
        <v>1552838.59</v>
      </c>
      <c r="G101" s="8">
        <v>129955.31</v>
      </c>
      <c r="H101" s="8">
        <v>13821.33</v>
      </c>
      <c r="I101" s="8">
        <v>15652.15</v>
      </c>
      <c r="J101" s="8">
        <v>68109.52</v>
      </c>
      <c r="K101" s="8">
        <v>10588.84</v>
      </c>
      <c r="L101" s="8">
        <v>15484.29</v>
      </c>
      <c r="M101" s="8">
        <v>2874.47</v>
      </c>
      <c r="N101" s="8">
        <v>0</v>
      </c>
      <c r="O101" s="8">
        <v>1521.74</v>
      </c>
      <c r="P101" s="8">
        <v>4452</v>
      </c>
      <c r="Q101" s="8">
        <f t="shared" si="4"/>
        <v>1815298.2400000002</v>
      </c>
      <c r="R101" s="9"/>
      <c r="S101" s="13">
        <v>-7858.68</v>
      </c>
      <c r="T101" s="7">
        <f t="shared" si="5"/>
        <v>-7858.68</v>
      </c>
    </row>
    <row r="102" spans="2:20" ht="13.5" customHeight="1" x14ac:dyDescent="0.3">
      <c r="B102" s="11">
        <v>99</v>
      </c>
      <c r="C102" s="14" t="s">
        <v>119</v>
      </c>
      <c r="D102" s="7">
        <v>4814525.93</v>
      </c>
      <c r="E102" s="7">
        <v>0</v>
      </c>
      <c r="F102" s="8">
        <f t="shared" si="3"/>
        <v>4814525.93</v>
      </c>
      <c r="G102" s="8">
        <v>890785.95</v>
      </c>
      <c r="H102" s="8">
        <v>28654.04</v>
      </c>
      <c r="I102" s="8">
        <v>32449.66</v>
      </c>
      <c r="J102" s="8">
        <v>33050.879999999997</v>
      </c>
      <c r="K102" s="8">
        <v>103426.85</v>
      </c>
      <c r="L102" s="8">
        <v>151243.28</v>
      </c>
      <c r="M102" s="8">
        <v>5959.27</v>
      </c>
      <c r="N102" s="8">
        <v>0</v>
      </c>
      <c r="O102" s="8">
        <v>3154.83</v>
      </c>
      <c r="P102" s="8">
        <v>351467</v>
      </c>
      <c r="Q102" s="8">
        <f t="shared" si="4"/>
        <v>6414717.6899999995</v>
      </c>
      <c r="R102" s="9"/>
      <c r="S102" s="13">
        <v>-16292.43</v>
      </c>
      <c r="T102" s="7">
        <f t="shared" si="5"/>
        <v>-16292.43</v>
      </c>
    </row>
    <row r="103" spans="2:20" ht="13.5" customHeight="1" x14ac:dyDescent="0.3">
      <c r="B103" s="11">
        <v>100</v>
      </c>
      <c r="C103" s="14" t="s">
        <v>120</v>
      </c>
      <c r="D103" s="7">
        <v>2467497.11</v>
      </c>
      <c r="E103" s="7">
        <v>0</v>
      </c>
      <c r="F103" s="8">
        <f t="shared" si="3"/>
        <v>2467497.11</v>
      </c>
      <c r="G103" s="8">
        <v>1133873.1399999999</v>
      </c>
      <c r="H103" s="8">
        <v>16902.82</v>
      </c>
      <c r="I103" s="8">
        <v>19141.830000000002</v>
      </c>
      <c r="J103" s="8">
        <v>330794.18</v>
      </c>
      <c r="K103" s="8">
        <v>50474.96</v>
      </c>
      <c r="L103" s="8">
        <v>73810.600000000006</v>
      </c>
      <c r="M103" s="8">
        <v>3515.33</v>
      </c>
      <c r="N103" s="8">
        <v>0</v>
      </c>
      <c r="O103" s="8">
        <v>1861.01</v>
      </c>
      <c r="P103" s="8">
        <v>32477</v>
      </c>
      <c r="Q103" s="8">
        <f t="shared" si="4"/>
        <v>4130347.98</v>
      </c>
      <c r="R103" s="9"/>
      <c r="S103" s="13">
        <v>-9610.7900000000009</v>
      </c>
      <c r="T103" s="7">
        <f t="shared" si="5"/>
        <v>-9610.7900000000009</v>
      </c>
    </row>
    <row r="104" spans="2:20" ht="13.5" customHeight="1" x14ac:dyDescent="0.3">
      <c r="B104" s="11">
        <v>101</v>
      </c>
      <c r="C104" s="14" t="s">
        <v>121</v>
      </c>
      <c r="D104" s="7">
        <v>98929940.609999999</v>
      </c>
      <c r="E104" s="7">
        <v>0</v>
      </c>
      <c r="F104" s="8">
        <f t="shared" si="3"/>
        <v>98929940.609999999</v>
      </c>
      <c r="G104" s="8">
        <v>11346796.390000001</v>
      </c>
      <c r="H104" s="8">
        <v>827383.08000000007</v>
      </c>
      <c r="I104" s="8">
        <v>936981.37</v>
      </c>
      <c r="J104" s="8">
        <v>257262.96</v>
      </c>
      <c r="K104" s="8">
        <v>634376.68000000005</v>
      </c>
      <c r="L104" s="8">
        <v>927662.61</v>
      </c>
      <c r="M104" s="8">
        <v>172073.56</v>
      </c>
      <c r="N104" s="8">
        <v>0</v>
      </c>
      <c r="O104" s="8">
        <v>91095.61</v>
      </c>
      <c r="P104" s="8">
        <v>7505934</v>
      </c>
      <c r="Q104" s="8">
        <f t="shared" si="4"/>
        <v>121629506.87</v>
      </c>
      <c r="R104" s="9"/>
      <c r="S104" s="13">
        <v>-470442.73</v>
      </c>
      <c r="T104" s="7">
        <f t="shared" si="5"/>
        <v>-470442.73</v>
      </c>
    </row>
    <row r="105" spans="2:20" ht="13.5" customHeight="1" x14ac:dyDescent="0.3">
      <c r="B105" s="11">
        <v>102</v>
      </c>
      <c r="C105" s="14" t="s">
        <v>122</v>
      </c>
      <c r="D105" s="7">
        <v>3157302.2800000003</v>
      </c>
      <c r="E105" s="7">
        <v>0</v>
      </c>
      <c r="F105" s="8">
        <f t="shared" si="3"/>
        <v>3157302.2800000003</v>
      </c>
      <c r="G105" s="8">
        <v>527939.11</v>
      </c>
      <c r="H105" s="8">
        <v>21197.45</v>
      </c>
      <c r="I105" s="8">
        <v>24005.34</v>
      </c>
      <c r="J105" s="8">
        <v>17971.150000000001</v>
      </c>
      <c r="K105" s="8">
        <v>53920.67</v>
      </c>
      <c r="L105" s="8">
        <v>78849.34</v>
      </c>
      <c r="M105" s="8">
        <v>4408.5</v>
      </c>
      <c r="N105" s="8">
        <v>0</v>
      </c>
      <c r="O105" s="8">
        <v>2333.86</v>
      </c>
      <c r="P105" s="8">
        <v>0</v>
      </c>
      <c r="Q105" s="8">
        <f t="shared" si="4"/>
        <v>3887927.6999999997</v>
      </c>
      <c r="R105" s="9"/>
      <c r="S105" s="13">
        <v>-12052.68</v>
      </c>
      <c r="T105" s="7">
        <f t="shared" si="5"/>
        <v>-12052.68</v>
      </c>
    </row>
    <row r="106" spans="2:20" ht="13.5" customHeight="1" x14ac:dyDescent="0.3">
      <c r="B106" s="11">
        <v>103</v>
      </c>
      <c r="C106" s="14" t="s">
        <v>123</v>
      </c>
      <c r="D106" s="7">
        <v>2375211.1800000002</v>
      </c>
      <c r="E106" s="7">
        <v>0</v>
      </c>
      <c r="F106" s="8">
        <f t="shared" si="3"/>
        <v>2375211.1800000002</v>
      </c>
      <c r="G106" s="8">
        <v>326055.12</v>
      </c>
      <c r="H106" s="8">
        <v>15943.97</v>
      </c>
      <c r="I106" s="8">
        <v>18055.97</v>
      </c>
      <c r="J106" s="8">
        <v>13644.98</v>
      </c>
      <c r="K106" s="8">
        <v>42400.98</v>
      </c>
      <c r="L106" s="8">
        <v>62003.86</v>
      </c>
      <c r="M106" s="8">
        <v>3315.92</v>
      </c>
      <c r="N106" s="8">
        <v>0</v>
      </c>
      <c r="O106" s="8">
        <v>1755.44</v>
      </c>
      <c r="P106" s="8">
        <v>246146</v>
      </c>
      <c r="Q106" s="8">
        <f t="shared" si="4"/>
        <v>3104533.4200000004</v>
      </c>
      <c r="R106" s="9"/>
      <c r="S106" s="13">
        <v>-9065.6</v>
      </c>
      <c r="T106" s="7">
        <f t="shared" si="5"/>
        <v>-9065.6</v>
      </c>
    </row>
    <row r="107" spans="2:20" ht="13.5" customHeight="1" x14ac:dyDescent="0.3">
      <c r="B107" s="11">
        <v>104</v>
      </c>
      <c r="C107" s="14" t="s">
        <v>124</v>
      </c>
      <c r="D107" s="7">
        <v>1757621.3599999999</v>
      </c>
      <c r="E107" s="7">
        <v>0</v>
      </c>
      <c r="F107" s="8">
        <f t="shared" si="3"/>
        <v>1757621.3599999999</v>
      </c>
      <c r="G107" s="8">
        <v>254156.5</v>
      </c>
      <c r="H107" s="8">
        <v>11768.85</v>
      </c>
      <c r="I107" s="8">
        <v>13327.79</v>
      </c>
      <c r="J107" s="8">
        <v>6581.22</v>
      </c>
      <c r="K107" s="8">
        <v>20271.310000000001</v>
      </c>
      <c r="L107" s="8">
        <v>29643.17</v>
      </c>
      <c r="M107" s="8">
        <v>2447.61</v>
      </c>
      <c r="N107" s="8">
        <v>0</v>
      </c>
      <c r="O107" s="8">
        <v>1295.76</v>
      </c>
      <c r="P107" s="8">
        <v>72859</v>
      </c>
      <c r="Q107" s="8">
        <f t="shared" si="4"/>
        <v>2169972.5700000003</v>
      </c>
      <c r="R107" s="9"/>
      <c r="S107" s="13">
        <v>-6691.66</v>
      </c>
      <c r="T107" s="7">
        <f t="shared" si="5"/>
        <v>-6691.66</v>
      </c>
    </row>
    <row r="108" spans="2:20" ht="13.5" customHeight="1" x14ac:dyDescent="0.3">
      <c r="B108" s="11">
        <v>105</v>
      </c>
      <c r="C108" s="14" t="s">
        <v>125</v>
      </c>
      <c r="D108" s="7">
        <v>1554307.71</v>
      </c>
      <c r="E108" s="7">
        <v>0</v>
      </c>
      <c r="F108" s="8">
        <f t="shared" si="3"/>
        <v>1554307.71</v>
      </c>
      <c r="G108" s="8">
        <v>207392.61</v>
      </c>
      <c r="H108" s="8">
        <v>11323.06</v>
      </c>
      <c r="I108" s="8">
        <v>12822.95</v>
      </c>
      <c r="J108" s="8">
        <v>6595.82</v>
      </c>
      <c r="K108" s="8">
        <v>20052.099999999999</v>
      </c>
      <c r="L108" s="8">
        <v>29322.62</v>
      </c>
      <c r="M108" s="8">
        <v>2354.89</v>
      </c>
      <c r="N108" s="8">
        <v>0</v>
      </c>
      <c r="O108" s="8">
        <v>1246.68</v>
      </c>
      <c r="P108" s="8">
        <v>0</v>
      </c>
      <c r="Q108" s="8">
        <f t="shared" si="4"/>
        <v>1845418.44</v>
      </c>
      <c r="R108" s="9"/>
      <c r="S108" s="13">
        <v>-6438.19</v>
      </c>
      <c r="T108" s="7">
        <f t="shared" si="5"/>
        <v>-6438.19</v>
      </c>
    </row>
    <row r="109" spans="2:20" ht="13.5" customHeight="1" x14ac:dyDescent="0.3">
      <c r="B109" s="11">
        <v>106</v>
      </c>
      <c r="C109" s="14" t="s">
        <v>126</v>
      </c>
      <c r="D109" s="7">
        <v>4353475.4399999995</v>
      </c>
      <c r="E109" s="7">
        <v>0</v>
      </c>
      <c r="F109" s="8">
        <f t="shared" si="3"/>
        <v>4353475.4399999995</v>
      </c>
      <c r="G109" s="8">
        <v>774352.53</v>
      </c>
      <c r="H109" s="8">
        <v>25725.85</v>
      </c>
      <c r="I109" s="8">
        <v>29133.599999999999</v>
      </c>
      <c r="J109" s="8">
        <v>27934.07</v>
      </c>
      <c r="K109" s="8">
        <v>89013.17</v>
      </c>
      <c r="L109" s="8">
        <v>130165.85</v>
      </c>
      <c r="M109" s="8">
        <v>5350.29</v>
      </c>
      <c r="N109" s="8">
        <v>0</v>
      </c>
      <c r="O109" s="8">
        <v>2832.44</v>
      </c>
      <c r="P109" s="8">
        <v>40360</v>
      </c>
      <c r="Q109" s="8">
        <f t="shared" si="4"/>
        <v>5478343.2399999993</v>
      </c>
      <c r="R109" s="9"/>
      <c r="S109" s="13">
        <v>-14627.49</v>
      </c>
      <c r="T109" s="7">
        <f t="shared" si="5"/>
        <v>-14627.49</v>
      </c>
    </row>
    <row r="110" spans="2:20" ht="13.5" customHeight="1" x14ac:dyDescent="0.3">
      <c r="B110" s="11">
        <v>107</v>
      </c>
      <c r="C110" s="14" t="s">
        <v>127</v>
      </c>
      <c r="D110" s="7">
        <v>4542622.7</v>
      </c>
      <c r="E110" s="7">
        <v>0</v>
      </c>
      <c r="F110" s="8">
        <f t="shared" si="3"/>
        <v>4542622.7</v>
      </c>
      <c r="G110" s="8">
        <v>792486.07</v>
      </c>
      <c r="H110" s="8">
        <v>26645.16</v>
      </c>
      <c r="I110" s="8">
        <v>30174.68</v>
      </c>
      <c r="J110" s="8">
        <v>29194.799999999999</v>
      </c>
      <c r="K110" s="8">
        <v>92254.19</v>
      </c>
      <c r="L110" s="8">
        <v>134905.26</v>
      </c>
      <c r="M110" s="8">
        <v>5541.48</v>
      </c>
      <c r="N110" s="8">
        <v>0</v>
      </c>
      <c r="O110" s="8">
        <v>2933.66</v>
      </c>
      <c r="P110" s="8">
        <v>0</v>
      </c>
      <c r="Q110" s="8">
        <f t="shared" si="4"/>
        <v>5656758.0000000009</v>
      </c>
      <c r="R110" s="9"/>
      <c r="S110" s="13">
        <v>-15150.21</v>
      </c>
      <c r="T110" s="7">
        <f t="shared" si="5"/>
        <v>-15150.21</v>
      </c>
    </row>
    <row r="111" spans="2:20" ht="13.5" customHeight="1" x14ac:dyDescent="0.3">
      <c r="B111" s="11">
        <v>108</v>
      </c>
      <c r="C111" s="14" t="s">
        <v>128</v>
      </c>
      <c r="D111" s="7">
        <v>7243926.4800000004</v>
      </c>
      <c r="E111" s="7">
        <v>0</v>
      </c>
      <c r="F111" s="8">
        <f t="shared" si="3"/>
        <v>7243926.4800000004</v>
      </c>
      <c r="G111" s="8">
        <v>1277156.49</v>
      </c>
      <c r="H111" s="8">
        <v>48257.23</v>
      </c>
      <c r="I111" s="8">
        <v>54649.57</v>
      </c>
      <c r="J111" s="8">
        <v>45046.26</v>
      </c>
      <c r="K111" s="8">
        <v>133746.71</v>
      </c>
      <c r="L111" s="8">
        <v>195580.65</v>
      </c>
      <c r="M111" s="8">
        <v>10036.209999999999</v>
      </c>
      <c r="N111" s="8">
        <v>0</v>
      </c>
      <c r="O111" s="8">
        <v>5313.16</v>
      </c>
      <c r="P111" s="8">
        <v>0</v>
      </c>
      <c r="Q111" s="8">
        <f t="shared" si="4"/>
        <v>9013712.7600000035</v>
      </c>
      <c r="R111" s="9"/>
      <c r="S111" s="13">
        <v>-27438.639999999999</v>
      </c>
      <c r="T111" s="7">
        <f t="shared" si="5"/>
        <v>-27438.639999999999</v>
      </c>
    </row>
    <row r="112" spans="2:20" ht="13.5" customHeight="1" x14ac:dyDescent="0.3">
      <c r="B112" s="11">
        <v>109</v>
      </c>
      <c r="C112" s="14" t="s">
        <v>129</v>
      </c>
      <c r="D112" s="7">
        <v>3017248.37</v>
      </c>
      <c r="E112" s="7">
        <v>0</v>
      </c>
      <c r="F112" s="8">
        <f t="shared" si="3"/>
        <v>3017248.37</v>
      </c>
      <c r="G112" s="8">
        <v>445708.72</v>
      </c>
      <c r="H112" s="8">
        <v>19122.830000000002</v>
      </c>
      <c r="I112" s="8">
        <v>21655.91</v>
      </c>
      <c r="J112" s="8">
        <v>345786.73</v>
      </c>
      <c r="K112" s="8">
        <v>54516.77</v>
      </c>
      <c r="L112" s="8">
        <v>79721.03</v>
      </c>
      <c r="M112" s="8">
        <v>3977.04</v>
      </c>
      <c r="N112" s="8">
        <v>0</v>
      </c>
      <c r="O112" s="8">
        <v>2105.44</v>
      </c>
      <c r="P112" s="8">
        <v>120112</v>
      </c>
      <c r="Q112" s="8">
        <f t="shared" si="4"/>
        <v>4109954.84</v>
      </c>
      <c r="R112" s="9"/>
      <c r="S112" s="13">
        <v>-10873.07</v>
      </c>
      <c r="T112" s="7">
        <f t="shared" si="5"/>
        <v>-10873.07</v>
      </c>
    </row>
    <row r="113" spans="2:20" ht="13.5" customHeight="1" x14ac:dyDescent="0.3">
      <c r="B113" s="11">
        <v>110</v>
      </c>
      <c r="C113" s="14" t="s">
        <v>130</v>
      </c>
      <c r="D113" s="7">
        <v>1788773.6600000001</v>
      </c>
      <c r="E113" s="7">
        <v>0</v>
      </c>
      <c r="F113" s="8">
        <f t="shared" si="3"/>
        <v>1788773.6600000001</v>
      </c>
      <c r="G113" s="8">
        <v>143126.15</v>
      </c>
      <c r="H113" s="8">
        <v>13810.28</v>
      </c>
      <c r="I113" s="8">
        <v>15639.64</v>
      </c>
      <c r="J113" s="8">
        <v>65186.8</v>
      </c>
      <c r="K113" s="8">
        <v>10339.43</v>
      </c>
      <c r="L113" s="8">
        <v>15119.57</v>
      </c>
      <c r="M113" s="8">
        <v>2872.17</v>
      </c>
      <c r="N113" s="8">
        <v>0</v>
      </c>
      <c r="O113" s="8">
        <v>1520.52</v>
      </c>
      <c r="P113" s="8">
        <v>0</v>
      </c>
      <c r="Q113" s="8">
        <f t="shared" si="4"/>
        <v>2056388.22</v>
      </c>
      <c r="R113" s="9"/>
      <c r="S113" s="13">
        <v>-7852.4</v>
      </c>
      <c r="T113" s="7">
        <f t="shared" si="5"/>
        <v>-7852.4</v>
      </c>
    </row>
    <row r="114" spans="2:20" ht="13.5" customHeight="1" x14ac:dyDescent="0.3">
      <c r="B114" s="11">
        <v>111</v>
      </c>
      <c r="C114" s="14" t="s">
        <v>131</v>
      </c>
      <c r="D114" s="7">
        <v>2530961.65</v>
      </c>
      <c r="E114" s="7">
        <v>0</v>
      </c>
      <c r="F114" s="8">
        <f t="shared" si="3"/>
        <v>2530961.65</v>
      </c>
      <c r="G114" s="8">
        <v>639976.16</v>
      </c>
      <c r="H114" s="8">
        <v>20555.82</v>
      </c>
      <c r="I114" s="8">
        <v>23278.720000000001</v>
      </c>
      <c r="J114" s="8">
        <v>409724.09</v>
      </c>
      <c r="K114" s="8">
        <v>61293.26</v>
      </c>
      <c r="L114" s="8">
        <v>89630.43</v>
      </c>
      <c r="M114" s="8">
        <v>4275.0600000000004</v>
      </c>
      <c r="N114" s="8">
        <v>0</v>
      </c>
      <c r="O114" s="8">
        <v>2263.21</v>
      </c>
      <c r="P114" s="8">
        <v>0</v>
      </c>
      <c r="Q114" s="8">
        <f t="shared" si="4"/>
        <v>3781958.4</v>
      </c>
      <c r="R114" s="9"/>
      <c r="S114" s="13">
        <v>-11687.86</v>
      </c>
      <c r="T114" s="7">
        <f t="shared" si="5"/>
        <v>-11687.86</v>
      </c>
    </row>
    <row r="115" spans="2:20" ht="13.5" customHeight="1" x14ac:dyDescent="0.3">
      <c r="B115" s="11">
        <v>112</v>
      </c>
      <c r="C115" s="14" t="s">
        <v>132</v>
      </c>
      <c r="D115" s="7">
        <v>1960271.3599999999</v>
      </c>
      <c r="E115" s="7">
        <v>0</v>
      </c>
      <c r="F115" s="8">
        <f t="shared" si="3"/>
        <v>1960271.3599999999</v>
      </c>
      <c r="G115" s="8">
        <v>208325.73</v>
      </c>
      <c r="H115" s="8">
        <v>15983.69</v>
      </c>
      <c r="I115" s="8">
        <v>18100.95</v>
      </c>
      <c r="J115" s="8">
        <v>422844.37</v>
      </c>
      <c r="K115" s="8">
        <v>56500.18</v>
      </c>
      <c r="L115" s="8">
        <v>82621.42</v>
      </c>
      <c r="M115" s="8">
        <v>3324.18</v>
      </c>
      <c r="N115" s="8">
        <v>0</v>
      </c>
      <c r="O115" s="8">
        <v>1759.82</v>
      </c>
      <c r="P115" s="8">
        <v>0</v>
      </c>
      <c r="Q115" s="8">
        <f t="shared" si="4"/>
        <v>2769731.7</v>
      </c>
      <c r="R115" s="9"/>
      <c r="S115" s="13">
        <v>-9088.18</v>
      </c>
      <c r="T115" s="7">
        <f t="shared" si="5"/>
        <v>-9088.18</v>
      </c>
    </row>
    <row r="116" spans="2:20" ht="13.5" customHeight="1" x14ac:dyDescent="0.3">
      <c r="B116" s="11">
        <v>113</v>
      </c>
      <c r="C116" s="14" t="s">
        <v>133</v>
      </c>
      <c r="D116" s="7">
        <v>662862.41</v>
      </c>
      <c r="E116" s="7">
        <v>0</v>
      </c>
      <c r="F116" s="8">
        <f t="shared" si="3"/>
        <v>662862.41</v>
      </c>
      <c r="G116" s="8">
        <v>47740.21</v>
      </c>
      <c r="H116" s="8">
        <v>8123.76</v>
      </c>
      <c r="I116" s="8">
        <v>9199.8700000000008</v>
      </c>
      <c r="J116" s="8">
        <v>2884.12</v>
      </c>
      <c r="K116" s="8">
        <v>9502.9699999999993</v>
      </c>
      <c r="L116" s="8">
        <v>13896.39</v>
      </c>
      <c r="M116" s="8">
        <v>1689.53</v>
      </c>
      <c r="N116" s="8">
        <v>0</v>
      </c>
      <c r="O116" s="8">
        <v>894.43</v>
      </c>
      <c r="P116" s="8">
        <v>0</v>
      </c>
      <c r="Q116" s="8">
        <f t="shared" si="4"/>
        <v>756793.69000000006</v>
      </c>
      <c r="R116" s="9"/>
      <c r="S116" s="13">
        <v>-4619.1000000000004</v>
      </c>
      <c r="T116" s="7">
        <f t="shared" si="5"/>
        <v>-4619.1000000000004</v>
      </c>
    </row>
    <row r="117" spans="2:20" ht="13.5" customHeight="1" x14ac:dyDescent="0.3">
      <c r="B117" s="11">
        <v>114</v>
      </c>
      <c r="C117" s="14" t="s">
        <v>134</v>
      </c>
      <c r="D117" s="7">
        <v>1434325.97</v>
      </c>
      <c r="E117" s="7">
        <v>0</v>
      </c>
      <c r="F117" s="8">
        <f t="shared" si="3"/>
        <v>1434325.97</v>
      </c>
      <c r="G117" s="8">
        <v>243824.53</v>
      </c>
      <c r="H117" s="8">
        <v>12081.86</v>
      </c>
      <c r="I117" s="8">
        <v>13682.27</v>
      </c>
      <c r="J117" s="8">
        <v>8676.84</v>
      </c>
      <c r="K117" s="8">
        <v>27868.19</v>
      </c>
      <c r="L117" s="8">
        <v>40752.25</v>
      </c>
      <c r="M117" s="8">
        <v>2512.6999999999998</v>
      </c>
      <c r="N117" s="8">
        <v>0</v>
      </c>
      <c r="O117" s="8">
        <v>1330.22</v>
      </c>
      <c r="P117" s="8">
        <v>0</v>
      </c>
      <c r="Q117" s="8">
        <f t="shared" si="4"/>
        <v>1785054.83</v>
      </c>
      <c r="R117" s="9"/>
      <c r="S117" s="13">
        <v>-6869.64</v>
      </c>
      <c r="T117" s="7">
        <f t="shared" si="5"/>
        <v>-6869.64</v>
      </c>
    </row>
    <row r="118" spans="2:20" ht="13.5" customHeight="1" x14ac:dyDescent="0.3">
      <c r="B118" s="11">
        <v>115</v>
      </c>
      <c r="C118" s="14" t="s">
        <v>135</v>
      </c>
      <c r="D118" s="7">
        <v>1253012.8700000001</v>
      </c>
      <c r="E118" s="7">
        <v>0</v>
      </c>
      <c r="F118" s="8">
        <f t="shared" si="3"/>
        <v>1253012.8700000001</v>
      </c>
      <c r="G118" s="8">
        <v>171691.39</v>
      </c>
      <c r="H118" s="8">
        <v>10929.49</v>
      </c>
      <c r="I118" s="8">
        <v>12377.25</v>
      </c>
      <c r="J118" s="8">
        <v>128917.46</v>
      </c>
      <c r="K118" s="8">
        <v>19293.89</v>
      </c>
      <c r="L118" s="8">
        <v>28213.86</v>
      </c>
      <c r="M118" s="8">
        <v>2273.04</v>
      </c>
      <c r="N118" s="8">
        <v>0</v>
      </c>
      <c r="O118" s="8">
        <v>1203.3499999999999</v>
      </c>
      <c r="P118" s="8">
        <v>0</v>
      </c>
      <c r="Q118" s="8">
        <f t="shared" si="4"/>
        <v>1627912.6000000003</v>
      </c>
      <c r="R118" s="9"/>
      <c r="S118" s="13">
        <v>-6214.41</v>
      </c>
      <c r="T118" s="7">
        <f t="shared" si="5"/>
        <v>-6214.41</v>
      </c>
    </row>
    <row r="119" spans="2:20" ht="13.5" customHeight="1" x14ac:dyDescent="0.3">
      <c r="B119" s="11">
        <v>116</v>
      </c>
      <c r="C119" s="14" t="s">
        <v>136</v>
      </c>
      <c r="D119" s="7">
        <v>1103028.94</v>
      </c>
      <c r="E119" s="7">
        <v>0</v>
      </c>
      <c r="F119" s="8">
        <f t="shared" si="3"/>
        <v>1103028.94</v>
      </c>
      <c r="G119" s="8">
        <v>173719.4</v>
      </c>
      <c r="H119" s="8">
        <v>11075.35</v>
      </c>
      <c r="I119" s="8">
        <v>12542.43</v>
      </c>
      <c r="J119" s="8">
        <v>4917.43</v>
      </c>
      <c r="K119" s="8">
        <v>16217.51</v>
      </c>
      <c r="L119" s="8">
        <v>23715.21</v>
      </c>
      <c r="M119" s="8">
        <v>2303.38</v>
      </c>
      <c r="N119" s="8">
        <v>0</v>
      </c>
      <c r="O119" s="8">
        <v>1219.4100000000001</v>
      </c>
      <c r="P119" s="8">
        <v>0</v>
      </c>
      <c r="Q119" s="8">
        <f t="shared" si="4"/>
        <v>1348739.0599999996</v>
      </c>
      <c r="R119" s="9"/>
      <c r="S119" s="13">
        <v>-6297.35</v>
      </c>
      <c r="T119" s="7">
        <f t="shared" si="5"/>
        <v>-6297.35</v>
      </c>
    </row>
    <row r="120" spans="2:20" ht="13.5" customHeight="1" x14ac:dyDescent="0.3">
      <c r="B120" s="11">
        <v>117</v>
      </c>
      <c r="C120" s="14" t="s">
        <v>137</v>
      </c>
      <c r="D120" s="7">
        <v>1017029.62</v>
      </c>
      <c r="E120" s="7">
        <v>0</v>
      </c>
      <c r="F120" s="8">
        <f t="shared" si="3"/>
        <v>1017029.62</v>
      </c>
      <c r="G120" s="8">
        <v>120057.75</v>
      </c>
      <c r="H120" s="8">
        <v>9475.2800000000007</v>
      </c>
      <c r="I120" s="8">
        <v>10730.41</v>
      </c>
      <c r="J120" s="8">
        <v>3300.92</v>
      </c>
      <c r="K120" s="8">
        <v>10695.2</v>
      </c>
      <c r="L120" s="8">
        <v>15639.82</v>
      </c>
      <c r="M120" s="8">
        <v>1970.6</v>
      </c>
      <c r="N120" s="8">
        <v>0</v>
      </c>
      <c r="O120" s="8">
        <v>1043.24</v>
      </c>
      <c r="P120" s="8">
        <v>0</v>
      </c>
      <c r="Q120" s="8">
        <f t="shared" si="4"/>
        <v>1189942.8400000001</v>
      </c>
      <c r="R120" s="9"/>
      <c r="S120" s="13">
        <v>-5387.56</v>
      </c>
      <c r="T120" s="7">
        <f t="shared" si="5"/>
        <v>-5387.56</v>
      </c>
    </row>
    <row r="121" spans="2:20" ht="13.5" customHeight="1" x14ac:dyDescent="0.3">
      <c r="B121" s="11">
        <v>118</v>
      </c>
      <c r="C121" s="14" t="s">
        <v>138</v>
      </c>
      <c r="D121" s="7">
        <v>711450.06</v>
      </c>
      <c r="E121" s="7">
        <v>0</v>
      </c>
      <c r="F121" s="8">
        <f t="shared" si="3"/>
        <v>711450.06</v>
      </c>
      <c r="G121" s="8">
        <v>83445.31</v>
      </c>
      <c r="H121" s="8">
        <v>9591.3700000000008</v>
      </c>
      <c r="I121" s="8">
        <v>10861.88</v>
      </c>
      <c r="J121" s="8">
        <v>47052.87</v>
      </c>
      <c r="K121" s="8">
        <v>7431.59</v>
      </c>
      <c r="L121" s="8">
        <v>10867.37</v>
      </c>
      <c r="M121" s="8">
        <v>1994.75</v>
      </c>
      <c r="N121" s="8">
        <v>0</v>
      </c>
      <c r="O121" s="8">
        <v>1056.02</v>
      </c>
      <c r="P121" s="8">
        <v>0</v>
      </c>
      <c r="Q121" s="8">
        <f t="shared" si="4"/>
        <v>883751.22000000009</v>
      </c>
      <c r="R121" s="9"/>
      <c r="S121" s="13">
        <v>-5453.57</v>
      </c>
      <c r="T121" s="7">
        <f t="shared" si="5"/>
        <v>-5453.57</v>
      </c>
    </row>
    <row r="122" spans="2:20" ht="13.5" customHeight="1" x14ac:dyDescent="0.3">
      <c r="B122" s="11">
        <v>119</v>
      </c>
      <c r="C122" s="14" t="s">
        <v>139</v>
      </c>
      <c r="D122" s="7">
        <v>781096.79</v>
      </c>
      <c r="E122" s="7">
        <v>0</v>
      </c>
      <c r="F122" s="8">
        <f t="shared" si="3"/>
        <v>781096.79</v>
      </c>
      <c r="G122" s="8">
        <v>38827.89</v>
      </c>
      <c r="H122" s="8">
        <v>12475.28</v>
      </c>
      <c r="I122" s="8">
        <v>14127.81</v>
      </c>
      <c r="J122" s="8">
        <v>35603.26</v>
      </c>
      <c r="K122" s="8">
        <v>5425.28</v>
      </c>
      <c r="L122" s="8">
        <v>7933.5</v>
      </c>
      <c r="M122" s="8">
        <v>2594.5300000000002</v>
      </c>
      <c r="N122" s="8">
        <v>0</v>
      </c>
      <c r="O122" s="8">
        <v>1373.54</v>
      </c>
      <c r="P122" s="8">
        <v>0</v>
      </c>
      <c r="Q122" s="8">
        <f t="shared" si="4"/>
        <v>899457.88000000024</v>
      </c>
      <c r="R122" s="9"/>
      <c r="S122" s="13">
        <v>-7093.34</v>
      </c>
      <c r="T122" s="7">
        <f t="shared" si="5"/>
        <v>-7093.34</v>
      </c>
    </row>
    <row r="123" spans="2:20" ht="13.5" customHeight="1" x14ac:dyDescent="0.3">
      <c r="B123" s="11">
        <v>120</v>
      </c>
      <c r="C123" s="14" t="s">
        <v>140</v>
      </c>
      <c r="D123" s="7">
        <v>687820.68</v>
      </c>
      <c r="E123" s="7">
        <v>0</v>
      </c>
      <c r="F123" s="8">
        <f t="shared" si="3"/>
        <v>687820.68</v>
      </c>
      <c r="G123" s="8">
        <v>49449.73</v>
      </c>
      <c r="H123" s="8">
        <v>11399.04</v>
      </c>
      <c r="I123" s="8">
        <v>12909.01</v>
      </c>
      <c r="J123" s="8">
        <v>1541.75</v>
      </c>
      <c r="K123" s="8">
        <v>4986.0200000000004</v>
      </c>
      <c r="L123" s="8">
        <v>7291.16</v>
      </c>
      <c r="M123" s="8">
        <v>2370.6999999999998</v>
      </c>
      <c r="N123" s="8">
        <v>0</v>
      </c>
      <c r="O123" s="8">
        <v>1255.04</v>
      </c>
      <c r="P123" s="8">
        <v>0</v>
      </c>
      <c r="Q123" s="8">
        <f t="shared" si="4"/>
        <v>779023.13000000012</v>
      </c>
      <c r="R123" s="9"/>
      <c r="S123" s="13">
        <v>-6481.4</v>
      </c>
      <c r="T123" s="7">
        <f t="shared" si="5"/>
        <v>-6481.4</v>
      </c>
    </row>
    <row r="124" spans="2:20" ht="13.5" customHeight="1" x14ac:dyDescent="0.3">
      <c r="B124" s="11">
        <v>121</v>
      </c>
      <c r="C124" s="14" t="s">
        <v>141</v>
      </c>
      <c r="D124" s="7">
        <v>694959.65999999992</v>
      </c>
      <c r="E124" s="7">
        <v>0</v>
      </c>
      <c r="F124" s="8">
        <f t="shared" si="3"/>
        <v>694959.65999999992</v>
      </c>
      <c r="G124" s="8">
        <v>97710.05</v>
      </c>
      <c r="H124" s="8">
        <v>7853.36</v>
      </c>
      <c r="I124" s="8">
        <v>8893.64</v>
      </c>
      <c r="J124" s="8">
        <v>3075.33</v>
      </c>
      <c r="K124" s="8">
        <v>9797.61</v>
      </c>
      <c r="L124" s="8">
        <v>14327.25</v>
      </c>
      <c r="M124" s="8">
        <v>1633.29</v>
      </c>
      <c r="N124" s="8">
        <v>0</v>
      </c>
      <c r="O124" s="8">
        <v>864.66</v>
      </c>
      <c r="P124" s="8">
        <v>0</v>
      </c>
      <c r="Q124" s="8">
        <f t="shared" si="4"/>
        <v>839114.85</v>
      </c>
      <c r="R124" s="9"/>
      <c r="S124" s="13">
        <v>-4465.3500000000004</v>
      </c>
      <c r="T124" s="7">
        <f t="shared" si="5"/>
        <v>-4465.3500000000004</v>
      </c>
    </row>
    <row r="125" spans="2:20" ht="13.5" customHeight="1" x14ac:dyDescent="0.3">
      <c r="B125" s="11">
        <v>122</v>
      </c>
      <c r="C125" s="14" t="s">
        <v>142</v>
      </c>
      <c r="D125" s="7">
        <v>1200709.6099999999</v>
      </c>
      <c r="E125" s="7">
        <v>0</v>
      </c>
      <c r="F125" s="8">
        <f t="shared" si="3"/>
        <v>1200709.6099999999</v>
      </c>
      <c r="G125" s="8">
        <v>195898.64</v>
      </c>
      <c r="H125" s="8">
        <v>9777.7099999999991</v>
      </c>
      <c r="I125" s="8">
        <v>11072.9</v>
      </c>
      <c r="J125" s="8">
        <v>4752.43</v>
      </c>
      <c r="K125" s="8">
        <v>15017.46</v>
      </c>
      <c r="L125" s="8">
        <v>21960.35</v>
      </c>
      <c r="M125" s="8">
        <v>2033.5</v>
      </c>
      <c r="N125" s="8">
        <v>0</v>
      </c>
      <c r="O125" s="8">
        <v>1076.53</v>
      </c>
      <c r="P125" s="8">
        <v>0</v>
      </c>
      <c r="Q125" s="8">
        <f t="shared" si="4"/>
        <v>1462299.13</v>
      </c>
      <c r="R125" s="9"/>
      <c r="S125" s="13">
        <v>-5559.52</v>
      </c>
      <c r="T125" s="7">
        <f t="shared" si="5"/>
        <v>-5559.52</v>
      </c>
    </row>
    <row r="126" spans="2:20" ht="13.5" customHeight="1" x14ac:dyDescent="0.3">
      <c r="B126" s="11">
        <v>123</v>
      </c>
      <c r="C126" s="14" t="s">
        <v>143</v>
      </c>
      <c r="D126" s="7">
        <v>922996.76</v>
      </c>
      <c r="E126" s="7">
        <v>0</v>
      </c>
      <c r="F126" s="8">
        <f t="shared" si="3"/>
        <v>922996.76</v>
      </c>
      <c r="G126" s="8">
        <v>127422.06</v>
      </c>
      <c r="H126" s="8">
        <v>9645.5499999999993</v>
      </c>
      <c r="I126" s="8">
        <v>10923.24</v>
      </c>
      <c r="J126" s="8">
        <v>4163.75</v>
      </c>
      <c r="K126" s="8">
        <v>12462.08</v>
      </c>
      <c r="L126" s="8">
        <v>18223.57</v>
      </c>
      <c r="M126" s="8">
        <v>2006.02</v>
      </c>
      <c r="N126" s="8">
        <v>0</v>
      </c>
      <c r="O126" s="8">
        <v>1061.98</v>
      </c>
      <c r="P126" s="8">
        <v>18158</v>
      </c>
      <c r="Q126" s="8">
        <f t="shared" si="4"/>
        <v>1127063.0100000002</v>
      </c>
      <c r="R126" s="9"/>
      <c r="S126" s="13">
        <v>-5484.38</v>
      </c>
      <c r="T126" s="7">
        <f t="shared" si="5"/>
        <v>-5484.38</v>
      </c>
    </row>
    <row r="127" spans="2:20" ht="13.5" customHeight="1" x14ac:dyDescent="0.3">
      <c r="B127" s="11">
        <v>124</v>
      </c>
      <c r="C127" s="14" t="s">
        <v>144</v>
      </c>
      <c r="D127" s="7">
        <v>1456720.73</v>
      </c>
      <c r="E127" s="7">
        <v>0</v>
      </c>
      <c r="F127" s="8">
        <f t="shared" si="3"/>
        <v>1456720.73</v>
      </c>
      <c r="G127" s="8">
        <v>208354.89</v>
      </c>
      <c r="H127" s="8">
        <v>13037.9</v>
      </c>
      <c r="I127" s="8">
        <v>14764.95</v>
      </c>
      <c r="J127" s="8">
        <v>7907.69</v>
      </c>
      <c r="K127" s="8">
        <v>25030.5</v>
      </c>
      <c r="L127" s="8">
        <v>36602.629999999997</v>
      </c>
      <c r="M127" s="8">
        <v>2711.54</v>
      </c>
      <c r="N127" s="8">
        <v>0</v>
      </c>
      <c r="O127" s="8">
        <v>1435.48</v>
      </c>
      <c r="P127" s="8">
        <v>0</v>
      </c>
      <c r="Q127" s="8">
        <f t="shared" si="4"/>
        <v>1766566.3099999998</v>
      </c>
      <c r="R127" s="9"/>
      <c r="S127" s="13">
        <v>-7413.24</v>
      </c>
      <c r="T127" s="7">
        <f t="shared" si="5"/>
        <v>-7413.24</v>
      </c>
    </row>
    <row r="128" spans="2:20" ht="13.5" customHeight="1" x14ac:dyDescent="0.3">
      <c r="B128" s="11">
        <v>125</v>
      </c>
      <c r="C128" s="14" t="s">
        <v>145</v>
      </c>
      <c r="D128" s="7">
        <v>952298.76</v>
      </c>
      <c r="E128" s="7">
        <v>0</v>
      </c>
      <c r="F128" s="8">
        <f t="shared" si="3"/>
        <v>952298.76</v>
      </c>
      <c r="G128" s="8">
        <v>148192.07</v>
      </c>
      <c r="H128" s="8">
        <v>6837.04</v>
      </c>
      <c r="I128" s="8">
        <v>7742.69</v>
      </c>
      <c r="J128" s="8">
        <v>4721.92</v>
      </c>
      <c r="K128" s="8">
        <v>15270.73</v>
      </c>
      <c r="L128" s="8">
        <v>22330.71</v>
      </c>
      <c r="M128" s="8">
        <v>1421.92</v>
      </c>
      <c r="N128" s="8">
        <v>0</v>
      </c>
      <c r="O128" s="8">
        <v>752.76</v>
      </c>
      <c r="P128" s="8">
        <v>0</v>
      </c>
      <c r="Q128" s="8">
        <f t="shared" si="4"/>
        <v>1159568.5999999999</v>
      </c>
      <c r="R128" s="9"/>
      <c r="S128" s="13">
        <v>-3887.48</v>
      </c>
      <c r="T128" s="7">
        <f t="shared" si="5"/>
        <v>-3887.48</v>
      </c>
    </row>
    <row r="129" spans="2:21" ht="13.5" customHeight="1" x14ac:dyDescent="0.3">
      <c r="B129" s="16" t="s">
        <v>146</v>
      </c>
      <c r="C129" s="17" t="s">
        <v>147</v>
      </c>
      <c r="D129" s="18">
        <v>1149343.78</v>
      </c>
      <c r="E129" s="18">
        <v>0</v>
      </c>
      <c r="F129" s="19">
        <f t="shared" si="3"/>
        <v>1149343.78</v>
      </c>
      <c r="G129" s="19">
        <v>43108.59</v>
      </c>
      <c r="H129" s="19">
        <v>26217.73</v>
      </c>
      <c r="I129" s="19">
        <v>29690.63</v>
      </c>
      <c r="J129" s="19">
        <v>704.7</v>
      </c>
      <c r="K129" s="19">
        <v>2044.65</v>
      </c>
      <c r="L129" s="19">
        <v>2989.93</v>
      </c>
      <c r="M129" s="19">
        <v>5452.59</v>
      </c>
      <c r="N129" s="19">
        <v>0</v>
      </c>
      <c r="O129" s="19">
        <v>2886.59</v>
      </c>
      <c r="P129" s="19">
        <v>0</v>
      </c>
      <c r="Q129" s="19">
        <f t="shared" si="4"/>
        <v>1262439.19</v>
      </c>
      <c r="R129" s="9"/>
      <c r="S129" s="20">
        <v>-14907.17</v>
      </c>
      <c r="T129" s="18">
        <f t="shared" si="5"/>
        <v>-14907.17</v>
      </c>
    </row>
    <row r="130" spans="2:21" ht="13.5" customHeight="1" thickBot="1" x14ac:dyDescent="0.35">
      <c r="B130" s="21"/>
      <c r="C130" s="22" t="s">
        <v>20</v>
      </c>
      <c r="D130" s="23">
        <f t="shared" ref="D130:P130" si="6">SUM(D5:D129)</f>
        <v>480160596.80000007</v>
      </c>
      <c r="E130" s="23">
        <f t="shared" si="6"/>
        <v>2818098</v>
      </c>
      <c r="F130" s="24">
        <f t="shared" si="6"/>
        <v>477342498.80000007</v>
      </c>
      <c r="G130" s="24">
        <f t="shared" si="6"/>
        <v>79340480.000000015</v>
      </c>
      <c r="H130" s="24">
        <f t="shared" si="6"/>
        <v>3550437.7999999984</v>
      </c>
      <c r="I130" s="24">
        <f t="shared" si="6"/>
        <v>4020742.2000000016</v>
      </c>
      <c r="J130" s="24">
        <f t="shared" si="6"/>
        <v>14947408.400000002</v>
      </c>
      <c r="K130" s="24">
        <f t="shared" si="6"/>
        <v>6820059.8600000003</v>
      </c>
      <c r="L130" s="24">
        <f t="shared" si="6"/>
        <v>9973118.3999999966</v>
      </c>
      <c r="M130" s="24">
        <f t="shared" si="6"/>
        <v>738396.2000000003</v>
      </c>
      <c r="N130" s="24">
        <f t="shared" si="6"/>
        <v>1577637.8</v>
      </c>
      <c r="O130" s="24">
        <f t="shared" si="6"/>
        <v>390906.19999999984</v>
      </c>
      <c r="P130" s="24">
        <f t="shared" si="6"/>
        <v>14889862</v>
      </c>
      <c r="Q130" s="24">
        <f t="shared" si="4"/>
        <v>613591547.66000009</v>
      </c>
      <c r="R130" s="9"/>
      <c r="S130" s="23">
        <f t="shared" ref="S130:T130" si="7">SUM(S5:S129)</f>
        <v>-2018747.68</v>
      </c>
      <c r="T130" s="23">
        <f t="shared" si="7"/>
        <v>-2018747.68</v>
      </c>
    </row>
    <row r="131" spans="2:21" ht="13.5" customHeight="1" x14ac:dyDescent="0.3">
      <c r="C131" s="45" t="s">
        <v>148</v>
      </c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</row>
    <row r="132" spans="2:21" s="27" customFormat="1" ht="13.5" customHeight="1" x14ac:dyDescent="0.3">
      <c r="B132" s="26"/>
      <c r="K132" s="26"/>
      <c r="U132" s="47"/>
    </row>
    <row r="133" spans="2:21" ht="13.5" customHeight="1" x14ac:dyDescent="0.3">
      <c r="C133" s="39" t="s">
        <v>149</v>
      </c>
      <c r="D133" s="39"/>
      <c r="E133" s="28"/>
      <c r="F133" s="28"/>
      <c r="G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</row>
    <row r="134" spans="2:21" ht="13.5" customHeight="1" x14ac:dyDescent="0.3">
      <c r="C134" s="46" t="s">
        <v>150</v>
      </c>
      <c r="D134" s="46"/>
      <c r="E134" s="46"/>
      <c r="F134" s="46"/>
      <c r="G134" s="46"/>
      <c r="H134" s="29"/>
      <c r="J134" s="30"/>
      <c r="K134" s="30"/>
      <c r="L134" s="30"/>
      <c r="M134" s="30"/>
      <c r="N134" s="30"/>
      <c r="O134" s="30"/>
    </row>
    <row r="135" spans="2:21" ht="13.5" customHeight="1" x14ac:dyDescent="0.3">
      <c r="C135" s="39" t="s">
        <v>151</v>
      </c>
      <c r="D135" s="39"/>
      <c r="E135" s="39"/>
      <c r="F135" s="39"/>
      <c r="G135" s="39"/>
      <c r="H135" s="31"/>
      <c r="J135" s="30"/>
      <c r="K135" s="30"/>
      <c r="L135" s="30"/>
      <c r="M135" s="30"/>
      <c r="N135" s="30"/>
      <c r="O135" s="30"/>
    </row>
    <row r="136" spans="2:21" ht="13.5" customHeight="1" x14ac:dyDescent="0.3">
      <c r="C136" s="39" t="s">
        <v>152</v>
      </c>
      <c r="D136" s="39"/>
      <c r="E136" s="39"/>
      <c r="F136" s="39"/>
      <c r="G136" s="39"/>
      <c r="H136" s="30"/>
      <c r="J136" s="30"/>
      <c r="K136" s="30"/>
      <c r="L136" s="30"/>
      <c r="M136" s="30"/>
      <c r="N136" s="30"/>
      <c r="O136" s="30"/>
      <c r="Q136" s="36"/>
    </row>
    <row r="137" spans="2:21" ht="13.5" customHeight="1" x14ac:dyDescent="0.3">
      <c r="C137" s="39" t="s">
        <v>153</v>
      </c>
      <c r="D137" s="39"/>
      <c r="E137" s="39"/>
      <c r="F137" s="39"/>
      <c r="G137" s="39"/>
      <c r="J137" s="30"/>
      <c r="K137" s="30"/>
      <c r="L137" s="30"/>
      <c r="M137" s="30"/>
      <c r="N137" s="30"/>
      <c r="O137" s="30"/>
    </row>
    <row r="138" spans="2:21" ht="13.5" customHeight="1" x14ac:dyDescent="0.3">
      <c r="C138" s="39" t="s">
        <v>154</v>
      </c>
      <c r="D138" s="39"/>
      <c r="E138" s="39"/>
      <c r="F138" s="39"/>
      <c r="G138" s="39"/>
      <c r="H138" s="32"/>
      <c r="J138" s="30"/>
      <c r="K138" s="30"/>
      <c r="L138" s="30"/>
      <c r="M138" s="30"/>
      <c r="N138" s="30"/>
      <c r="O138" s="30"/>
    </row>
    <row r="139" spans="2:21" ht="13.5" customHeight="1" x14ac:dyDescent="0.3">
      <c r="C139" s="39" t="s">
        <v>155</v>
      </c>
      <c r="D139" s="39"/>
      <c r="E139" s="39"/>
      <c r="F139" s="39"/>
      <c r="G139" s="39"/>
      <c r="H139" s="32"/>
      <c r="I139" s="30"/>
      <c r="J139" s="30"/>
      <c r="K139" s="30"/>
      <c r="L139" s="30"/>
      <c r="M139" s="30"/>
      <c r="N139" s="30"/>
      <c r="O139" s="30"/>
    </row>
    <row r="140" spans="2:21" ht="13.5" customHeight="1" x14ac:dyDescent="0.3">
      <c r="C140" s="39" t="s">
        <v>156</v>
      </c>
      <c r="D140" s="39"/>
      <c r="E140" s="39"/>
      <c r="F140" s="39"/>
      <c r="G140" s="39"/>
      <c r="H140" s="30"/>
      <c r="I140" s="30"/>
      <c r="J140" s="30"/>
      <c r="K140" s="30"/>
      <c r="L140" s="30"/>
      <c r="M140" s="30"/>
      <c r="N140" s="30"/>
      <c r="O140" s="30"/>
    </row>
    <row r="141" spans="2:21" ht="13.5" customHeight="1" x14ac:dyDescent="0.3">
      <c r="C141" s="40" t="s">
        <v>157</v>
      </c>
      <c r="D141" s="40"/>
      <c r="E141" s="40"/>
      <c r="F141" s="40"/>
      <c r="G141" s="40"/>
      <c r="H141" s="30"/>
      <c r="I141" s="30"/>
      <c r="J141" s="30"/>
      <c r="K141" s="30"/>
      <c r="L141" s="30"/>
      <c r="M141" s="30"/>
      <c r="N141" s="30"/>
      <c r="O141" s="30"/>
    </row>
    <row r="142" spans="2:21" ht="13.5" customHeight="1" x14ac:dyDescent="0.3">
      <c r="C142" s="39" t="s">
        <v>158</v>
      </c>
      <c r="D142" s="39"/>
      <c r="E142" s="39"/>
      <c r="F142" s="39"/>
      <c r="G142" s="39"/>
      <c r="H142" s="39"/>
      <c r="I142" s="39"/>
      <c r="J142" s="30"/>
      <c r="K142" s="30"/>
      <c r="L142" s="30"/>
      <c r="M142" s="30"/>
      <c r="N142" s="30"/>
      <c r="O142" s="30"/>
    </row>
    <row r="143" spans="2:21" ht="18.75" customHeight="1" x14ac:dyDescent="0.3">
      <c r="C143" s="39" t="s">
        <v>159</v>
      </c>
      <c r="D143" s="39"/>
      <c r="E143" s="39"/>
      <c r="F143" s="39"/>
      <c r="G143" s="39"/>
      <c r="H143" s="39"/>
      <c r="I143" s="39"/>
      <c r="J143" s="32"/>
      <c r="K143" s="32"/>
      <c r="L143" s="32"/>
      <c r="M143" s="32"/>
      <c r="N143" s="32"/>
      <c r="O143" s="32"/>
    </row>
    <row r="144" spans="2:21" ht="13.5" customHeight="1" x14ac:dyDescent="0.3">
      <c r="C144" s="39"/>
      <c r="D144" s="39"/>
      <c r="E144" s="28"/>
      <c r="F144" s="28"/>
      <c r="K144" s="33"/>
      <c r="L144" s="33"/>
      <c r="M144" s="33"/>
      <c r="N144" s="33"/>
      <c r="O144" s="33"/>
    </row>
    <row r="145" spans="3:15" ht="13.5" customHeight="1" x14ac:dyDescent="0.3">
      <c r="C145" s="28"/>
      <c r="D145" s="28"/>
      <c r="E145" s="28"/>
      <c r="F145" s="28"/>
      <c r="K145" s="33"/>
      <c r="L145" s="33"/>
      <c r="M145" s="33"/>
      <c r="N145" s="33"/>
      <c r="O145" s="33"/>
    </row>
    <row r="146" spans="3:15" ht="18" customHeight="1" x14ac:dyDescent="0.3">
      <c r="C146" s="37" t="s">
        <v>160</v>
      </c>
      <c r="D146" s="37"/>
      <c r="E146" s="37"/>
      <c r="F146" s="37"/>
      <c r="G146" s="37"/>
      <c r="H146" s="37"/>
      <c r="I146" s="34"/>
      <c r="J146" s="34"/>
      <c r="K146" s="34"/>
      <c r="L146" s="34"/>
      <c r="M146" s="34"/>
      <c r="N146" s="34"/>
      <c r="O146" s="34"/>
    </row>
    <row r="147" spans="3:15" ht="13.5" customHeight="1" x14ac:dyDescent="0.3">
      <c r="C147" s="38"/>
      <c r="D147" s="38"/>
      <c r="E147" s="35"/>
      <c r="F147" s="35"/>
      <c r="K147" s="33"/>
      <c r="L147" s="33"/>
      <c r="M147" s="33"/>
      <c r="N147" s="33"/>
      <c r="O147" s="33"/>
    </row>
    <row r="148" spans="3:15" ht="13.5" customHeight="1" x14ac:dyDescent="0.3">
      <c r="C148" s="38"/>
      <c r="D148" s="38"/>
      <c r="E148" s="35"/>
      <c r="F148" s="35"/>
      <c r="K148" s="33"/>
      <c r="L148" s="33"/>
      <c r="M148" s="33"/>
      <c r="N148" s="33"/>
      <c r="O148" s="33"/>
    </row>
  </sheetData>
  <mergeCells count="21">
    <mergeCell ref="C138:G138"/>
    <mergeCell ref="B1:Q1"/>
    <mergeCell ref="B2:Q2"/>
    <mergeCell ref="S2:T2"/>
    <mergeCell ref="B3:Q3"/>
    <mergeCell ref="S3:T3"/>
    <mergeCell ref="C131:Q131"/>
    <mergeCell ref="C133:D133"/>
    <mergeCell ref="C134:G134"/>
    <mergeCell ref="C135:G135"/>
    <mergeCell ref="C136:G136"/>
    <mergeCell ref="C137:G137"/>
    <mergeCell ref="C146:H146"/>
    <mergeCell ref="C147:D147"/>
    <mergeCell ref="C148:D148"/>
    <mergeCell ref="C139:G139"/>
    <mergeCell ref="C140:G140"/>
    <mergeCell ref="C141:G141"/>
    <mergeCell ref="C142:I142"/>
    <mergeCell ref="C143:I143"/>
    <mergeCell ref="C144:D144"/>
  </mergeCells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2021</vt:lpstr>
      <vt:lpstr>'Agosto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2021-08-31T18:24:13Z</dcterms:created>
  <dcterms:modified xsi:type="dcterms:W3CDTF">2021-09-01T20:22:01Z</dcterms:modified>
</cp:coreProperties>
</file>