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8445"/>
  </bookViews>
  <sheets>
    <sheet name="Octubre 2020" sheetId="1" r:id="rId1"/>
  </sheets>
  <definedNames>
    <definedName name="_xlnm.Print_Titles" localSheetId="0">'Octubre 2020'!$1:$4</definedName>
  </definedNames>
  <calcPr calcId="145621"/>
</workbook>
</file>

<file path=xl/calcChain.xml><?xml version="1.0" encoding="utf-8"?>
<calcChain xmlns="http://schemas.openxmlformats.org/spreadsheetml/2006/main">
  <c r="AB130" i="1" l="1"/>
  <c r="AA130" i="1"/>
  <c r="Z130" i="1"/>
  <c r="W130" i="1"/>
  <c r="V130" i="1"/>
  <c r="U130" i="1"/>
  <c r="T130" i="1"/>
  <c r="S130" i="1"/>
  <c r="R130" i="1"/>
  <c r="P130" i="1"/>
  <c r="O130" i="1"/>
  <c r="M130" i="1"/>
  <c r="L130" i="1"/>
  <c r="K130" i="1"/>
  <c r="J130" i="1"/>
  <c r="H130" i="1"/>
  <c r="G130" i="1"/>
  <c r="E130" i="1"/>
  <c r="D130" i="1"/>
  <c r="AC129" i="1"/>
  <c r="Q129" i="1"/>
  <c r="N129" i="1"/>
  <c r="I129" i="1"/>
  <c r="F129" i="1"/>
  <c r="AC128" i="1"/>
  <c r="Q128" i="1"/>
  <c r="N128" i="1"/>
  <c r="I128" i="1"/>
  <c r="F128" i="1"/>
  <c r="AC127" i="1"/>
  <c r="Q127" i="1"/>
  <c r="N127" i="1"/>
  <c r="I127" i="1"/>
  <c r="F127" i="1"/>
  <c r="AC126" i="1"/>
  <c r="Q126" i="1"/>
  <c r="N126" i="1"/>
  <c r="I126" i="1"/>
  <c r="F126" i="1"/>
  <c r="X126" i="1" s="1"/>
  <c r="AC125" i="1"/>
  <c r="Q125" i="1"/>
  <c r="N125" i="1"/>
  <c r="I125" i="1"/>
  <c r="F125" i="1"/>
  <c r="AC124" i="1"/>
  <c r="Q124" i="1"/>
  <c r="N124" i="1"/>
  <c r="I124" i="1"/>
  <c r="F124" i="1"/>
  <c r="AC123" i="1"/>
  <c r="Q123" i="1"/>
  <c r="N123" i="1"/>
  <c r="I123" i="1"/>
  <c r="F123" i="1"/>
  <c r="AC122" i="1"/>
  <c r="Q122" i="1"/>
  <c r="N122" i="1"/>
  <c r="I122" i="1"/>
  <c r="F122" i="1"/>
  <c r="X122" i="1" s="1"/>
  <c r="AC121" i="1"/>
  <c r="Q121" i="1"/>
  <c r="N121" i="1"/>
  <c r="I121" i="1"/>
  <c r="F121" i="1"/>
  <c r="AC120" i="1"/>
  <c r="Q120" i="1"/>
  <c r="N120" i="1"/>
  <c r="I120" i="1"/>
  <c r="F120" i="1"/>
  <c r="AC119" i="1"/>
  <c r="Q119" i="1"/>
  <c r="N119" i="1"/>
  <c r="I119" i="1"/>
  <c r="F119" i="1"/>
  <c r="AC118" i="1"/>
  <c r="Q118" i="1"/>
  <c r="N118" i="1"/>
  <c r="I118" i="1"/>
  <c r="F118" i="1"/>
  <c r="X118" i="1" s="1"/>
  <c r="AC117" i="1"/>
  <c r="Q117" i="1"/>
  <c r="N117" i="1"/>
  <c r="I117" i="1"/>
  <c r="F117" i="1"/>
  <c r="AC116" i="1"/>
  <c r="Q116" i="1"/>
  <c r="N116" i="1"/>
  <c r="I116" i="1"/>
  <c r="F116" i="1"/>
  <c r="AC115" i="1"/>
  <c r="Q115" i="1"/>
  <c r="N115" i="1"/>
  <c r="I115" i="1"/>
  <c r="F115" i="1"/>
  <c r="AC114" i="1"/>
  <c r="Q114" i="1"/>
  <c r="N114" i="1"/>
  <c r="I114" i="1"/>
  <c r="F114" i="1"/>
  <c r="X114" i="1" s="1"/>
  <c r="AC113" i="1"/>
  <c r="Q113" i="1"/>
  <c r="N113" i="1"/>
  <c r="I113" i="1"/>
  <c r="F113" i="1"/>
  <c r="AC112" i="1"/>
  <c r="Q112" i="1"/>
  <c r="N112" i="1"/>
  <c r="I112" i="1"/>
  <c r="F112" i="1"/>
  <c r="AC111" i="1"/>
  <c r="Q111" i="1"/>
  <c r="N111" i="1"/>
  <c r="I111" i="1"/>
  <c r="F111" i="1"/>
  <c r="AC110" i="1"/>
  <c r="Q110" i="1"/>
  <c r="N110" i="1"/>
  <c r="I110" i="1"/>
  <c r="F110" i="1"/>
  <c r="X110" i="1" s="1"/>
  <c r="AC109" i="1"/>
  <c r="Q109" i="1"/>
  <c r="N109" i="1"/>
  <c r="I109" i="1"/>
  <c r="F109" i="1"/>
  <c r="AC108" i="1"/>
  <c r="Q108" i="1"/>
  <c r="N108" i="1"/>
  <c r="I108" i="1"/>
  <c r="F108" i="1"/>
  <c r="AC107" i="1"/>
  <c r="Q107" i="1"/>
  <c r="N107" i="1"/>
  <c r="I107" i="1"/>
  <c r="F107" i="1"/>
  <c r="AC106" i="1"/>
  <c r="Q106" i="1"/>
  <c r="N106" i="1"/>
  <c r="I106" i="1"/>
  <c r="F106" i="1"/>
  <c r="X106" i="1" s="1"/>
  <c r="AC105" i="1"/>
  <c r="Q105" i="1"/>
  <c r="N105" i="1"/>
  <c r="I105" i="1"/>
  <c r="F105" i="1"/>
  <c r="AC104" i="1"/>
  <c r="Q104" i="1"/>
  <c r="N104" i="1"/>
  <c r="I104" i="1"/>
  <c r="F104" i="1"/>
  <c r="AC103" i="1"/>
  <c r="Q103" i="1"/>
  <c r="N103" i="1"/>
  <c r="I103" i="1"/>
  <c r="F103" i="1"/>
  <c r="AC102" i="1"/>
  <c r="Q102" i="1"/>
  <c r="N102" i="1"/>
  <c r="I102" i="1"/>
  <c r="F102" i="1"/>
  <c r="X102" i="1" s="1"/>
  <c r="AC101" i="1"/>
  <c r="Q101" i="1"/>
  <c r="N101" i="1"/>
  <c r="I101" i="1"/>
  <c r="F101" i="1"/>
  <c r="AC100" i="1"/>
  <c r="Q100" i="1"/>
  <c r="N100" i="1"/>
  <c r="I100" i="1"/>
  <c r="F100" i="1"/>
  <c r="AC99" i="1"/>
  <c r="Q99" i="1"/>
  <c r="N99" i="1"/>
  <c r="I99" i="1"/>
  <c r="F99" i="1"/>
  <c r="AC98" i="1"/>
  <c r="Q98" i="1"/>
  <c r="N98" i="1"/>
  <c r="I98" i="1"/>
  <c r="F98" i="1"/>
  <c r="X98" i="1" s="1"/>
  <c r="AC97" i="1"/>
  <c r="Q97" i="1"/>
  <c r="N97" i="1"/>
  <c r="I97" i="1"/>
  <c r="F97" i="1"/>
  <c r="AC96" i="1"/>
  <c r="Q96" i="1"/>
  <c r="N96" i="1"/>
  <c r="I96" i="1"/>
  <c r="F96" i="1"/>
  <c r="AC95" i="1"/>
  <c r="Q95" i="1"/>
  <c r="N95" i="1"/>
  <c r="I95" i="1"/>
  <c r="F95" i="1"/>
  <c r="AC94" i="1"/>
  <c r="Q94" i="1"/>
  <c r="N94" i="1"/>
  <c r="I94" i="1"/>
  <c r="F94" i="1"/>
  <c r="X94" i="1" s="1"/>
  <c r="AC93" i="1"/>
  <c r="Q93" i="1"/>
  <c r="N93" i="1"/>
  <c r="I93" i="1"/>
  <c r="F93" i="1"/>
  <c r="AC92" i="1"/>
  <c r="Q92" i="1"/>
  <c r="N92" i="1"/>
  <c r="I92" i="1"/>
  <c r="F92" i="1"/>
  <c r="AC91" i="1"/>
  <c r="Q91" i="1"/>
  <c r="N91" i="1"/>
  <c r="I91" i="1"/>
  <c r="F91" i="1"/>
  <c r="AC90" i="1"/>
  <c r="Q90" i="1"/>
  <c r="N90" i="1"/>
  <c r="I90" i="1"/>
  <c r="F90" i="1"/>
  <c r="X90" i="1" s="1"/>
  <c r="AC89" i="1"/>
  <c r="Q89" i="1"/>
  <c r="N89" i="1"/>
  <c r="I89" i="1"/>
  <c r="F89" i="1"/>
  <c r="AC88" i="1"/>
  <c r="Q88" i="1"/>
  <c r="N88" i="1"/>
  <c r="I88" i="1"/>
  <c r="F88" i="1"/>
  <c r="AC87" i="1"/>
  <c r="Q87" i="1"/>
  <c r="N87" i="1"/>
  <c r="I87" i="1"/>
  <c r="F87" i="1"/>
  <c r="AC86" i="1"/>
  <c r="Q86" i="1"/>
  <c r="N86" i="1"/>
  <c r="I86" i="1"/>
  <c r="F86" i="1"/>
  <c r="X86" i="1" s="1"/>
  <c r="AC85" i="1"/>
  <c r="Q85" i="1"/>
  <c r="N85" i="1"/>
  <c r="I85" i="1"/>
  <c r="F85" i="1"/>
  <c r="AC84" i="1"/>
  <c r="Q84" i="1"/>
  <c r="N84" i="1"/>
  <c r="I84" i="1"/>
  <c r="F84" i="1"/>
  <c r="AC83" i="1"/>
  <c r="Q83" i="1"/>
  <c r="N83" i="1"/>
  <c r="I83" i="1"/>
  <c r="F83" i="1"/>
  <c r="AC82" i="1"/>
  <c r="Q82" i="1"/>
  <c r="N82" i="1"/>
  <c r="I82" i="1"/>
  <c r="F82" i="1"/>
  <c r="X82" i="1" s="1"/>
  <c r="AC81" i="1"/>
  <c r="Q81" i="1"/>
  <c r="N81" i="1"/>
  <c r="I81" i="1"/>
  <c r="F81" i="1"/>
  <c r="AC80" i="1"/>
  <c r="Q80" i="1"/>
  <c r="N80" i="1"/>
  <c r="I80" i="1"/>
  <c r="F80" i="1"/>
  <c r="AC79" i="1"/>
  <c r="Q79" i="1"/>
  <c r="N79" i="1"/>
  <c r="I79" i="1"/>
  <c r="F79" i="1"/>
  <c r="AC78" i="1"/>
  <c r="Q78" i="1"/>
  <c r="N78" i="1"/>
  <c r="I78" i="1"/>
  <c r="F78" i="1"/>
  <c r="X78" i="1" s="1"/>
  <c r="AC77" i="1"/>
  <c r="Q77" i="1"/>
  <c r="N77" i="1"/>
  <c r="I77" i="1"/>
  <c r="F77" i="1"/>
  <c r="AC76" i="1"/>
  <c r="Q76" i="1"/>
  <c r="N76" i="1"/>
  <c r="I76" i="1"/>
  <c r="F76" i="1"/>
  <c r="AC75" i="1"/>
  <c r="Q75" i="1"/>
  <c r="N75" i="1"/>
  <c r="I75" i="1"/>
  <c r="F75" i="1"/>
  <c r="AC74" i="1"/>
  <c r="Q74" i="1"/>
  <c r="N74" i="1"/>
  <c r="I74" i="1"/>
  <c r="F74" i="1"/>
  <c r="X74" i="1" s="1"/>
  <c r="AC73" i="1"/>
  <c r="Q73" i="1"/>
  <c r="N73" i="1"/>
  <c r="I73" i="1"/>
  <c r="F73" i="1"/>
  <c r="AC72" i="1"/>
  <c r="Q72" i="1"/>
  <c r="N72" i="1"/>
  <c r="I72" i="1"/>
  <c r="F72" i="1"/>
  <c r="AC71" i="1"/>
  <c r="Q71" i="1"/>
  <c r="N71" i="1"/>
  <c r="I71" i="1"/>
  <c r="F71" i="1"/>
  <c r="AC70" i="1"/>
  <c r="Q70" i="1"/>
  <c r="N70" i="1"/>
  <c r="I70" i="1"/>
  <c r="F70" i="1"/>
  <c r="X70" i="1" s="1"/>
  <c r="AC69" i="1"/>
  <c r="Q69" i="1"/>
  <c r="N69" i="1"/>
  <c r="I69" i="1"/>
  <c r="F69" i="1"/>
  <c r="AC68" i="1"/>
  <c r="Q68" i="1"/>
  <c r="N68" i="1"/>
  <c r="I68" i="1"/>
  <c r="F68" i="1"/>
  <c r="AC67" i="1"/>
  <c r="Q67" i="1"/>
  <c r="N67" i="1"/>
  <c r="I67" i="1"/>
  <c r="F67" i="1"/>
  <c r="AC66" i="1"/>
  <c r="Q66" i="1"/>
  <c r="N66" i="1"/>
  <c r="I66" i="1"/>
  <c r="F66" i="1"/>
  <c r="X66" i="1" s="1"/>
  <c r="AC65" i="1"/>
  <c r="Q65" i="1"/>
  <c r="N65" i="1"/>
  <c r="I65" i="1"/>
  <c r="F65" i="1"/>
  <c r="AC64" i="1"/>
  <c r="Q64" i="1"/>
  <c r="N64" i="1"/>
  <c r="I64" i="1"/>
  <c r="F64" i="1"/>
  <c r="AC63" i="1"/>
  <c r="Q63" i="1"/>
  <c r="N63" i="1"/>
  <c r="I63" i="1"/>
  <c r="F63" i="1"/>
  <c r="AC62" i="1"/>
  <c r="Q62" i="1"/>
  <c r="N62" i="1"/>
  <c r="I62" i="1"/>
  <c r="F62" i="1"/>
  <c r="X62" i="1" s="1"/>
  <c r="AC61" i="1"/>
  <c r="Q61" i="1"/>
  <c r="N61" i="1"/>
  <c r="I61" i="1"/>
  <c r="F61" i="1"/>
  <c r="AC60" i="1"/>
  <c r="Q60" i="1"/>
  <c r="N60" i="1"/>
  <c r="I60" i="1"/>
  <c r="F60" i="1"/>
  <c r="AC59" i="1"/>
  <c r="Q59" i="1"/>
  <c r="N59" i="1"/>
  <c r="I59" i="1"/>
  <c r="F59" i="1"/>
  <c r="AC58" i="1"/>
  <c r="Q58" i="1"/>
  <c r="N58" i="1"/>
  <c r="I58" i="1"/>
  <c r="F58" i="1"/>
  <c r="X58" i="1" s="1"/>
  <c r="AC57" i="1"/>
  <c r="Q57" i="1"/>
  <c r="N57" i="1"/>
  <c r="I57" i="1"/>
  <c r="F57" i="1"/>
  <c r="AC56" i="1"/>
  <c r="Q56" i="1"/>
  <c r="N56" i="1"/>
  <c r="I56" i="1"/>
  <c r="F56" i="1"/>
  <c r="AC55" i="1"/>
  <c r="Q55" i="1"/>
  <c r="N55" i="1"/>
  <c r="I55" i="1"/>
  <c r="F55" i="1"/>
  <c r="AC54" i="1"/>
  <c r="Q54" i="1"/>
  <c r="N54" i="1"/>
  <c r="I54" i="1"/>
  <c r="F54" i="1"/>
  <c r="X54" i="1" s="1"/>
  <c r="AC53" i="1"/>
  <c r="Q53" i="1"/>
  <c r="N53" i="1"/>
  <c r="I53" i="1"/>
  <c r="F53" i="1"/>
  <c r="AC52" i="1"/>
  <c r="Q52" i="1"/>
  <c r="N52" i="1"/>
  <c r="I52" i="1"/>
  <c r="F52" i="1"/>
  <c r="AC51" i="1"/>
  <c r="Q51" i="1"/>
  <c r="N51" i="1"/>
  <c r="I51" i="1"/>
  <c r="F51" i="1"/>
  <c r="AC50" i="1"/>
  <c r="Q50" i="1"/>
  <c r="N50" i="1"/>
  <c r="I50" i="1"/>
  <c r="F50" i="1"/>
  <c r="X50" i="1" s="1"/>
  <c r="AC49" i="1"/>
  <c r="Q49" i="1"/>
  <c r="N49" i="1"/>
  <c r="I49" i="1"/>
  <c r="F49" i="1"/>
  <c r="AC48" i="1"/>
  <c r="Q48" i="1"/>
  <c r="N48" i="1"/>
  <c r="I48" i="1"/>
  <c r="F48" i="1"/>
  <c r="AC47" i="1"/>
  <c r="Q47" i="1"/>
  <c r="N47" i="1"/>
  <c r="I47" i="1"/>
  <c r="F47" i="1"/>
  <c r="AC46" i="1"/>
  <c r="Q46" i="1"/>
  <c r="N46" i="1"/>
  <c r="I46" i="1"/>
  <c r="F46" i="1"/>
  <c r="X46" i="1" s="1"/>
  <c r="AC45" i="1"/>
  <c r="Q45" i="1"/>
  <c r="N45" i="1"/>
  <c r="I45" i="1"/>
  <c r="F45" i="1"/>
  <c r="AC44" i="1"/>
  <c r="Q44" i="1"/>
  <c r="N44" i="1"/>
  <c r="I44" i="1"/>
  <c r="F44" i="1"/>
  <c r="AC43" i="1"/>
  <c r="Q43" i="1"/>
  <c r="N43" i="1"/>
  <c r="I43" i="1"/>
  <c r="F43" i="1"/>
  <c r="AC42" i="1"/>
  <c r="Q42" i="1"/>
  <c r="N42" i="1"/>
  <c r="I42" i="1"/>
  <c r="F42" i="1"/>
  <c r="X42" i="1" s="1"/>
  <c r="AC41" i="1"/>
  <c r="Q41" i="1"/>
  <c r="N41" i="1"/>
  <c r="I41" i="1"/>
  <c r="F41" i="1"/>
  <c r="AC40" i="1"/>
  <c r="Q40" i="1"/>
  <c r="N40" i="1"/>
  <c r="I40" i="1"/>
  <c r="F40" i="1"/>
  <c r="AC39" i="1"/>
  <c r="Q39" i="1"/>
  <c r="N39" i="1"/>
  <c r="I39" i="1"/>
  <c r="F39" i="1"/>
  <c r="AC38" i="1"/>
  <c r="Q38" i="1"/>
  <c r="N38" i="1"/>
  <c r="I38" i="1"/>
  <c r="F38" i="1"/>
  <c r="X38" i="1" s="1"/>
  <c r="AC37" i="1"/>
  <c r="Q37" i="1"/>
  <c r="N37" i="1"/>
  <c r="I37" i="1"/>
  <c r="F37" i="1"/>
  <c r="AC36" i="1"/>
  <c r="Q36" i="1"/>
  <c r="N36" i="1"/>
  <c r="I36" i="1"/>
  <c r="F36" i="1"/>
  <c r="AC35" i="1"/>
  <c r="Q35" i="1"/>
  <c r="N35" i="1"/>
  <c r="I35" i="1"/>
  <c r="F35" i="1"/>
  <c r="AC34" i="1"/>
  <c r="Q34" i="1"/>
  <c r="N34" i="1"/>
  <c r="I34" i="1"/>
  <c r="F34" i="1"/>
  <c r="X34" i="1" s="1"/>
  <c r="AC33" i="1"/>
  <c r="Q33" i="1"/>
  <c r="N33" i="1"/>
  <c r="I33" i="1"/>
  <c r="F33" i="1"/>
  <c r="AC32" i="1"/>
  <c r="Q32" i="1"/>
  <c r="N32" i="1"/>
  <c r="I32" i="1"/>
  <c r="F32" i="1"/>
  <c r="AC31" i="1"/>
  <c r="Q31" i="1"/>
  <c r="N31" i="1"/>
  <c r="I31" i="1"/>
  <c r="F31" i="1"/>
  <c r="AC30" i="1"/>
  <c r="Q30" i="1"/>
  <c r="N30" i="1"/>
  <c r="I30" i="1"/>
  <c r="F30" i="1"/>
  <c r="X30" i="1" s="1"/>
  <c r="AC29" i="1"/>
  <c r="Q29" i="1"/>
  <c r="N29" i="1"/>
  <c r="I29" i="1"/>
  <c r="F29" i="1"/>
  <c r="AC28" i="1"/>
  <c r="Q28" i="1"/>
  <c r="N28" i="1"/>
  <c r="I28" i="1"/>
  <c r="F28" i="1"/>
  <c r="AC27" i="1"/>
  <c r="Q27" i="1"/>
  <c r="N27" i="1"/>
  <c r="I27" i="1"/>
  <c r="F27" i="1"/>
  <c r="AC26" i="1"/>
  <c r="Q26" i="1"/>
  <c r="N26" i="1"/>
  <c r="I26" i="1"/>
  <c r="F26" i="1"/>
  <c r="X26" i="1" s="1"/>
  <c r="AC25" i="1"/>
  <c r="Q25" i="1"/>
  <c r="N25" i="1"/>
  <c r="I25" i="1"/>
  <c r="F25" i="1"/>
  <c r="AC24" i="1"/>
  <c r="Q24" i="1"/>
  <c r="N24" i="1"/>
  <c r="I24" i="1"/>
  <c r="F24" i="1"/>
  <c r="AC23" i="1"/>
  <c r="Q23" i="1"/>
  <c r="N23" i="1"/>
  <c r="I23" i="1"/>
  <c r="F23" i="1"/>
  <c r="AC22" i="1"/>
  <c r="Q22" i="1"/>
  <c r="N22" i="1"/>
  <c r="I22" i="1"/>
  <c r="F22" i="1"/>
  <c r="X22" i="1" s="1"/>
  <c r="AC21" i="1"/>
  <c r="Q21" i="1"/>
  <c r="N21" i="1"/>
  <c r="I21" i="1"/>
  <c r="F21" i="1"/>
  <c r="AC20" i="1"/>
  <c r="Q20" i="1"/>
  <c r="N20" i="1"/>
  <c r="I20" i="1"/>
  <c r="F20" i="1"/>
  <c r="AC19" i="1"/>
  <c r="Q19" i="1"/>
  <c r="N19" i="1"/>
  <c r="I19" i="1"/>
  <c r="F19" i="1"/>
  <c r="AC18" i="1"/>
  <c r="Q18" i="1"/>
  <c r="N18" i="1"/>
  <c r="I18" i="1"/>
  <c r="F18" i="1"/>
  <c r="X18" i="1" s="1"/>
  <c r="AC17" i="1"/>
  <c r="Q17" i="1"/>
  <c r="N17" i="1"/>
  <c r="I17" i="1"/>
  <c r="F17" i="1"/>
  <c r="AC16" i="1"/>
  <c r="Q16" i="1"/>
  <c r="N16" i="1"/>
  <c r="I16" i="1"/>
  <c r="F16" i="1"/>
  <c r="AC15" i="1"/>
  <c r="Q15" i="1"/>
  <c r="N15" i="1"/>
  <c r="I15" i="1"/>
  <c r="F15" i="1"/>
  <c r="AC14" i="1"/>
  <c r="Q14" i="1"/>
  <c r="N14" i="1"/>
  <c r="I14" i="1"/>
  <c r="F14" i="1"/>
  <c r="X14" i="1" s="1"/>
  <c r="AC13" i="1"/>
  <c r="Q13" i="1"/>
  <c r="N13" i="1"/>
  <c r="I13" i="1"/>
  <c r="F13" i="1"/>
  <c r="AC12" i="1"/>
  <c r="Q12" i="1"/>
  <c r="N12" i="1"/>
  <c r="I12" i="1"/>
  <c r="F12" i="1"/>
  <c r="AC11" i="1"/>
  <c r="Q11" i="1"/>
  <c r="N11" i="1"/>
  <c r="I11" i="1"/>
  <c r="F11" i="1"/>
  <c r="AC10" i="1"/>
  <c r="Q10" i="1"/>
  <c r="N10" i="1"/>
  <c r="I10" i="1"/>
  <c r="F10" i="1"/>
  <c r="X10" i="1" s="1"/>
  <c r="AC9" i="1"/>
  <c r="Q9" i="1"/>
  <c r="N9" i="1"/>
  <c r="I9" i="1"/>
  <c r="F9" i="1"/>
  <c r="AC8" i="1"/>
  <c r="Q8" i="1"/>
  <c r="N8" i="1"/>
  <c r="I8" i="1"/>
  <c r="F8" i="1"/>
  <c r="AC7" i="1"/>
  <c r="Q7" i="1"/>
  <c r="N7" i="1"/>
  <c r="I7" i="1"/>
  <c r="F7" i="1"/>
  <c r="AC6" i="1"/>
  <c r="Q6" i="1"/>
  <c r="N6" i="1"/>
  <c r="I6" i="1"/>
  <c r="F6" i="1"/>
  <c r="X6" i="1" s="1"/>
  <c r="AC5" i="1"/>
  <c r="Q5" i="1"/>
  <c r="N5" i="1"/>
  <c r="I5" i="1"/>
  <c r="I130" i="1" s="1"/>
  <c r="F5" i="1"/>
  <c r="X5" i="1" l="1"/>
  <c r="AC130" i="1"/>
  <c r="X9" i="1"/>
  <c r="X13" i="1"/>
  <c r="X17" i="1"/>
  <c r="X21" i="1"/>
  <c r="X25" i="1"/>
  <c r="X29" i="1"/>
  <c r="X33" i="1"/>
  <c r="X37" i="1"/>
  <c r="X41" i="1"/>
  <c r="X45" i="1"/>
  <c r="X49" i="1"/>
  <c r="X53" i="1"/>
  <c r="X57" i="1"/>
  <c r="X61" i="1"/>
  <c r="X65" i="1"/>
  <c r="X69" i="1"/>
  <c r="X73" i="1"/>
  <c r="X77" i="1"/>
  <c r="X81" i="1"/>
  <c r="X85" i="1"/>
  <c r="X89" i="1"/>
  <c r="X93" i="1"/>
  <c r="X97" i="1"/>
  <c r="X101" i="1"/>
  <c r="X105" i="1"/>
  <c r="X109" i="1"/>
  <c r="X113" i="1"/>
  <c r="X117" i="1"/>
  <c r="X121" i="1"/>
  <c r="X125" i="1"/>
  <c r="X129" i="1"/>
  <c r="X15" i="1"/>
  <c r="X23" i="1"/>
  <c r="X35" i="1"/>
  <c r="X47" i="1"/>
  <c r="X51" i="1"/>
  <c r="X55" i="1"/>
  <c r="X59" i="1"/>
  <c r="X63" i="1"/>
  <c r="X67" i="1"/>
  <c r="X71" i="1"/>
  <c r="X75" i="1"/>
  <c r="X79" i="1"/>
  <c r="X83" i="1"/>
  <c r="X87" i="1"/>
  <c r="X91" i="1"/>
  <c r="X95" i="1"/>
  <c r="X99" i="1"/>
  <c r="X103" i="1"/>
  <c r="X107" i="1"/>
  <c r="X111" i="1"/>
  <c r="X115" i="1"/>
  <c r="X119" i="1"/>
  <c r="X123" i="1"/>
  <c r="X127" i="1"/>
  <c r="X7" i="1"/>
  <c r="X11" i="1"/>
  <c r="X19" i="1"/>
  <c r="X27" i="1"/>
  <c r="X31" i="1"/>
  <c r="X39" i="1"/>
  <c r="X43" i="1"/>
  <c r="Q130" i="1"/>
  <c r="X8" i="1"/>
  <c r="X12" i="1"/>
  <c r="X16" i="1"/>
  <c r="X20" i="1"/>
  <c r="X24" i="1"/>
  <c r="X28" i="1"/>
  <c r="X32" i="1"/>
  <c r="X36" i="1"/>
  <c r="X40" i="1"/>
  <c r="X44" i="1"/>
  <c r="X48" i="1"/>
  <c r="X52" i="1"/>
  <c r="X56" i="1"/>
  <c r="X60" i="1"/>
  <c r="X64" i="1"/>
  <c r="X68" i="1"/>
  <c r="X72" i="1"/>
  <c r="X76" i="1"/>
  <c r="X80" i="1"/>
  <c r="X84" i="1"/>
  <c r="X88" i="1"/>
  <c r="X92" i="1"/>
  <c r="X96" i="1"/>
  <c r="X100" i="1"/>
  <c r="X104" i="1"/>
  <c r="X108" i="1"/>
  <c r="X112" i="1"/>
  <c r="X116" i="1"/>
  <c r="X120" i="1"/>
  <c r="X124" i="1"/>
  <c r="X128" i="1"/>
  <c r="F130" i="1"/>
  <c r="N130" i="1"/>
  <c r="X130" i="1" l="1"/>
</calcChain>
</file>

<file path=xl/sharedStrings.xml><?xml version="1.0" encoding="utf-8"?>
<sst xmlns="http://schemas.openxmlformats.org/spreadsheetml/2006/main" count="168" uniqueCount="161">
  <si>
    <t>Ramo General 28, distribución de Participaciones a los Municipios del Estado de Chiapas</t>
  </si>
  <si>
    <r>
      <t xml:space="preserve">Mes de </t>
    </r>
    <r>
      <rPr>
        <b/>
        <sz val="8"/>
        <color theme="1"/>
        <rFont val="Arial"/>
        <family val="2"/>
      </rPr>
      <t>octubre</t>
    </r>
    <r>
      <rPr>
        <sz val="8"/>
        <color theme="1"/>
        <rFont val="Arial"/>
        <family val="2"/>
      </rPr>
      <t xml:space="preserve"> del ejercicio fiscal</t>
    </r>
    <r>
      <rPr>
        <b/>
        <sz val="8"/>
        <color theme="1"/>
        <rFont val="Arial"/>
        <family val="2"/>
      </rPr>
      <t xml:space="preserve"> 2020</t>
    </r>
  </si>
  <si>
    <t xml:space="preserve">Cifras en pesos </t>
  </si>
  <si>
    <t>No.</t>
  </si>
  <si>
    <t>Municipio</t>
  </si>
  <si>
    <t>FGP</t>
  </si>
  <si>
    <t>2do ajuste 
cuatrimestral 2020</t>
  </si>
  <si>
    <t>FGP 
Neto</t>
  </si>
  <si>
    <t>FFM</t>
  </si>
  <si>
    <t>FFM
Neto</t>
  </si>
  <si>
    <t>ISAN</t>
  </si>
  <si>
    <t>IEPS</t>
  </si>
  <si>
    <t>Menos diferencia 1er ajuste 2020</t>
  </si>
  <si>
    <t>IEPS 
Neto</t>
  </si>
  <si>
    <t>FOFIR</t>
  </si>
  <si>
    <t>Diferencias a favor 3er trimestre 2020</t>
  </si>
  <si>
    <t>FOFIR 
Neto</t>
  </si>
  <si>
    <t>IVFGyD</t>
  </si>
  <si>
    <t>FoCo</t>
  </si>
  <si>
    <t>FoCo 
ISAN</t>
  </si>
  <si>
    <t>FEXHI</t>
  </si>
  <si>
    <t>ISR 
Participable</t>
  </si>
  <si>
    <t xml:space="preserve">ISR EBI 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</si>
  <si>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</si>
  <si>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</si>
  <si>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</si>
  <si>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</si>
  <si>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</si>
  <si>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</si>
  <si>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</si>
  <si>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</si>
  <si>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</si>
  <si>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</si>
  <si>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</si>
  <si>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</si>
  <si>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</si>
  <si>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</si>
  <si>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</si>
  <si>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</si>
  <si>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</si>
  <si>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</si>
  <si>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</si>
  <si>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</si>
  <si>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</si>
  <si>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</si>
  <si>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</si>
  <si>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</si>
  <si>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</si>
  <si>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</si>
  <si>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</si>
  <si>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</si>
  <si>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</si>
  <si>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</si>
  <si>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</si>
  <si>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</si>
  <si>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</si>
  <si>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</si>
  <si>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</si>
  <si>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</si>
  <si>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</si>
  <si>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</si>
  <si>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</si>
  <si>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</si>
  <si>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</si>
  <si>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</si>
  <si>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</si>
  <si>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</si>
  <si>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</si>
  <si>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</si>
  <si>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</si>
  <si>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</si>
  <si>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</si>
  <si>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</si>
  <si>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</si>
  <si>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</si>
  <si>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</si>
  <si>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</si>
  <si>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</si>
  <si>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</si>
  <si>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</si>
  <si>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</si>
  <si>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</si>
  <si>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</si>
  <si>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</si>
  <si>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</si>
  <si>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</si>
  <si>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</si>
  <si>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</si>
  <si>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</si>
  <si>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</si>
  <si>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</si>
  <si>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</si>
  <si>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</si>
  <si>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</si>
  <si>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</si>
  <si>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</si>
  <si>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</si>
  <si>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</si>
  <si>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</si>
  <si>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</si>
  <si>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</si>
  <si>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</si>
  <si>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</si>
  <si>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</si>
  <si>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</si>
  <si>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</si>
  <si>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</si>
  <si>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</si>
  <si>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</si>
  <si>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</si>
  <si>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</si>
  <si>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</si>
  <si>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</si>
  <si>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</si>
  <si>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</si>
  <si>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</si>
  <si>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</si>
  <si>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</si>
  <si>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</si>
  <si>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</si>
  <si>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</si>
  <si>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</si>
  <si>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</si>
  <si>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</si>
  <si>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</si>
  <si>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</si>
  <si>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</si>
  <si>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</si>
  <si>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</si>
  <si>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</si>
  <si>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</si>
  <si>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</si>
  <si>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</si>
  <si>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</si>
  <si>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</si>
  <si>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</si>
  <si>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</si>
  <si>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</si>
  <si>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</si>
  <si>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</si>
  <si>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</si>
  <si>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</si>
  <si>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</si>
  <si>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</si>
  <si>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</si>
  <si>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</si>
  <si>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</si>
  <si>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</si>
  <si>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</si>
  <si>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</si>
  <si>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</si>
  <si>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</si>
  <si>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</si>
  <si>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</si>
  <si>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</si>
  <si>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</si>
  <si>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</si>
  <si>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</si>
  <si>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ISR EBI: Impuesto sobre la renta, Enajenación de Bienes Inmuebles</t>
  </si>
  <si>
    <t>Fuente: Elaborado por el Área de Coordinación Hacendaria, adscrita a la Unidad Técnica de la Secretaría de Hacienda.</t>
  </si>
  <si>
    <t>FEIEF
 compensación provisional del mes de septiembre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</si>
</sst>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.5"/>
      <color theme="0" tint="-0.499984740745262"/>
      <name val="Arial"/>
      <family val="2"/>
    </font>
    <font>
      <sz val="6"/>
      <color theme="0" tint="-0.499984740745262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8" applyNumberFormat="0" applyAlignment="0" applyProtection="0"/>
    <xf numFmtId="0" fontId="18" fillId="18" borderId="9" applyNumberForma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8" applyNumberFormat="0" applyAlignment="0" applyProtection="0"/>
    <xf numFmtId="164" fontId="6" fillId="0" borderId="0" applyFont="0" applyFill="0" applyBorder="0" applyAlignment="0" applyProtection="0"/>
    <xf numFmtId="0" fontId="22" fillId="4" borderId="0" applyNumberFormat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23" borderId="0" applyNumberFormat="0" applyBorder="0" applyAlignment="0" applyProtection="0"/>
    <xf numFmtId="0" fontId="23" fillId="0" borderId="0"/>
    <xf numFmtId="0" fontId="25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24" borderId="11" applyNumberFormat="0" applyFont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17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2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</cellStyleXfs>
  <cellXfs count="41">
    <xf numFmtId="0" fontId="0" fillId="0" borderId="0" xfId="0"/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3" xfId="4" applyFont="1" applyFill="1" applyBorder="1" applyAlignment="1" applyProtection="1">
      <alignment vertical="center" wrapText="1"/>
    </xf>
    <xf numFmtId="41" fontId="9" fillId="2" borderId="3" xfId="0" applyNumberFormat="1" applyFont="1" applyFill="1" applyBorder="1" applyAlignment="1">
      <alignment vertical="center"/>
    </xf>
    <xf numFmtId="41" fontId="10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5" xfId="4" applyFont="1" applyFill="1" applyBorder="1" applyAlignment="1" applyProtection="1">
      <alignment vertical="center" wrapText="1"/>
    </xf>
    <xf numFmtId="41" fontId="9" fillId="2" borderId="5" xfId="0" applyNumberFormat="1" applyFont="1" applyFill="1" applyBorder="1" applyAlignment="1">
      <alignment vertical="center"/>
    </xf>
    <xf numFmtId="41" fontId="10" fillId="2" borderId="5" xfId="0" applyNumberFormat="1" applyFont="1" applyFill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1" fontId="10" fillId="2" borderId="7" xfId="1" applyNumberFormat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 vertical="center"/>
    </xf>
    <xf numFmtId="41" fontId="10" fillId="2" borderId="7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41" fontId="9" fillId="2" borderId="0" xfId="1" applyNumberFormat="1" applyFont="1" applyFill="1" applyBorder="1" applyAlignment="1">
      <alignment vertical="center"/>
    </xf>
    <xf numFmtId="43" fontId="2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8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10" xfId="39"/>
    <cellStyle name="Millares 11" xfId="40"/>
    <cellStyle name="Millares 12" xfId="41"/>
    <cellStyle name="Millares 13" xfId="42"/>
    <cellStyle name="Millares 2" xfId="43"/>
    <cellStyle name="Millares 2 2" xfId="44"/>
    <cellStyle name="Millares 2 3" xfId="45"/>
    <cellStyle name="Millares 3" xfId="46"/>
    <cellStyle name="Millares 3 2" xfId="47"/>
    <cellStyle name="Millares 4" xfId="48"/>
    <cellStyle name="Millares 4 2" xfId="49"/>
    <cellStyle name="Millares 5" xfId="50"/>
    <cellStyle name="Millares 6" xfId="51"/>
    <cellStyle name="Millares 7" xfId="52"/>
    <cellStyle name="Millares 8" xfId="53"/>
    <cellStyle name="Millares 9" xfId="54"/>
    <cellStyle name="Moneda 2" xfId="55"/>
    <cellStyle name="Neutral 2" xfId="56"/>
    <cellStyle name="Normal" xfId="0" builtinId="0"/>
    <cellStyle name="Normal 2" xfId="57"/>
    <cellStyle name="Normal 2 2" xfId="2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3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147"/>
  <sheetViews>
    <sheetView tabSelected="1" topLeftCell="Q1" zoomScale="120" zoomScaleNormal="120" workbookViewId="0">
      <selection activeCell="AE11" sqref="AE11"/>
    </sheetView>
  </sheetViews>
  <sheetFormatPr baseColWidth="10" defaultRowHeight="13.5" customHeight="1" x14ac:dyDescent="0.3"/>
  <cols>
    <col min="1" max="1" width="2.140625" style="1" customWidth="1"/>
    <col min="2" max="2" width="3.140625" style="34" bestFit="1" customWidth="1"/>
    <col min="3" max="3" width="18.42578125" style="1" bestFit="1" customWidth="1"/>
    <col min="4" max="5" width="10.7109375" style="12" customWidth="1"/>
    <col min="6" max="6" width="11" style="12" bestFit="1" customWidth="1"/>
    <col min="7" max="7" width="10.140625" style="12" customWidth="1"/>
    <col min="8" max="8" width="8.7109375" style="12" bestFit="1" customWidth="1"/>
    <col min="9" max="9" width="9.85546875" style="12" bestFit="1" customWidth="1"/>
    <col min="10" max="10" width="9" style="12" bestFit="1" customWidth="1"/>
    <col min="11" max="11" width="9.28515625" style="12" bestFit="1" customWidth="1"/>
    <col min="12" max="12" width="10.7109375" style="12" bestFit="1" customWidth="1"/>
    <col min="13" max="13" width="11" style="12" customWidth="1"/>
    <col min="14" max="14" width="9" style="12" customWidth="1"/>
    <col min="15" max="15" width="9.85546875" style="12" customWidth="1"/>
    <col min="16" max="16" width="10.7109375" style="12" bestFit="1" customWidth="1"/>
    <col min="17" max="17" width="10.140625" style="12" bestFit="1" customWidth="1"/>
    <col min="18" max="19" width="9" style="12" bestFit="1" customWidth="1"/>
    <col min="20" max="20" width="7.7109375" style="12" customWidth="1"/>
    <col min="21" max="21" width="8.7109375" style="12" customWidth="1"/>
    <col min="22" max="22" width="10.7109375" style="12" customWidth="1"/>
    <col min="23" max="23" width="12" style="12" bestFit="1" customWidth="1"/>
    <col min="24" max="24" width="11" style="12" customWidth="1"/>
    <col min="25" max="25" width="3.140625" style="12" customWidth="1"/>
    <col min="26" max="26" width="10.140625" style="12" bestFit="1" customWidth="1"/>
    <col min="27" max="27" width="9.5703125" style="12" bestFit="1" customWidth="1"/>
    <col min="28" max="28" width="9.85546875" style="12" customWidth="1"/>
    <col min="29" max="29" width="11.85546875" style="12" customWidth="1"/>
    <col min="30" max="16384" width="11.42578125" style="12"/>
  </cols>
  <sheetData>
    <row r="1" spans="2:29" s="1" customFormat="1" ht="14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2:29" s="1" customFormat="1" ht="21" customHeight="1" x14ac:dyDescent="0.3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Z2" s="39" t="s">
        <v>160</v>
      </c>
      <c r="AA2" s="40"/>
      <c r="AB2" s="40"/>
      <c r="AC2" s="40"/>
    </row>
    <row r="3" spans="2:29" s="1" customFormat="1" ht="11.25" x14ac:dyDescent="0.3">
      <c r="B3" s="40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Z3" s="2"/>
      <c r="AA3" s="2"/>
      <c r="AB3" s="2"/>
      <c r="AC3" s="2"/>
    </row>
    <row r="4" spans="2:29" s="35" customFormat="1" ht="24.75" x14ac:dyDescent="0.3">
      <c r="B4" s="3" t="s">
        <v>3</v>
      </c>
      <c r="C4" s="3" t="s">
        <v>4</v>
      </c>
      <c r="D4" s="4" t="s">
        <v>5</v>
      </c>
      <c r="E4" s="5" t="s">
        <v>6</v>
      </c>
      <c r="F4" s="4" t="s">
        <v>7</v>
      </c>
      <c r="G4" s="4" t="s">
        <v>8</v>
      </c>
      <c r="H4" s="5" t="s">
        <v>6</v>
      </c>
      <c r="I4" s="4" t="s">
        <v>9</v>
      </c>
      <c r="J4" s="4" t="s">
        <v>10</v>
      </c>
      <c r="K4" s="4" t="s">
        <v>11</v>
      </c>
      <c r="L4" s="5" t="s">
        <v>6</v>
      </c>
      <c r="M4" s="6" t="s">
        <v>12</v>
      </c>
      <c r="N4" s="4" t="s">
        <v>13</v>
      </c>
      <c r="O4" s="4" t="s">
        <v>14</v>
      </c>
      <c r="P4" s="5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7"/>
      <c r="Z4" s="3" t="s">
        <v>5</v>
      </c>
      <c r="AA4" s="3" t="s">
        <v>8</v>
      </c>
      <c r="AB4" s="3" t="s">
        <v>14</v>
      </c>
      <c r="AC4" s="4" t="s">
        <v>23</v>
      </c>
    </row>
    <row r="5" spans="2:29" ht="13.5" customHeight="1" x14ac:dyDescent="0.3">
      <c r="B5" s="8">
        <v>1</v>
      </c>
      <c r="C5" s="9" t="s">
        <v>24</v>
      </c>
      <c r="D5" s="10">
        <v>1482236.274</v>
      </c>
      <c r="E5" s="10">
        <v>-3111.85</v>
      </c>
      <c r="F5" s="10">
        <f>D5+E5</f>
        <v>1479124.4239999999</v>
      </c>
      <c r="G5" s="10">
        <v>183662.18</v>
      </c>
      <c r="H5" s="10">
        <v>5147.51</v>
      </c>
      <c r="I5" s="10">
        <f>G5+H5</f>
        <v>188809.69</v>
      </c>
      <c r="J5" s="10">
        <v>7800.67</v>
      </c>
      <c r="K5" s="10">
        <v>12847.38</v>
      </c>
      <c r="L5" s="10">
        <v>6426.07</v>
      </c>
      <c r="M5" s="10">
        <v>0</v>
      </c>
      <c r="N5" s="10">
        <f t="shared" ref="N5:N68" si="0">K5+L5+M5</f>
        <v>19273.449999999997</v>
      </c>
      <c r="O5" s="10">
        <v>7769.75</v>
      </c>
      <c r="P5" s="10">
        <v>7493.6457657934943</v>
      </c>
      <c r="Q5" s="10">
        <f>O5+P5</f>
        <v>15263.395765793495</v>
      </c>
      <c r="R5" s="10">
        <v>23736.42</v>
      </c>
      <c r="S5" s="10">
        <v>30929.07</v>
      </c>
      <c r="T5" s="10">
        <v>2953.31</v>
      </c>
      <c r="U5" s="10">
        <v>0</v>
      </c>
      <c r="V5" s="10">
        <v>964939</v>
      </c>
      <c r="W5" s="10">
        <v>719.67</v>
      </c>
      <c r="X5" s="11">
        <f>F5+I5+J5+N5+Q5+R5+S5+T5+U5+V5+W5</f>
        <v>2733549.0997657934</v>
      </c>
      <c r="Z5" s="10">
        <v>208544.63</v>
      </c>
      <c r="AA5" s="10">
        <v>43326.97</v>
      </c>
      <c r="AB5" s="10">
        <v>0</v>
      </c>
      <c r="AC5" s="11">
        <f>Z5+AA5+AB5</f>
        <v>251871.6</v>
      </c>
    </row>
    <row r="6" spans="2:29" ht="13.5" customHeight="1" x14ac:dyDescent="0.3">
      <c r="B6" s="13">
        <v>2</v>
      </c>
      <c r="C6" s="14" t="s">
        <v>25</v>
      </c>
      <c r="D6" s="15">
        <v>1282895.49</v>
      </c>
      <c r="E6" s="15">
        <v>-3317.19</v>
      </c>
      <c r="F6" s="15">
        <f>D6+E6</f>
        <v>1279578.3</v>
      </c>
      <c r="G6" s="15">
        <v>209979.71</v>
      </c>
      <c r="H6" s="15">
        <v>5576.43</v>
      </c>
      <c r="I6" s="15">
        <f>G6+H6</f>
        <v>215556.13999999998</v>
      </c>
      <c r="J6" s="15">
        <v>6755.2</v>
      </c>
      <c r="K6" s="15">
        <v>11048.88</v>
      </c>
      <c r="L6" s="15">
        <v>6850.11</v>
      </c>
      <c r="M6" s="15">
        <v>0</v>
      </c>
      <c r="N6" s="15">
        <f t="shared" si="0"/>
        <v>17898.989999999998</v>
      </c>
      <c r="O6" s="15">
        <v>9339</v>
      </c>
      <c r="P6" s="15">
        <v>9007.1284743809192</v>
      </c>
      <c r="Q6" s="15">
        <f>O6+P6</f>
        <v>18346.128474380919</v>
      </c>
      <c r="R6" s="15">
        <v>28656.12</v>
      </c>
      <c r="S6" s="15">
        <v>37339.56</v>
      </c>
      <c r="T6" s="15">
        <v>2550.35</v>
      </c>
      <c r="U6" s="15">
        <v>0</v>
      </c>
      <c r="V6" s="15">
        <v>0</v>
      </c>
      <c r="W6" s="15">
        <v>767.16</v>
      </c>
      <c r="X6" s="16">
        <f>F6+I6+J6+N6+Q6+R6+S6+T6+U6+V6+W6</f>
        <v>1607447.9484743809</v>
      </c>
      <c r="Z6" s="15">
        <v>222306.11</v>
      </c>
      <c r="AA6" s="15">
        <v>46937.19</v>
      </c>
      <c r="AB6" s="15">
        <v>0</v>
      </c>
      <c r="AC6" s="16">
        <f>Z6+AA6+AB6</f>
        <v>269243.3</v>
      </c>
    </row>
    <row r="7" spans="2:29" ht="13.5" customHeight="1" x14ac:dyDescent="0.3">
      <c r="B7" s="13">
        <v>3</v>
      </c>
      <c r="C7" s="14" t="s">
        <v>26</v>
      </c>
      <c r="D7" s="15">
        <v>2125584.764</v>
      </c>
      <c r="E7" s="15">
        <v>-4462.3100000000004</v>
      </c>
      <c r="F7" s="15">
        <f t="shared" ref="F7:F70" si="1">D7+E7</f>
        <v>2121122.4539999999</v>
      </c>
      <c r="G7" s="15">
        <v>297723.51</v>
      </c>
      <c r="H7" s="15">
        <v>7710</v>
      </c>
      <c r="I7" s="15">
        <f t="shared" ref="I7:I70" si="2">G7+H7</f>
        <v>305433.51</v>
      </c>
      <c r="J7" s="15">
        <v>11069.84</v>
      </c>
      <c r="K7" s="15">
        <v>19018.57</v>
      </c>
      <c r="L7" s="15">
        <v>9214.82</v>
      </c>
      <c r="M7" s="15">
        <v>0</v>
      </c>
      <c r="N7" s="15">
        <f t="shared" si="0"/>
        <v>28233.39</v>
      </c>
      <c r="O7" s="15">
        <v>12194.76</v>
      </c>
      <c r="P7" s="15">
        <v>11761.40177155289</v>
      </c>
      <c r="Q7" s="15">
        <f t="shared" ref="Q7:Q70" si="3">O7+P7</f>
        <v>23956.161771552892</v>
      </c>
      <c r="R7" s="15">
        <v>39367.269999999997</v>
      </c>
      <c r="S7" s="15">
        <v>51296.42</v>
      </c>
      <c r="T7" s="15">
        <v>4128.03</v>
      </c>
      <c r="U7" s="15">
        <v>0</v>
      </c>
      <c r="V7" s="15">
        <v>342020</v>
      </c>
      <c r="W7" s="15">
        <v>1031.99</v>
      </c>
      <c r="X7" s="16">
        <f t="shared" ref="X7:X70" si="4">F7+I7+J7+N7+Q7+R7+S7+T7+U7+V7+W7</f>
        <v>2927659.0657715527</v>
      </c>
      <c r="Z7" s="15">
        <v>299047.75</v>
      </c>
      <c r="AA7" s="15">
        <v>64895.61</v>
      </c>
      <c r="AB7" s="15">
        <v>0</v>
      </c>
      <c r="AC7" s="16">
        <f t="shared" ref="AC7:AC70" si="5">Z7+AA7+AB7</f>
        <v>363943.36</v>
      </c>
    </row>
    <row r="8" spans="2:29" ht="13.5" customHeight="1" x14ac:dyDescent="0.3">
      <c r="B8" s="13">
        <v>4</v>
      </c>
      <c r="C8" s="17" t="s">
        <v>27</v>
      </c>
      <c r="D8" s="15">
        <v>2297225.36</v>
      </c>
      <c r="E8" s="15">
        <v>-3965.63</v>
      </c>
      <c r="F8" s="15">
        <f t="shared" si="1"/>
        <v>2293259.73</v>
      </c>
      <c r="G8" s="15">
        <v>324138.18</v>
      </c>
      <c r="H8" s="15">
        <v>7053.42</v>
      </c>
      <c r="I8" s="15">
        <f t="shared" si="2"/>
        <v>331191.59999999998</v>
      </c>
      <c r="J8" s="15">
        <v>11768.98</v>
      </c>
      <c r="K8" s="15">
        <v>21619.52</v>
      </c>
      <c r="L8" s="15">
        <v>8189.17</v>
      </c>
      <c r="M8" s="15">
        <v>0</v>
      </c>
      <c r="N8" s="15">
        <f t="shared" si="0"/>
        <v>29808.690000000002</v>
      </c>
      <c r="O8" s="15">
        <v>305561.15000000002</v>
      </c>
      <c r="P8" s="15">
        <v>294702.68536448927</v>
      </c>
      <c r="Q8" s="15">
        <f t="shared" si="3"/>
        <v>600263.83536448935</v>
      </c>
      <c r="R8" s="15">
        <v>48878.81</v>
      </c>
      <c r="S8" s="15">
        <v>63690.17</v>
      </c>
      <c r="T8" s="15">
        <v>4294.97</v>
      </c>
      <c r="U8" s="15">
        <v>0</v>
      </c>
      <c r="V8" s="15">
        <v>0</v>
      </c>
      <c r="W8" s="15">
        <v>917.12</v>
      </c>
      <c r="X8" s="16">
        <f t="shared" si="4"/>
        <v>3384073.9053644896</v>
      </c>
      <c r="Z8" s="15">
        <v>265762.38</v>
      </c>
      <c r="AA8" s="15">
        <v>59369.18</v>
      </c>
      <c r="AB8" s="15">
        <v>0</v>
      </c>
      <c r="AC8" s="16">
        <f t="shared" si="5"/>
        <v>325131.56</v>
      </c>
    </row>
    <row r="9" spans="2:29" ht="13.5" customHeight="1" x14ac:dyDescent="0.3">
      <c r="B9" s="13">
        <v>5</v>
      </c>
      <c r="C9" s="14" t="s">
        <v>28</v>
      </c>
      <c r="D9" s="15">
        <v>1543505.1920000003</v>
      </c>
      <c r="E9" s="15">
        <v>-2837.76</v>
      </c>
      <c r="F9" s="15">
        <f t="shared" si="1"/>
        <v>1540667.4320000003</v>
      </c>
      <c r="G9" s="15">
        <v>291246.67</v>
      </c>
      <c r="H9" s="15">
        <v>4778.71</v>
      </c>
      <c r="I9" s="15">
        <f t="shared" si="2"/>
        <v>296025.38</v>
      </c>
      <c r="J9" s="15">
        <v>8058.71</v>
      </c>
      <c r="K9" s="15">
        <v>13740.71</v>
      </c>
      <c r="L9" s="15">
        <v>5860.07</v>
      </c>
      <c r="M9" s="15">
        <v>0</v>
      </c>
      <c r="N9" s="15">
        <f t="shared" si="0"/>
        <v>19600.78</v>
      </c>
      <c r="O9" s="15">
        <v>179200.32</v>
      </c>
      <c r="P9" s="15">
        <v>172832.23441228201</v>
      </c>
      <c r="Q9" s="15">
        <f t="shared" si="3"/>
        <v>352032.55441228201</v>
      </c>
      <c r="R9" s="15">
        <v>28729.22</v>
      </c>
      <c r="S9" s="15">
        <v>37434.81</v>
      </c>
      <c r="T9" s="15">
        <v>3022.1</v>
      </c>
      <c r="U9" s="15">
        <v>163145.39000000001</v>
      </c>
      <c r="V9" s="15">
        <v>0</v>
      </c>
      <c r="W9" s="15">
        <v>656.28</v>
      </c>
      <c r="X9" s="16">
        <f t="shared" si="4"/>
        <v>2449372.6564122825</v>
      </c>
      <c r="Z9" s="15">
        <v>190176.14</v>
      </c>
      <c r="AA9" s="15">
        <v>40222.720000000001</v>
      </c>
      <c r="AB9" s="15">
        <v>0</v>
      </c>
      <c r="AC9" s="16">
        <f t="shared" si="5"/>
        <v>230398.86000000002</v>
      </c>
    </row>
    <row r="10" spans="2:29" ht="13.5" customHeight="1" x14ac:dyDescent="0.3">
      <c r="B10" s="13">
        <v>6</v>
      </c>
      <c r="C10" s="14" t="s">
        <v>29</v>
      </c>
      <c r="D10" s="15">
        <v>2483233.4580000001</v>
      </c>
      <c r="E10" s="15">
        <v>-3726.17</v>
      </c>
      <c r="F10" s="15">
        <f t="shared" si="1"/>
        <v>2479507.2880000002</v>
      </c>
      <c r="G10" s="15">
        <v>577191.66</v>
      </c>
      <c r="H10" s="15">
        <v>6695.97</v>
      </c>
      <c r="I10" s="15">
        <f t="shared" si="2"/>
        <v>583887.63</v>
      </c>
      <c r="J10" s="15">
        <v>12350.66</v>
      </c>
      <c r="K10" s="15">
        <v>25310.76</v>
      </c>
      <c r="L10" s="15">
        <v>7694.67</v>
      </c>
      <c r="M10" s="15">
        <v>0</v>
      </c>
      <c r="N10" s="15">
        <f t="shared" si="0"/>
        <v>33005.43</v>
      </c>
      <c r="O10" s="15">
        <v>13205.4</v>
      </c>
      <c r="P10" s="15">
        <v>12736.131051563194</v>
      </c>
      <c r="Q10" s="15">
        <f t="shared" si="3"/>
        <v>25941.531051563194</v>
      </c>
      <c r="R10" s="15">
        <v>41577.160000000003</v>
      </c>
      <c r="S10" s="15">
        <v>54175.96</v>
      </c>
      <c r="T10" s="15">
        <v>4309.87</v>
      </c>
      <c r="U10" s="15">
        <v>0</v>
      </c>
      <c r="V10" s="15">
        <v>18860</v>
      </c>
      <c r="W10" s="15">
        <v>861.74</v>
      </c>
      <c r="X10" s="16">
        <f t="shared" si="4"/>
        <v>3254477.2690515639</v>
      </c>
      <c r="Z10" s="15">
        <v>249714.33</v>
      </c>
      <c r="AA10" s="15">
        <v>56360.46</v>
      </c>
      <c r="AB10" s="15">
        <v>0</v>
      </c>
      <c r="AC10" s="16">
        <f t="shared" si="5"/>
        <v>306074.78999999998</v>
      </c>
    </row>
    <row r="11" spans="2:29" ht="13.5" customHeight="1" x14ac:dyDescent="0.3">
      <c r="B11" s="13">
        <v>7</v>
      </c>
      <c r="C11" s="14" t="s">
        <v>30</v>
      </c>
      <c r="D11" s="15">
        <v>1089151.4980000001</v>
      </c>
      <c r="E11" s="15">
        <v>-2192.27</v>
      </c>
      <c r="F11" s="15">
        <f t="shared" si="1"/>
        <v>1086959.2280000001</v>
      </c>
      <c r="G11" s="15">
        <v>84082.64</v>
      </c>
      <c r="H11" s="15">
        <v>3706.79</v>
      </c>
      <c r="I11" s="15">
        <f t="shared" si="2"/>
        <v>87789.43</v>
      </c>
      <c r="J11" s="15">
        <v>5699.09</v>
      </c>
      <c r="K11" s="15">
        <v>9615.85</v>
      </c>
      <c r="L11" s="15">
        <v>4527.1099999999997</v>
      </c>
      <c r="M11" s="15">
        <v>0</v>
      </c>
      <c r="N11" s="15">
        <f t="shared" si="0"/>
        <v>14142.96</v>
      </c>
      <c r="O11" s="15">
        <v>110639.82</v>
      </c>
      <c r="P11" s="15">
        <v>106708.10811679946</v>
      </c>
      <c r="Q11" s="15">
        <f t="shared" si="3"/>
        <v>217347.92811679945</v>
      </c>
      <c r="R11" s="15">
        <v>15885.16</v>
      </c>
      <c r="S11" s="15">
        <v>20698.71</v>
      </c>
      <c r="T11" s="15">
        <v>2141.29</v>
      </c>
      <c r="U11" s="15">
        <v>0</v>
      </c>
      <c r="V11" s="15">
        <v>40443</v>
      </c>
      <c r="W11" s="15">
        <v>507</v>
      </c>
      <c r="X11" s="16">
        <f t="shared" si="4"/>
        <v>1491613.7961167993</v>
      </c>
      <c r="Z11" s="15">
        <v>146917.72</v>
      </c>
      <c r="AA11" s="15">
        <v>31200.28</v>
      </c>
      <c r="AB11" s="15">
        <v>0</v>
      </c>
      <c r="AC11" s="16">
        <f t="shared" si="5"/>
        <v>178118</v>
      </c>
    </row>
    <row r="12" spans="2:29" ht="13.5" customHeight="1" x14ac:dyDescent="0.3">
      <c r="B12" s="13">
        <v>8</v>
      </c>
      <c r="C12" s="14" t="s">
        <v>31</v>
      </c>
      <c r="D12" s="15">
        <v>1613069.54</v>
      </c>
      <c r="E12" s="15">
        <v>-3700.59</v>
      </c>
      <c r="F12" s="15">
        <f t="shared" si="1"/>
        <v>1609368.95</v>
      </c>
      <c r="G12" s="15">
        <v>238291.02</v>
      </c>
      <c r="H12" s="15">
        <v>6506.83</v>
      </c>
      <c r="I12" s="15">
        <f t="shared" si="2"/>
        <v>244797.84999999998</v>
      </c>
      <c r="J12" s="15">
        <v>8414.01</v>
      </c>
      <c r="K12" s="15">
        <v>14338.68</v>
      </c>
      <c r="L12" s="15">
        <v>7641.85</v>
      </c>
      <c r="M12" s="15">
        <v>0</v>
      </c>
      <c r="N12" s="15">
        <f t="shared" si="0"/>
        <v>21980.53</v>
      </c>
      <c r="O12" s="15">
        <v>12101.08</v>
      </c>
      <c r="P12" s="15">
        <v>11671.05696583765</v>
      </c>
      <c r="Q12" s="15">
        <f t="shared" si="3"/>
        <v>23772.13696583765</v>
      </c>
      <c r="R12" s="15">
        <v>38985.53</v>
      </c>
      <c r="S12" s="15">
        <v>50799</v>
      </c>
      <c r="T12" s="15">
        <v>3140.33</v>
      </c>
      <c r="U12" s="15">
        <v>0</v>
      </c>
      <c r="V12" s="15">
        <v>0</v>
      </c>
      <c r="W12" s="15">
        <v>855.83</v>
      </c>
      <c r="X12" s="16">
        <f t="shared" si="4"/>
        <v>2002114.1669658376</v>
      </c>
      <c r="Z12" s="15">
        <v>248000.23</v>
      </c>
      <c r="AA12" s="15">
        <v>54768.480000000003</v>
      </c>
      <c r="AB12" s="15">
        <v>0</v>
      </c>
      <c r="AC12" s="16">
        <f t="shared" si="5"/>
        <v>302768.71000000002</v>
      </c>
    </row>
    <row r="13" spans="2:29" ht="13.5" customHeight="1" x14ac:dyDescent="0.3">
      <c r="B13" s="13">
        <v>9</v>
      </c>
      <c r="C13" s="14" t="s">
        <v>32</v>
      </c>
      <c r="D13" s="15">
        <v>3398895.2860000003</v>
      </c>
      <c r="E13" s="15">
        <v>-5364.43</v>
      </c>
      <c r="F13" s="15">
        <f t="shared" si="1"/>
        <v>3393530.8560000001</v>
      </c>
      <c r="G13" s="15">
        <v>466404.3</v>
      </c>
      <c r="H13" s="15">
        <v>9226.9</v>
      </c>
      <c r="I13" s="15">
        <f t="shared" si="2"/>
        <v>475631.2</v>
      </c>
      <c r="J13" s="15">
        <v>17792.78</v>
      </c>
      <c r="K13" s="15">
        <v>30092.35</v>
      </c>
      <c r="L13" s="15">
        <v>11077.74</v>
      </c>
      <c r="M13" s="15">
        <v>0</v>
      </c>
      <c r="N13" s="15">
        <f t="shared" si="0"/>
        <v>41170.089999999997</v>
      </c>
      <c r="O13" s="15">
        <v>17236.8</v>
      </c>
      <c r="P13" s="15">
        <v>16624.273103032861</v>
      </c>
      <c r="Q13" s="15">
        <f t="shared" si="3"/>
        <v>33861.073103032861</v>
      </c>
      <c r="R13" s="15">
        <v>49642.26</v>
      </c>
      <c r="S13" s="15">
        <v>64684.959999999999</v>
      </c>
      <c r="T13" s="15">
        <v>6710.91</v>
      </c>
      <c r="U13" s="15">
        <v>0</v>
      </c>
      <c r="V13" s="15">
        <v>495289</v>
      </c>
      <c r="W13" s="15">
        <v>1240.6199999999999</v>
      </c>
      <c r="X13" s="16">
        <f t="shared" si="4"/>
        <v>4579553.749103033</v>
      </c>
      <c r="Z13" s="15">
        <v>359504.9</v>
      </c>
      <c r="AA13" s="15">
        <v>77663.520000000004</v>
      </c>
      <c r="AB13" s="15">
        <v>0</v>
      </c>
      <c r="AC13" s="16">
        <f t="shared" si="5"/>
        <v>437168.42000000004</v>
      </c>
    </row>
    <row r="14" spans="2:29" ht="13.5" customHeight="1" x14ac:dyDescent="0.3">
      <c r="B14" s="13">
        <v>10</v>
      </c>
      <c r="C14" s="14" t="s">
        <v>33</v>
      </c>
      <c r="D14" s="15">
        <v>878471.28199999989</v>
      </c>
      <c r="E14" s="15">
        <v>-2172.83</v>
      </c>
      <c r="F14" s="15">
        <f t="shared" si="1"/>
        <v>876298.45199999993</v>
      </c>
      <c r="G14" s="15">
        <v>102012.82</v>
      </c>
      <c r="H14" s="15">
        <v>4968.1499999999996</v>
      </c>
      <c r="I14" s="15">
        <f t="shared" si="2"/>
        <v>106980.97</v>
      </c>
      <c r="J14" s="15">
        <v>4736.26</v>
      </c>
      <c r="K14" s="15">
        <v>7009.96</v>
      </c>
      <c r="L14" s="15">
        <v>4486.97</v>
      </c>
      <c r="M14" s="15">
        <v>0</v>
      </c>
      <c r="N14" s="15">
        <f t="shared" si="0"/>
        <v>11496.93</v>
      </c>
      <c r="O14" s="15">
        <v>3220.14</v>
      </c>
      <c r="P14" s="15">
        <v>3105.7063028899702</v>
      </c>
      <c r="Q14" s="15">
        <f t="shared" si="3"/>
        <v>6325.8463028899696</v>
      </c>
      <c r="R14" s="15">
        <v>10774.22</v>
      </c>
      <c r="S14" s="15">
        <v>14039.05</v>
      </c>
      <c r="T14" s="15">
        <v>1849.4</v>
      </c>
      <c r="U14" s="15">
        <v>0</v>
      </c>
      <c r="V14" s="15">
        <v>0</v>
      </c>
      <c r="W14" s="15">
        <v>502.5</v>
      </c>
      <c r="X14" s="16">
        <f t="shared" si="4"/>
        <v>1033003.62830289</v>
      </c>
      <c r="Z14" s="15">
        <v>145615.20000000001</v>
      </c>
      <c r="AA14" s="15">
        <v>41817.279999999999</v>
      </c>
      <c r="AB14" s="15">
        <v>0</v>
      </c>
      <c r="AC14" s="16">
        <f t="shared" si="5"/>
        <v>187432.48</v>
      </c>
    </row>
    <row r="15" spans="2:29" ht="13.5" customHeight="1" x14ac:dyDescent="0.3">
      <c r="B15" s="13">
        <v>11</v>
      </c>
      <c r="C15" s="14" t="s">
        <v>34</v>
      </c>
      <c r="D15" s="15">
        <v>1956284.3220000002</v>
      </c>
      <c r="E15" s="15">
        <v>-2734.25</v>
      </c>
      <c r="F15" s="15">
        <f t="shared" si="1"/>
        <v>1953550.0720000002</v>
      </c>
      <c r="G15" s="15">
        <v>285836.79999999999</v>
      </c>
      <c r="H15" s="15">
        <v>4624.58</v>
      </c>
      <c r="I15" s="15">
        <f t="shared" si="2"/>
        <v>290461.38</v>
      </c>
      <c r="J15" s="15">
        <v>9723.4500000000007</v>
      </c>
      <c r="K15" s="15">
        <v>19989.07</v>
      </c>
      <c r="L15" s="15">
        <v>5646.33</v>
      </c>
      <c r="M15" s="15">
        <v>0</v>
      </c>
      <c r="N15" s="15">
        <f t="shared" si="0"/>
        <v>25635.4</v>
      </c>
      <c r="O15" s="15">
        <v>8654.93</v>
      </c>
      <c r="P15" s="15">
        <v>8347.3627372310893</v>
      </c>
      <c r="Q15" s="15">
        <f t="shared" si="3"/>
        <v>17002.292737231088</v>
      </c>
      <c r="R15" s="15">
        <v>27656.2</v>
      </c>
      <c r="S15" s="15">
        <v>36036.639999999999</v>
      </c>
      <c r="T15" s="15">
        <v>3392.39</v>
      </c>
      <c r="U15" s="15">
        <v>0</v>
      </c>
      <c r="V15" s="15">
        <v>0</v>
      </c>
      <c r="W15" s="15">
        <v>632.34</v>
      </c>
      <c r="X15" s="16">
        <f t="shared" si="4"/>
        <v>2364090.1647372316</v>
      </c>
      <c r="Z15" s="15">
        <v>183239.73</v>
      </c>
      <c r="AA15" s="15">
        <v>38925.47</v>
      </c>
      <c r="AB15" s="15">
        <v>0</v>
      </c>
      <c r="AC15" s="16">
        <f t="shared" si="5"/>
        <v>222165.2</v>
      </c>
    </row>
    <row r="16" spans="2:29" ht="13.5" customHeight="1" x14ac:dyDescent="0.3">
      <c r="B16" s="13">
        <v>12</v>
      </c>
      <c r="C16" s="14" t="s">
        <v>35</v>
      </c>
      <c r="D16" s="15">
        <v>2557885.7179999999</v>
      </c>
      <c r="E16" s="15">
        <v>-6137.58</v>
      </c>
      <c r="F16" s="15">
        <f t="shared" si="1"/>
        <v>2551748.1379999998</v>
      </c>
      <c r="G16" s="15">
        <v>408981.87</v>
      </c>
      <c r="H16" s="15">
        <v>11319.72</v>
      </c>
      <c r="I16" s="15">
        <f t="shared" si="2"/>
        <v>420301.58999999997</v>
      </c>
      <c r="J16" s="15">
        <v>13257.89</v>
      </c>
      <c r="K16" s="15">
        <v>23145.25</v>
      </c>
      <c r="L16" s="15">
        <v>12674.31</v>
      </c>
      <c r="M16" s="15">
        <v>0</v>
      </c>
      <c r="N16" s="15">
        <f t="shared" si="0"/>
        <v>35819.56</v>
      </c>
      <c r="O16" s="15">
        <v>22224.71</v>
      </c>
      <c r="P16" s="15">
        <v>21434.926794512285</v>
      </c>
      <c r="Q16" s="15">
        <f t="shared" si="3"/>
        <v>43659.636794512284</v>
      </c>
      <c r="R16" s="15">
        <v>67244.05</v>
      </c>
      <c r="S16" s="15">
        <v>87620.49</v>
      </c>
      <c r="T16" s="15">
        <v>4898.22</v>
      </c>
      <c r="U16" s="15">
        <v>0</v>
      </c>
      <c r="V16" s="15">
        <v>380326</v>
      </c>
      <c r="W16" s="15">
        <v>1419.42</v>
      </c>
      <c r="X16" s="16">
        <f t="shared" si="4"/>
        <v>3606294.9947945122</v>
      </c>
      <c r="Z16" s="15">
        <v>411318.1</v>
      </c>
      <c r="AA16" s="15">
        <v>95278.87</v>
      </c>
      <c r="AB16" s="15">
        <v>0</v>
      </c>
      <c r="AC16" s="16">
        <f t="shared" si="5"/>
        <v>506596.97</v>
      </c>
    </row>
    <row r="17" spans="2:29" ht="13.5" customHeight="1" x14ac:dyDescent="0.3">
      <c r="B17" s="13">
        <v>13</v>
      </c>
      <c r="C17" s="17" t="s">
        <v>36</v>
      </c>
      <c r="D17" s="15">
        <v>1837374.9780000001</v>
      </c>
      <c r="E17" s="15">
        <v>-3925.73</v>
      </c>
      <c r="F17" s="15">
        <f t="shared" si="1"/>
        <v>1833449.2480000001</v>
      </c>
      <c r="G17" s="15">
        <v>341429.93</v>
      </c>
      <c r="H17" s="15">
        <v>7144.82</v>
      </c>
      <c r="I17" s="15">
        <f t="shared" si="2"/>
        <v>348574.75</v>
      </c>
      <c r="J17" s="15">
        <v>9513.4500000000007</v>
      </c>
      <c r="K17" s="15">
        <v>16716.75</v>
      </c>
      <c r="L17" s="15">
        <v>8106.77</v>
      </c>
      <c r="M17" s="15">
        <v>0</v>
      </c>
      <c r="N17" s="15">
        <f t="shared" si="0"/>
        <v>24823.52</v>
      </c>
      <c r="O17" s="15">
        <v>15038.05</v>
      </c>
      <c r="P17" s="15">
        <v>14503.656723010448</v>
      </c>
      <c r="Q17" s="15">
        <f t="shared" si="3"/>
        <v>29541.706723010448</v>
      </c>
      <c r="R17" s="15">
        <v>48125.68</v>
      </c>
      <c r="S17" s="15">
        <v>62708.82</v>
      </c>
      <c r="T17" s="15">
        <v>3516.41</v>
      </c>
      <c r="U17" s="15">
        <v>0</v>
      </c>
      <c r="V17" s="15">
        <v>0</v>
      </c>
      <c r="W17" s="15">
        <v>907.89</v>
      </c>
      <c r="X17" s="16">
        <f t="shared" si="4"/>
        <v>2361161.4747230113</v>
      </c>
      <c r="Z17" s="15">
        <v>263088.09000000003</v>
      </c>
      <c r="AA17" s="15">
        <v>60138.49</v>
      </c>
      <c r="AB17" s="15">
        <v>0</v>
      </c>
      <c r="AC17" s="16">
        <f t="shared" si="5"/>
        <v>323226.58</v>
      </c>
    </row>
    <row r="18" spans="2:29" ht="13.5" customHeight="1" x14ac:dyDescent="0.3">
      <c r="B18" s="13">
        <v>14</v>
      </c>
      <c r="C18" s="14" t="s">
        <v>37</v>
      </c>
      <c r="D18" s="15">
        <v>1844482.27</v>
      </c>
      <c r="E18" s="15">
        <v>-2903.82</v>
      </c>
      <c r="F18" s="15">
        <f t="shared" si="1"/>
        <v>1841578.45</v>
      </c>
      <c r="G18" s="15">
        <v>246197.18</v>
      </c>
      <c r="H18" s="15">
        <v>9722.4500000000007</v>
      </c>
      <c r="I18" s="15">
        <f t="shared" si="2"/>
        <v>255919.63</v>
      </c>
      <c r="J18" s="15">
        <v>9187.44</v>
      </c>
      <c r="K18" s="15">
        <v>18718.97</v>
      </c>
      <c r="L18" s="15">
        <v>5996.48</v>
      </c>
      <c r="M18" s="15">
        <v>0</v>
      </c>
      <c r="N18" s="15">
        <f t="shared" si="0"/>
        <v>24715.45</v>
      </c>
      <c r="O18" s="15">
        <v>201958.83</v>
      </c>
      <c r="P18" s="15">
        <v>194781.98906771804</v>
      </c>
      <c r="Q18" s="15">
        <f t="shared" si="3"/>
        <v>396740.819067718</v>
      </c>
      <c r="R18" s="15">
        <v>33107.68</v>
      </c>
      <c r="S18" s="15">
        <v>43140.04</v>
      </c>
      <c r="T18" s="15">
        <v>3211.85</v>
      </c>
      <c r="U18" s="15">
        <v>0</v>
      </c>
      <c r="V18" s="15">
        <v>0</v>
      </c>
      <c r="W18" s="15">
        <v>671.56</v>
      </c>
      <c r="X18" s="16">
        <f t="shared" si="4"/>
        <v>2608272.9190677186</v>
      </c>
      <c r="Z18" s="15">
        <v>194603.2</v>
      </c>
      <c r="AA18" s="15">
        <v>81834.55</v>
      </c>
      <c r="AB18" s="15">
        <v>0</v>
      </c>
      <c r="AC18" s="16">
        <f t="shared" si="5"/>
        <v>276437.75</v>
      </c>
    </row>
    <row r="19" spans="2:29" ht="13.5" customHeight="1" x14ac:dyDescent="0.3">
      <c r="B19" s="13">
        <v>15</v>
      </c>
      <c r="C19" s="14" t="s">
        <v>38</v>
      </c>
      <c r="D19" s="15">
        <v>2680607.94</v>
      </c>
      <c r="E19" s="15">
        <v>-4930.49</v>
      </c>
      <c r="F19" s="15">
        <f t="shared" si="1"/>
        <v>2675677.4499999997</v>
      </c>
      <c r="G19" s="15">
        <v>460284.04</v>
      </c>
      <c r="H19" s="15">
        <v>9099.2900000000009</v>
      </c>
      <c r="I19" s="15">
        <f t="shared" si="2"/>
        <v>469383.32999999996</v>
      </c>
      <c r="J19" s="15">
        <v>13758.27</v>
      </c>
      <c r="K19" s="15">
        <v>25073.79</v>
      </c>
      <c r="L19" s="15">
        <v>10181.64</v>
      </c>
      <c r="M19" s="15">
        <v>0</v>
      </c>
      <c r="N19" s="15">
        <f t="shared" si="0"/>
        <v>35255.43</v>
      </c>
      <c r="O19" s="15">
        <v>19591.53</v>
      </c>
      <c r="P19" s="15">
        <v>18895.326017342581</v>
      </c>
      <c r="Q19" s="15">
        <f t="shared" si="3"/>
        <v>38486.856017342579</v>
      </c>
      <c r="R19" s="15">
        <v>58871.360000000001</v>
      </c>
      <c r="S19" s="15">
        <v>76710.679999999993</v>
      </c>
      <c r="T19" s="15">
        <v>5030.46</v>
      </c>
      <c r="U19" s="15">
        <v>0</v>
      </c>
      <c r="V19" s="15">
        <v>892913</v>
      </c>
      <c r="W19" s="15">
        <v>1140.26</v>
      </c>
      <c r="X19" s="16">
        <f t="shared" si="4"/>
        <v>4267227.0960173421</v>
      </c>
      <c r="Z19" s="15">
        <v>330423.8</v>
      </c>
      <c r="AA19" s="15">
        <v>76589.38</v>
      </c>
      <c r="AB19" s="15">
        <v>0</v>
      </c>
      <c r="AC19" s="16">
        <f t="shared" si="5"/>
        <v>407013.18</v>
      </c>
    </row>
    <row r="20" spans="2:29" ht="13.5" customHeight="1" x14ac:dyDescent="0.3">
      <c r="B20" s="13">
        <v>16</v>
      </c>
      <c r="C20" s="14" t="s">
        <v>39</v>
      </c>
      <c r="D20" s="15">
        <v>1745491.3</v>
      </c>
      <c r="E20" s="15">
        <v>-2931.8</v>
      </c>
      <c r="F20" s="15">
        <f t="shared" si="1"/>
        <v>1742559.5</v>
      </c>
      <c r="G20" s="15">
        <v>199447.06</v>
      </c>
      <c r="H20" s="15">
        <v>4844.99</v>
      </c>
      <c r="I20" s="15">
        <f t="shared" si="2"/>
        <v>204292.05</v>
      </c>
      <c r="J20" s="15">
        <v>9255.31</v>
      </c>
      <c r="K20" s="15">
        <v>14837.66</v>
      </c>
      <c r="L20" s="15">
        <v>6054.26</v>
      </c>
      <c r="M20" s="15">
        <v>0</v>
      </c>
      <c r="N20" s="15">
        <f t="shared" si="0"/>
        <v>20891.919999999998</v>
      </c>
      <c r="O20" s="15">
        <v>7332.75</v>
      </c>
      <c r="P20" s="15">
        <v>7072.1748143604682</v>
      </c>
      <c r="Q20" s="15">
        <f t="shared" si="3"/>
        <v>14404.924814360467</v>
      </c>
      <c r="R20" s="15">
        <v>23264.28</v>
      </c>
      <c r="S20" s="15">
        <v>30313.87</v>
      </c>
      <c r="T20" s="15">
        <v>3552.08</v>
      </c>
      <c r="U20" s="15">
        <v>0</v>
      </c>
      <c r="V20" s="15">
        <v>0</v>
      </c>
      <c r="W20" s="15">
        <v>678.03</v>
      </c>
      <c r="X20" s="16">
        <f t="shared" si="4"/>
        <v>2049211.9648143607</v>
      </c>
      <c r="Z20" s="15">
        <v>196478.47</v>
      </c>
      <c r="AA20" s="15">
        <v>40780.6</v>
      </c>
      <c r="AB20" s="15">
        <v>0</v>
      </c>
      <c r="AC20" s="16">
        <f t="shared" si="5"/>
        <v>237259.07</v>
      </c>
    </row>
    <row r="21" spans="2:29" ht="13.5" customHeight="1" x14ac:dyDescent="0.3">
      <c r="B21" s="13">
        <v>17</v>
      </c>
      <c r="C21" s="14" t="s">
        <v>40</v>
      </c>
      <c r="D21" s="15">
        <v>4761646.7960000001</v>
      </c>
      <c r="E21" s="15">
        <v>-9595.5400000000009</v>
      </c>
      <c r="F21" s="15">
        <f t="shared" si="1"/>
        <v>4752051.2560000001</v>
      </c>
      <c r="G21" s="15">
        <v>785115.27</v>
      </c>
      <c r="H21" s="15">
        <v>17036.79</v>
      </c>
      <c r="I21" s="15">
        <f t="shared" si="2"/>
        <v>802152.06</v>
      </c>
      <c r="J21" s="15">
        <v>24579.599999999999</v>
      </c>
      <c r="K21" s="15">
        <v>43753.17</v>
      </c>
      <c r="L21" s="15">
        <v>19815.12</v>
      </c>
      <c r="M21" s="15">
        <v>0</v>
      </c>
      <c r="N21" s="15">
        <f t="shared" si="0"/>
        <v>63568.289999999994</v>
      </c>
      <c r="O21" s="15">
        <v>35632.49</v>
      </c>
      <c r="P21" s="15">
        <v>34366.252357506113</v>
      </c>
      <c r="Q21" s="15">
        <f t="shared" si="3"/>
        <v>69998.742357506111</v>
      </c>
      <c r="R21" s="15">
        <v>105991.37</v>
      </c>
      <c r="S21" s="15">
        <v>138109.1</v>
      </c>
      <c r="T21" s="15">
        <v>9052.49</v>
      </c>
      <c r="U21" s="15">
        <v>0</v>
      </c>
      <c r="V21" s="15">
        <v>0</v>
      </c>
      <c r="W21" s="15">
        <v>2219.14</v>
      </c>
      <c r="X21" s="16">
        <f t="shared" si="4"/>
        <v>5967722.0483575054</v>
      </c>
      <c r="Z21" s="15">
        <v>643058.06999999995</v>
      </c>
      <c r="AA21" s="15">
        <v>143399.88</v>
      </c>
      <c r="AB21" s="15">
        <v>0</v>
      </c>
      <c r="AC21" s="16">
        <f t="shared" si="5"/>
        <v>786457.95</v>
      </c>
    </row>
    <row r="22" spans="2:29" ht="13.5" customHeight="1" x14ac:dyDescent="0.3">
      <c r="B22" s="13">
        <v>18</v>
      </c>
      <c r="C22" s="14" t="s">
        <v>41</v>
      </c>
      <c r="D22" s="15">
        <v>1250009.054</v>
      </c>
      <c r="E22" s="15">
        <v>-2313.41</v>
      </c>
      <c r="F22" s="15">
        <f t="shared" si="1"/>
        <v>1247695.6440000001</v>
      </c>
      <c r="G22" s="15">
        <v>162378.81</v>
      </c>
      <c r="H22" s="15">
        <v>3478.78</v>
      </c>
      <c r="I22" s="15">
        <f t="shared" si="2"/>
        <v>165857.59</v>
      </c>
      <c r="J22" s="15">
        <v>6451.84</v>
      </c>
      <c r="K22" s="15">
        <v>11506.71</v>
      </c>
      <c r="L22" s="15">
        <v>4777.26</v>
      </c>
      <c r="M22" s="15">
        <v>0</v>
      </c>
      <c r="N22" s="15">
        <f t="shared" si="0"/>
        <v>16283.97</v>
      </c>
      <c r="O22" s="15">
        <v>3957.49</v>
      </c>
      <c r="P22" s="15">
        <v>3816.8608286117733</v>
      </c>
      <c r="Q22" s="15">
        <f t="shared" si="3"/>
        <v>7774.3508286117731</v>
      </c>
      <c r="R22" s="15">
        <v>12785.2</v>
      </c>
      <c r="S22" s="15">
        <v>16659.39</v>
      </c>
      <c r="T22" s="15">
        <v>2378.7800000000002</v>
      </c>
      <c r="U22" s="15">
        <v>0</v>
      </c>
      <c r="V22" s="15">
        <v>41104</v>
      </c>
      <c r="W22" s="15">
        <v>535.02</v>
      </c>
      <c r="X22" s="16">
        <f t="shared" si="4"/>
        <v>1517525.7848286119</v>
      </c>
      <c r="Z22" s="15">
        <v>155036.04</v>
      </c>
      <c r="AA22" s="15">
        <v>29281.17</v>
      </c>
      <c r="AB22" s="15">
        <v>0</v>
      </c>
      <c r="AC22" s="16">
        <f t="shared" si="5"/>
        <v>184317.21000000002</v>
      </c>
    </row>
    <row r="23" spans="2:29" ht="13.5" customHeight="1" x14ac:dyDescent="0.3">
      <c r="B23" s="13">
        <v>19</v>
      </c>
      <c r="C23" s="14" t="s">
        <v>42</v>
      </c>
      <c r="D23" s="15">
        <v>9953292.7740000002</v>
      </c>
      <c r="E23" s="15">
        <v>-25062.77</v>
      </c>
      <c r="F23" s="15">
        <f t="shared" si="1"/>
        <v>9928230.0040000007</v>
      </c>
      <c r="G23" s="15">
        <v>1550050.29</v>
      </c>
      <c r="H23" s="15">
        <v>40012.080000000002</v>
      </c>
      <c r="I23" s="15">
        <f t="shared" si="2"/>
        <v>1590062.37</v>
      </c>
      <c r="J23" s="15">
        <v>51789.39</v>
      </c>
      <c r="K23" s="15">
        <v>88943.92</v>
      </c>
      <c r="L23" s="15">
        <v>51755.5</v>
      </c>
      <c r="M23" s="15">
        <v>0</v>
      </c>
      <c r="N23" s="15">
        <f t="shared" si="0"/>
        <v>140699.41999999998</v>
      </c>
      <c r="O23" s="15">
        <v>65935.91</v>
      </c>
      <c r="P23" s="15">
        <v>63592.797006386456</v>
      </c>
      <c r="Q23" s="15">
        <f t="shared" si="3"/>
        <v>129528.70700638645</v>
      </c>
      <c r="R23" s="15">
        <v>190692.81</v>
      </c>
      <c r="S23" s="15">
        <v>248476.96</v>
      </c>
      <c r="T23" s="15">
        <v>19226.599999999999</v>
      </c>
      <c r="U23" s="15">
        <v>0</v>
      </c>
      <c r="V23" s="15">
        <v>353086</v>
      </c>
      <c r="W23" s="15">
        <v>5796.2</v>
      </c>
      <c r="X23" s="16">
        <f t="shared" si="4"/>
        <v>12657588.461006388</v>
      </c>
      <c r="Z23" s="15">
        <v>1679616.1</v>
      </c>
      <c r="AA23" s="15">
        <v>336784.63</v>
      </c>
      <c r="AB23" s="15">
        <v>0</v>
      </c>
      <c r="AC23" s="16">
        <f t="shared" si="5"/>
        <v>2016400.73</v>
      </c>
    </row>
    <row r="24" spans="2:29" ht="13.5" customHeight="1" x14ac:dyDescent="0.3">
      <c r="B24" s="13">
        <v>20</v>
      </c>
      <c r="C24" s="14" t="s">
        <v>43</v>
      </c>
      <c r="D24" s="15">
        <v>2693567.9460000005</v>
      </c>
      <c r="E24" s="15">
        <v>-4937.37</v>
      </c>
      <c r="F24" s="15">
        <f t="shared" si="1"/>
        <v>2688630.5760000004</v>
      </c>
      <c r="G24" s="15">
        <v>888088.57</v>
      </c>
      <c r="H24" s="15">
        <v>98096.62</v>
      </c>
      <c r="I24" s="15">
        <f t="shared" si="2"/>
        <v>986185.19</v>
      </c>
      <c r="J24" s="15">
        <v>13765.83</v>
      </c>
      <c r="K24" s="15">
        <v>25497.15</v>
      </c>
      <c r="L24" s="15">
        <v>10195.83</v>
      </c>
      <c r="M24" s="15">
        <v>0</v>
      </c>
      <c r="N24" s="15">
        <f t="shared" si="0"/>
        <v>35692.980000000003</v>
      </c>
      <c r="O24" s="15">
        <v>19940.02</v>
      </c>
      <c r="P24" s="15">
        <v>19231.425271631848</v>
      </c>
      <c r="Q24" s="15">
        <f t="shared" si="3"/>
        <v>39171.445271631848</v>
      </c>
      <c r="R24" s="15">
        <v>66600.100000000006</v>
      </c>
      <c r="S24" s="15">
        <v>86781.41</v>
      </c>
      <c r="T24" s="15">
        <v>5000.87</v>
      </c>
      <c r="U24" s="15">
        <v>0</v>
      </c>
      <c r="V24" s="15">
        <v>138639</v>
      </c>
      <c r="W24" s="15">
        <v>1141.8499999999999</v>
      </c>
      <c r="X24" s="16">
        <f t="shared" si="4"/>
        <v>4061609.2512716325</v>
      </c>
      <c r="Z24" s="15">
        <v>330884.42</v>
      </c>
      <c r="AA24" s="15">
        <v>825686.44</v>
      </c>
      <c r="AB24" s="15">
        <v>0</v>
      </c>
      <c r="AC24" s="16">
        <f t="shared" si="5"/>
        <v>1156570.8599999999</v>
      </c>
    </row>
    <row r="25" spans="2:29" ht="13.5" customHeight="1" x14ac:dyDescent="0.3">
      <c r="B25" s="13">
        <v>21</v>
      </c>
      <c r="C25" s="17" t="s">
        <v>44</v>
      </c>
      <c r="D25" s="15">
        <v>1676371.284</v>
      </c>
      <c r="E25" s="15">
        <v>-3557.11</v>
      </c>
      <c r="F25" s="15">
        <f t="shared" si="1"/>
        <v>1672814.1739999999</v>
      </c>
      <c r="G25" s="15">
        <v>271092.46999999997</v>
      </c>
      <c r="H25" s="15">
        <v>6048.49</v>
      </c>
      <c r="I25" s="15">
        <f t="shared" si="2"/>
        <v>277140.95999999996</v>
      </c>
      <c r="J25" s="15">
        <v>8803.25</v>
      </c>
      <c r="K25" s="15">
        <v>14624.4</v>
      </c>
      <c r="L25" s="15">
        <v>7345.55</v>
      </c>
      <c r="M25" s="15">
        <v>0</v>
      </c>
      <c r="N25" s="15">
        <f t="shared" si="0"/>
        <v>21969.95</v>
      </c>
      <c r="O25" s="15">
        <v>9367.36</v>
      </c>
      <c r="P25" s="15">
        <v>9034.4805715240673</v>
      </c>
      <c r="Q25" s="15">
        <f t="shared" si="3"/>
        <v>18401.840571524066</v>
      </c>
      <c r="R25" s="15">
        <v>29153.68</v>
      </c>
      <c r="S25" s="15">
        <v>37987.89</v>
      </c>
      <c r="T25" s="15">
        <v>3322.01</v>
      </c>
      <c r="U25" s="15">
        <v>0</v>
      </c>
      <c r="V25" s="15">
        <v>0</v>
      </c>
      <c r="W25" s="15">
        <v>822.64</v>
      </c>
      <c r="X25" s="16">
        <f t="shared" si="4"/>
        <v>2070416.3945715236</v>
      </c>
      <c r="Z25" s="15">
        <v>238384.44</v>
      </c>
      <c r="AA25" s="15">
        <v>50910.59</v>
      </c>
      <c r="AB25" s="15">
        <v>0</v>
      </c>
      <c r="AC25" s="16">
        <f t="shared" si="5"/>
        <v>289295.03000000003</v>
      </c>
    </row>
    <row r="26" spans="2:29" ht="13.5" customHeight="1" x14ac:dyDescent="0.3">
      <c r="B26" s="13">
        <v>22</v>
      </c>
      <c r="C26" s="17" t="s">
        <v>45</v>
      </c>
      <c r="D26" s="15">
        <v>1171126.196</v>
      </c>
      <c r="E26" s="15">
        <v>-2667.16</v>
      </c>
      <c r="F26" s="15">
        <f t="shared" si="1"/>
        <v>1168459.0360000001</v>
      </c>
      <c r="G26" s="15">
        <v>258359.94</v>
      </c>
      <c r="H26" s="15">
        <v>8457.2900000000009</v>
      </c>
      <c r="I26" s="15">
        <f t="shared" si="2"/>
        <v>266817.23</v>
      </c>
      <c r="J26" s="15">
        <v>6298.77</v>
      </c>
      <c r="K26" s="15">
        <v>9442.7000000000007</v>
      </c>
      <c r="L26" s="15">
        <v>5507.78</v>
      </c>
      <c r="M26" s="15">
        <v>0</v>
      </c>
      <c r="N26" s="15">
        <f t="shared" si="0"/>
        <v>14950.48</v>
      </c>
      <c r="O26" s="15">
        <v>214179.17</v>
      </c>
      <c r="P26" s="15">
        <v>206568.06609203515</v>
      </c>
      <c r="Q26" s="15">
        <f t="shared" si="3"/>
        <v>420747.23609203519</v>
      </c>
      <c r="R26" s="15">
        <v>28575.54</v>
      </c>
      <c r="S26" s="15">
        <v>37234.559999999998</v>
      </c>
      <c r="T26" s="15">
        <v>2454.77</v>
      </c>
      <c r="U26" s="15">
        <v>0</v>
      </c>
      <c r="V26" s="15">
        <v>0</v>
      </c>
      <c r="W26" s="15">
        <v>616.83000000000004</v>
      </c>
      <c r="X26" s="16">
        <f t="shared" si="4"/>
        <v>1946154.4520920354</v>
      </c>
      <c r="Z26" s="15">
        <v>178743.43</v>
      </c>
      <c r="AA26" s="15">
        <v>71185.61</v>
      </c>
      <c r="AB26" s="15">
        <v>0</v>
      </c>
      <c r="AC26" s="16">
        <f t="shared" si="5"/>
        <v>249929.03999999998</v>
      </c>
    </row>
    <row r="27" spans="2:29" ht="13.5" customHeight="1" x14ac:dyDescent="0.3">
      <c r="B27" s="13">
        <v>23</v>
      </c>
      <c r="C27" s="17" t="s">
        <v>46</v>
      </c>
      <c r="D27" s="15">
        <v>4075366.7299999995</v>
      </c>
      <c r="E27" s="15">
        <v>-7238.39</v>
      </c>
      <c r="F27" s="15">
        <f t="shared" si="1"/>
        <v>4068128.3399999994</v>
      </c>
      <c r="G27" s="15">
        <v>698791.48</v>
      </c>
      <c r="H27" s="15">
        <v>14836.69</v>
      </c>
      <c r="I27" s="15">
        <f t="shared" si="2"/>
        <v>713628.16999999993</v>
      </c>
      <c r="J27" s="15">
        <v>19988.25</v>
      </c>
      <c r="K27" s="15">
        <v>42878.39</v>
      </c>
      <c r="L27" s="15">
        <v>14947.53</v>
      </c>
      <c r="M27" s="15">
        <v>0</v>
      </c>
      <c r="N27" s="15">
        <f t="shared" si="0"/>
        <v>57825.919999999998</v>
      </c>
      <c r="O27" s="15">
        <v>933308.39</v>
      </c>
      <c r="P27" s="15">
        <v>900142.19751612912</v>
      </c>
      <c r="Q27" s="15">
        <f t="shared" si="3"/>
        <v>1833450.587516129</v>
      </c>
      <c r="R27" s="15">
        <v>137381.68</v>
      </c>
      <c r="S27" s="15">
        <v>179011.37</v>
      </c>
      <c r="T27" s="15">
        <v>6798.58</v>
      </c>
      <c r="U27" s="15">
        <v>0</v>
      </c>
      <c r="V27" s="15">
        <v>0</v>
      </c>
      <c r="W27" s="15">
        <v>1674</v>
      </c>
      <c r="X27" s="16">
        <f t="shared" si="4"/>
        <v>7017886.8975161286</v>
      </c>
      <c r="Z27" s="15">
        <v>485090.62</v>
      </c>
      <c r="AA27" s="15">
        <v>124881.53</v>
      </c>
      <c r="AB27" s="15">
        <v>0</v>
      </c>
      <c r="AC27" s="16">
        <f t="shared" si="5"/>
        <v>609972.15</v>
      </c>
    </row>
    <row r="28" spans="2:29" ht="13.5" customHeight="1" x14ac:dyDescent="0.3">
      <c r="B28" s="13">
        <v>24</v>
      </c>
      <c r="C28" s="17" t="s">
        <v>47</v>
      </c>
      <c r="D28" s="15">
        <v>1305192.5320000001</v>
      </c>
      <c r="E28" s="15">
        <v>-2519.67</v>
      </c>
      <c r="F28" s="15">
        <f t="shared" si="1"/>
        <v>1302672.8620000002</v>
      </c>
      <c r="G28" s="15">
        <v>164076.98000000001</v>
      </c>
      <c r="H28" s="15">
        <v>4129.79</v>
      </c>
      <c r="I28" s="15">
        <f t="shared" si="2"/>
        <v>168206.77000000002</v>
      </c>
      <c r="J28" s="15">
        <v>6672.92</v>
      </c>
      <c r="K28" s="15">
        <v>12331.16</v>
      </c>
      <c r="L28" s="15">
        <v>5203.2</v>
      </c>
      <c r="M28" s="15">
        <v>0</v>
      </c>
      <c r="N28" s="15">
        <f t="shared" si="0"/>
        <v>17534.36</v>
      </c>
      <c r="O28" s="15">
        <v>115066.12</v>
      </c>
      <c r="P28" s="15">
        <v>110977.11087729894</v>
      </c>
      <c r="Q28" s="15">
        <f t="shared" si="3"/>
        <v>226043.23087729892</v>
      </c>
      <c r="R28" s="15">
        <v>18226.25</v>
      </c>
      <c r="S28" s="15">
        <v>23749.21</v>
      </c>
      <c r="T28" s="15">
        <v>2423.71</v>
      </c>
      <c r="U28" s="15">
        <v>0</v>
      </c>
      <c r="V28" s="15">
        <v>0</v>
      </c>
      <c r="W28" s="15">
        <v>582.72</v>
      </c>
      <c r="X28" s="16">
        <f t="shared" si="4"/>
        <v>1766112.032877299</v>
      </c>
      <c r="Z28" s="15">
        <v>168858.9</v>
      </c>
      <c r="AA28" s="15">
        <v>34760.730000000003</v>
      </c>
      <c r="AB28" s="15">
        <v>0</v>
      </c>
      <c r="AC28" s="16">
        <f t="shared" si="5"/>
        <v>203619.63</v>
      </c>
    </row>
    <row r="29" spans="2:29" ht="13.5" customHeight="1" x14ac:dyDescent="0.3">
      <c r="B29" s="13">
        <v>25</v>
      </c>
      <c r="C29" s="17" t="s">
        <v>48</v>
      </c>
      <c r="D29" s="15">
        <v>985885.39</v>
      </c>
      <c r="E29" s="15">
        <v>-3038.06</v>
      </c>
      <c r="F29" s="15">
        <f t="shared" si="1"/>
        <v>982847.33</v>
      </c>
      <c r="G29" s="15">
        <v>148540.19</v>
      </c>
      <c r="H29" s="15">
        <v>4727.5</v>
      </c>
      <c r="I29" s="15">
        <f t="shared" si="2"/>
        <v>153267.69</v>
      </c>
      <c r="J29" s="15">
        <v>5291.9</v>
      </c>
      <c r="K29" s="15">
        <v>7936.6</v>
      </c>
      <c r="L29" s="15">
        <v>6273.69</v>
      </c>
      <c r="M29" s="15">
        <v>0</v>
      </c>
      <c r="N29" s="15">
        <f t="shared" si="0"/>
        <v>14210.29</v>
      </c>
      <c r="O29" s="15">
        <v>3284.59</v>
      </c>
      <c r="P29" s="15">
        <v>3167.8701600334839</v>
      </c>
      <c r="Q29" s="15">
        <f t="shared" si="3"/>
        <v>6452.4601600334845</v>
      </c>
      <c r="R29" s="15">
        <v>10154.5</v>
      </c>
      <c r="S29" s="15">
        <v>13231.54</v>
      </c>
      <c r="T29" s="15">
        <v>2045.22</v>
      </c>
      <c r="U29" s="15">
        <v>0</v>
      </c>
      <c r="V29" s="15">
        <v>345188</v>
      </c>
      <c r="W29" s="15">
        <v>702.6</v>
      </c>
      <c r="X29" s="16">
        <f t="shared" si="4"/>
        <v>1533391.5301600336</v>
      </c>
      <c r="Z29" s="15">
        <v>203599.6</v>
      </c>
      <c r="AA29" s="15">
        <v>39791.74</v>
      </c>
      <c r="AB29" s="15">
        <v>0</v>
      </c>
      <c r="AC29" s="16">
        <f t="shared" si="5"/>
        <v>243391.34</v>
      </c>
    </row>
    <row r="30" spans="2:29" ht="13.5" customHeight="1" x14ac:dyDescent="0.3">
      <c r="B30" s="13">
        <v>26</v>
      </c>
      <c r="C30" s="17" t="s">
        <v>49</v>
      </c>
      <c r="D30" s="15">
        <v>2201150.0559999999</v>
      </c>
      <c r="E30" s="15">
        <v>-4161.53</v>
      </c>
      <c r="F30" s="15">
        <f t="shared" si="1"/>
        <v>2196988.5260000001</v>
      </c>
      <c r="G30" s="15">
        <v>349213.36</v>
      </c>
      <c r="H30" s="15">
        <v>7737.84</v>
      </c>
      <c r="I30" s="15">
        <f t="shared" si="2"/>
        <v>356951.2</v>
      </c>
      <c r="J30" s="15">
        <v>11011.56</v>
      </c>
      <c r="K30" s="15">
        <v>22037.78</v>
      </c>
      <c r="L30" s="15">
        <v>8593.7099999999991</v>
      </c>
      <c r="M30" s="15">
        <v>0</v>
      </c>
      <c r="N30" s="15">
        <f t="shared" si="0"/>
        <v>30631.489999999998</v>
      </c>
      <c r="O30" s="15">
        <v>420390.92</v>
      </c>
      <c r="P30" s="15">
        <v>405451.8459063773</v>
      </c>
      <c r="Q30" s="15">
        <f t="shared" si="3"/>
        <v>825842.76590637723</v>
      </c>
      <c r="R30" s="15">
        <v>62164.37</v>
      </c>
      <c r="S30" s="15">
        <v>81001.55</v>
      </c>
      <c r="T30" s="15">
        <v>3866.45</v>
      </c>
      <c r="U30" s="15">
        <v>0</v>
      </c>
      <c r="V30" s="15">
        <v>0</v>
      </c>
      <c r="W30" s="15">
        <v>962.43</v>
      </c>
      <c r="X30" s="16">
        <f t="shared" si="4"/>
        <v>3569420.341906378</v>
      </c>
      <c r="Z30" s="15">
        <v>278890.71999999997</v>
      </c>
      <c r="AA30" s="15">
        <v>65129.97</v>
      </c>
      <c r="AB30" s="15">
        <v>0</v>
      </c>
      <c r="AC30" s="16">
        <f t="shared" si="5"/>
        <v>344020.68999999994</v>
      </c>
    </row>
    <row r="31" spans="2:29" ht="13.5" customHeight="1" x14ac:dyDescent="0.3">
      <c r="B31" s="13">
        <v>27</v>
      </c>
      <c r="C31" s="17" t="s">
        <v>50</v>
      </c>
      <c r="D31" s="15">
        <v>4954458.2520000003</v>
      </c>
      <c r="E31" s="15">
        <v>-16225.51</v>
      </c>
      <c r="F31" s="15">
        <f t="shared" si="1"/>
        <v>4938232.7420000006</v>
      </c>
      <c r="G31" s="15">
        <v>826388</v>
      </c>
      <c r="H31" s="15">
        <v>26253.919999999998</v>
      </c>
      <c r="I31" s="15">
        <f t="shared" si="2"/>
        <v>852641.92</v>
      </c>
      <c r="J31" s="15">
        <v>25732.13</v>
      </c>
      <c r="K31" s="15">
        <v>44199.64</v>
      </c>
      <c r="L31" s="15">
        <v>33506.25</v>
      </c>
      <c r="M31" s="15">
        <v>0</v>
      </c>
      <c r="N31" s="15">
        <f t="shared" si="0"/>
        <v>77705.89</v>
      </c>
      <c r="O31" s="15">
        <v>43292.25</v>
      </c>
      <c r="P31" s="15">
        <v>41753.805140441342</v>
      </c>
      <c r="Q31" s="15">
        <f t="shared" si="3"/>
        <v>85046.055140441342</v>
      </c>
      <c r="R31" s="15">
        <v>125758</v>
      </c>
      <c r="S31" s="15">
        <v>163865.46</v>
      </c>
      <c r="T31" s="15">
        <v>9472.49</v>
      </c>
      <c r="U31" s="15">
        <v>0</v>
      </c>
      <c r="V31" s="15">
        <v>904111</v>
      </c>
      <c r="W31" s="15">
        <v>3752.43</v>
      </c>
      <c r="X31" s="16">
        <f t="shared" si="4"/>
        <v>7186318.1171404412</v>
      </c>
      <c r="Z31" s="15">
        <v>1087375.08</v>
      </c>
      <c r="AA31" s="15">
        <v>220981.19</v>
      </c>
      <c r="AB31" s="15">
        <v>0</v>
      </c>
      <c r="AC31" s="16">
        <f t="shared" si="5"/>
        <v>1308356.27</v>
      </c>
    </row>
    <row r="32" spans="2:29" ht="13.5" customHeight="1" x14ac:dyDescent="0.3">
      <c r="B32" s="13">
        <v>28</v>
      </c>
      <c r="C32" s="17" t="s">
        <v>51</v>
      </c>
      <c r="D32" s="15">
        <v>1243652.682</v>
      </c>
      <c r="E32" s="15">
        <v>-2061.84</v>
      </c>
      <c r="F32" s="15">
        <f t="shared" si="1"/>
        <v>1241590.8419999999</v>
      </c>
      <c r="G32" s="15">
        <v>56197.79</v>
      </c>
      <c r="H32" s="15">
        <v>2870.25</v>
      </c>
      <c r="I32" s="15">
        <f t="shared" si="2"/>
        <v>59068.04</v>
      </c>
      <c r="J32" s="15">
        <v>6436.35</v>
      </c>
      <c r="K32" s="15">
        <v>11379.98</v>
      </c>
      <c r="L32" s="15">
        <v>4257.7700000000004</v>
      </c>
      <c r="M32" s="15">
        <v>0</v>
      </c>
      <c r="N32" s="15">
        <f t="shared" si="0"/>
        <v>15637.75</v>
      </c>
      <c r="O32" s="15">
        <v>2534.77</v>
      </c>
      <c r="P32" s="15">
        <v>2444.6972885972696</v>
      </c>
      <c r="Q32" s="15">
        <f t="shared" si="3"/>
        <v>4979.4672885972695</v>
      </c>
      <c r="R32" s="15">
        <v>8415.4699999999993</v>
      </c>
      <c r="S32" s="15">
        <v>10965.54</v>
      </c>
      <c r="T32" s="15">
        <v>2386.09</v>
      </c>
      <c r="U32" s="15">
        <v>0</v>
      </c>
      <c r="V32" s="15">
        <v>21355</v>
      </c>
      <c r="W32" s="15">
        <v>476.84</v>
      </c>
      <c r="X32" s="16">
        <f t="shared" si="4"/>
        <v>1371311.3892885975</v>
      </c>
      <c r="Z32" s="15">
        <v>138177.14000000001</v>
      </c>
      <c r="AA32" s="15">
        <v>24159.119999999999</v>
      </c>
      <c r="AB32" s="15">
        <v>0</v>
      </c>
      <c r="AC32" s="16">
        <f t="shared" si="5"/>
        <v>162336.26</v>
      </c>
    </row>
    <row r="33" spans="2:29" ht="13.5" customHeight="1" x14ac:dyDescent="0.3">
      <c r="B33" s="13">
        <v>29</v>
      </c>
      <c r="C33" s="17" t="s">
        <v>52</v>
      </c>
      <c r="D33" s="15">
        <v>920140.00399999996</v>
      </c>
      <c r="E33" s="15">
        <v>-2217.5100000000002</v>
      </c>
      <c r="F33" s="15">
        <f t="shared" si="1"/>
        <v>917922.49399999995</v>
      </c>
      <c r="G33" s="15">
        <v>391108</v>
      </c>
      <c r="H33" s="15">
        <v>2749.4</v>
      </c>
      <c r="I33" s="15">
        <f t="shared" si="2"/>
        <v>393857.4</v>
      </c>
      <c r="J33" s="15">
        <v>4884.37</v>
      </c>
      <c r="K33" s="15">
        <v>7737.78</v>
      </c>
      <c r="L33" s="15">
        <v>4579.24</v>
      </c>
      <c r="M33" s="15">
        <v>0</v>
      </c>
      <c r="N33" s="15">
        <f t="shared" si="0"/>
        <v>12317.02</v>
      </c>
      <c r="O33" s="15">
        <v>2148.48</v>
      </c>
      <c r="P33" s="15">
        <v>2072.1285714504738</v>
      </c>
      <c r="Q33" s="15">
        <f t="shared" si="3"/>
        <v>4220.6085714504734</v>
      </c>
      <c r="R33" s="15">
        <v>6371.52</v>
      </c>
      <c r="S33" s="15">
        <v>8302.23</v>
      </c>
      <c r="T33" s="15">
        <v>1867.66</v>
      </c>
      <c r="U33" s="15">
        <v>0</v>
      </c>
      <c r="V33" s="15">
        <v>25918</v>
      </c>
      <c r="W33" s="15">
        <v>512.84</v>
      </c>
      <c r="X33" s="16">
        <f t="shared" si="4"/>
        <v>1376174.1425714504</v>
      </c>
      <c r="Z33" s="15">
        <v>148609.60999999999</v>
      </c>
      <c r="AA33" s="15">
        <v>23141.91</v>
      </c>
      <c r="AB33" s="15">
        <v>0</v>
      </c>
      <c r="AC33" s="16">
        <f t="shared" si="5"/>
        <v>171751.52</v>
      </c>
    </row>
    <row r="34" spans="2:29" ht="13.5" customHeight="1" x14ac:dyDescent="0.3">
      <c r="B34" s="13">
        <v>30</v>
      </c>
      <c r="C34" s="17" t="s">
        <v>53</v>
      </c>
      <c r="D34" s="15">
        <v>2262309.4000000004</v>
      </c>
      <c r="E34" s="15">
        <v>-4125.33</v>
      </c>
      <c r="F34" s="15">
        <f t="shared" si="1"/>
        <v>2258184.0700000003</v>
      </c>
      <c r="G34" s="15">
        <v>339683.04</v>
      </c>
      <c r="H34" s="15">
        <v>7422.5</v>
      </c>
      <c r="I34" s="15">
        <f t="shared" si="2"/>
        <v>347105.54</v>
      </c>
      <c r="J34" s="15">
        <v>11791.84</v>
      </c>
      <c r="K34" s="15">
        <v>20243.46</v>
      </c>
      <c r="L34" s="15">
        <v>8518.9599999999991</v>
      </c>
      <c r="M34" s="15">
        <v>0</v>
      </c>
      <c r="N34" s="15">
        <f t="shared" si="0"/>
        <v>28762.42</v>
      </c>
      <c r="O34" s="15">
        <v>14929.34</v>
      </c>
      <c r="P34" s="15">
        <v>14398.807017295056</v>
      </c>
      <c r="Q34" s="15">
        <f t="shared" si="3"/>
        <v>29328.147017295058</v>
      </c>
      <c r="R34" s="15">
        <v>48452.68</v>
      </c>
      <c r="S34" s="15">
        <v>63134.91</v>
      </c>
      <c r="T34" s="15">
        <v>4411.8</v>
      </c>
      <c r="U34" s="15">
        <v>0</v>
      </c>
      <c r="V34" s="15">
        <v>0</v>
      </c>
      <c r="W34" s="15">
        <v>954.06</v>
      </c>
      <c r="X34" s="16">
        <f t="shared" si="4"/>
        <v>2792125.4670172953</v>
      </c>
      <c r="Z34" s="15">
        <v>276464.96000000002</v>
      </c>
      <c r="AA34" s="15">
        <v>62475.72</v>
      </c>
      <c r="AB34" s="15">
        <v>0</v>
      </c>
      <c r="AC34" s="16">
        <f t="shared" si="5"/>
        <v>338940.68000000005</v>
      </c>
    </row>
    <row r="35" spans="2:29" ht="13.5" customHeight="1" x14ac:dyDescent="0.3">
      <c r="B35" s="13">
        <v>31</v>
      </c>
      <c r="C35" s="17" t="s">
        <v>54</v>
      </c>
      <c r="D35" s="15">
        <v>4977139.2420000006</v>
      </c>
      <c r="E35" s="15">
        <v>-9939.77</v>
      </c>
      <c r="F35" s="15">
        <f t="shared" si="1"/>
        <v>4967199.472000001</v>
      </c>
      <c r="G35" s="15">
        <v>1446477.65</v>
      </c>
      <c r="H35" s="15">
        <v>94890.51</v>
      </c>
      <c r="I35" s="15">
        <f t="shared" si="2"/>
        <v>1541368.16</v>
      </c>
      <c r="J35" s="15">
        <v>24879.37</v>
      </c>
      <c r="K35" s="15">
        <v>49885.7</v>
      </c>
      <c r="L35" s="15">
        <v>20525.97</v>
      </c>
      <c r="M35" s="15">
        <v>0</v>
      </c>
      <c r="N35" s="15">
        <f t="shared" si="0"/>
        <v>70411.67</v>
      </c>
      <c r="O35" s="15">
        <v>1442056.67</v>
      </c>
      <c r="P35" s="15">
        <v>1390811.5265898844</v>
      </c>
      <c r="Q35" s="15">
        <f t="shared" si="3"/>
        <v>2832868.1965898843</v>
      </c>
      <c r="R35" s="15">
        <v>205868.16</v>
      </c>
      <c r="S35" s="15">
        <v>268250.77</v>
      </c>
      <c r="T35" s="15">
        <v>8717.02</v>
      </c>
      <c r="U35" s="15">
        <v>0</v>
      </c>
      <c r="V35" s="15">
        <v>3135648</v>
      </c>
      <c r="W35" s="15">
        <v>2298.7399999999998</v>
      </c>
      <c r="X35" s="16">
        <f t="shared" si="4"/>
        <v>13057509.558589885</v>
      </c>
      <c r="Z35" s="15">
        <v>666127.15</v>
      </c>
      <c r="AA35" s="15">
        <v>798700.31</v>
      </c>
      <c r="AB35" s="15">
        <v>0</v>
      </c>
      <c r="AC35" s="16">
        <f t="shared" si="5"/>
        <v>1464827.46</v>
      </c>
    </row>
    <row r="36" spans="2:29" ht="13.5" customHeight="1" x14ac:dyDescent="0.3">
      <c r="B36" s="13">
        <v>32</v>
      </c>
      <c r="C36" s="14" t="s">
        <v>55</v>
      </c>
      <c r="D36" s="15">
        <v>2254547.838</v>
      </c>
      <c r="E36" s="15">
        <v>-3847.76</v>
      </c>
      <c r="F36" s="15">
        <f t="shared" si="1"/>
        <v>2250700.0780000002</v>
      </c>
      <c r="G36" s="15">
        <v>355102.4</v>
      </c>
      <c r="H36" s="15">
        <v>6851.8</v>
      </c>
      <c r="I36" s="15">
        <f t="shared" si="2"/>
        <v>361954.2</v>
      </c>
      <c r="J36" s="15">
        <v>11676.89</v>
      </c>
      <c r="K36" s="15">
        <v>20576.05</v>
      </c>
      <c r="L36" s="15">
        <v>7945.76</v>
      </c>
      <c r="M36" s="15">
        <v>0</v>
      </c>
      <c r="N36" s="15">
        <f t="shared" si="0"/>
        <v>28521.809999999998</v>
      </c>
      <c r="O36" s="15">
        <v>13673.77</v>
      </c>
      <c r="P36" s="15">
        <v>13187.855080139396</v>
      </c>
      <c r="Q36" s="15">
        <f t="shared" si="3"/>
        <v>26861.625080139398</v>
      </c>
      <c r="R36" s="15">
        <v>42136.39</v>
      </c>
      <c r="S36" s="15">
        <v>54904.639999999999</v>
      </c>
      <c r="T36" s="15">
        <v>4332.08</v>
      </c>
      <c r="U36" s="15">
        <v>0</v>
      </c>
      <c r="V36" s="15">
        <v>75327</v>
      </c>
      <c r="W36" s="15">
        <v>889.86</v>
      </c>
      <c r="X36" s="16">
        <f t="shared" si="4"/>
        <v>2857304.5730801402</v>
      </c>
      <c r="Z36" s="15">
        <v>257862.96</v>
      </c>
      <c r="AA36" s="15">
        <v>57672.06</v>
      </c>
      <c r="AB36" s="15">
        <v>0</v>
      </c>
      <c r="AC36" s="16">
        <f t="shared" si="5"/>
        <v>315535.02</v>
      </c>
    </row>
    <row r="37" spans="2:29" ht="13.5" customHeight="1" x14ac:dyDescent="0.3">
      <c r="B37" s="13">
        <v>33</v>
      </c>
      <c r="C37" s="17" t="s">
        <v>56</v>
      </c>
      <c r="D37" s="15">
        <v>904363.58799999999</v>
      </c>
      <c r="E37" s="15">
        <v>-2132</v>
      </c>
      <c r="F37" s="15">
        <f t="shared" si="1"/>
        <v>902231.58799999999</v>
      </c>
      <c r="G37" s="15">
        <v>163602.15</v>
      </c>
      <c r="H37" s="15">
        <v>14371.79</v>
      </c>
      <c r="I37" s="15">
        <f t="shared" si="2"/>
        <v>177973.94</v>
      </c>
      <c r="J37" s="15">
        <v>4849.22</v>
      </c>
      <c r="K37" s="15">
        <v>7361.25</v>
      </c>
      <c r="L37" s="15">
        <v>4402.66</v>
      </c>
      <c r="M37" s="15">
        <v>0</v>
      </c>
      <c r="N37" s="15">
        <f t="shared" si="0"/>
        <v>11763.91</v>
      </c>
      <c r="O37" s="15">
        <v>3192.64</v>
      </c>
      <c r="P37" s="15">
        <v>3079.183057175404</v>
      </c>
      <c r="Q37" s="15">
        <f t="shared" si="3"/>
        <v>6271.8230571754038</v>
      </c>
      <c r="R37" s="15">
        <v>10715.26</v>
      </c>
      <c r="S37" s="15">
        <v>13962.22</v>
      </c>
      <c r="T37" s="15">
        <v>1880.97</v>
      </c>
      <c r="U37" s="15">
        <v>0</v>
      </c>
      <c r="V37" s="15">
        <v>0</v>
      </c>
      <c r="W37" s="15">
        <v>493.06</v>
      </c>
      <c r="X37" s="16">
        <f t="shared" si="4"/>
        <v>1130141.9910571752</v>
      </c>
      <c r="Z37" s="15">
        <v>142879.04000000001</v>
      </c>
      <c r="AA37" s="15">
        <v>120968.37</v>
      </c>
      <c r="AB37" s="15">
        <v>0</v>
      </c>
      <c r="AC37" s="16">
        <f t="shared" si="5"/>
        <v>263847.41000000003</v>
      </c>
    </row>
    <row r="38" spans="2:29" ht="13.5" customHeight="1" x14ac:dyDescent="0.3">
      <c r="B38" s="13">
        <v>34</v>
      </c>
      <c r="C38" s="17" t="s">
        <v>57</v>
      </c>
      <c r="D38" s="15">
        <v>3481160.102</v>
      </c>
      <c r="E38" s="15">
        <v>-6421.29</v>
      </c>
      <c r="F38" s="15">
        <f t="shared" si="1"/>
        <v>3474738.8119999999</v>
      </c>
      <c r="G38" s="15">
        <v>653328.21</v>
      </c>
      <c r="H38" s="15">
        <v>12479.83</v>
      </c>
      <c r="I38" s="15">
        <f t="shared" si="2"/>
        <v>665808.03999999992</v>
      </c>
      <c r="J38" s="15">
        <v>17732.599999999999</v>
      </c>
      <c r="K38" s="15">
        <v>33246.54</v>
      </c>
      <c r="L38" s="15">
        <v>13260.19</v>
      </c>
      <c r="M38" s="15">
        <v>0</v>
      </c>
      <c r="N38" s="15">
        <f t="shared" si="0"/>
        <v>46506.73</v>
      </c>
      <c r="O38" s="15">
        <v>31555.11</v>
      </c>
      <c r="P38" s="15">
        <v>30433.766754607404</v>
      </c>
      <c r="Q38" s="15">
        <f t="shared" si="3"/>
        <v>61988.876754607409</v>
      </c>
      <c r="R38" s="15">
        <v>97478.19</v>
      </c>
      <c r="S38" s="15">
        <v>127016.24</v>
      </c>
      <c r="T38" s="15">
        <v>6408.95</v>
      </c>
      <c r="U38" s="15">
        <v>0</v>
      </c>
      <c r="V38" s="15">
        <v>0</v>
      </c>
      <c r="W38" s="15">
        <v>1485.04</v>
      </c>
      <c r="X38" s="16">
        <f t="shared" si="4"/>
        <v>4499163.478754608</v>
      </c>
      <c r="Z38" s="15">
        <v>430331.63</v>
      </c>
      <c r="AA38" s="15">
        <v>105043.65</v>
      </c>
      <c r="AB38" s="15">
        <v>0</v>
      </c>
      <c r="AC38" s="16">
        <f t="shared" si="5"/>
        <v>535375.28</v>
      </c>
    </row>
    <row r="39" spans="2:29" ht="13.5" customHeight="1" x14ac:dyDescent="0.3">
      <c r="B39" s="13">
        <v>35</v>
      </c>
      <c r="C39" s="17" t="s">
        <v>58</v>
      </c>
      <c r="D39" s="15">
        <v>1323419.182</v>
      </c>
      <c r="E39" s="15">
        <v>-2867.17</v>
      </c>
      <c r="F39" s="15">
        <f t="shared" si="1"/>
        <v>1320552.0120000001</v>
      </c>
      <c r="G39" s="15">
        <v>218592.96</v>
      </c>
      <c r="H39" s="15">
        <v>4547.41</v>
      </c>
      <c r="I39" s="15">
        <f t="shared" si="2"/>
        <v>223140.37</v>
      </c>
      <c r="J39" s="15">
        <v>6993.64</v>
      </c>
      <c r="K39" s="15">
        <v>11316.55</v>
      </c>
      <c r="L39" s="15">
        <v>5920.8</v>
      </c>
      <c r="M39" s="15">
        <v>0</v>
      </c>
      <c r="N39" s="15">
        <f t="shared" si="0"/>
        <v>17237.349999999999</v>
      </c>
      <c r="O39" s="15">
        <v>6194.49</v>
      </c>
      <c r="P39" s="15">
        <v>5974.3610972060069</v>
      </c>
      <c r="Q39" s="15">
        <f t="shared" si="3"/>
        <v>12168.851097206007</v>
      </c>
      <c r="R39" s="15">
        <v>19655.099999999999</v>
      </c>
      <c r="S39" s="15">
        <v>25611.03</v>
      </c>
      <c r="T39" s="15">
        <v>2662.02</v>
      </c>
      <c r="U39" s="15">
        <v>0</v>
      </c>
      <c r="V39" s="15">
        <v>114110</v>
      </c>
      <c r="W39" s="15">
        <v>663.08</v>
      </c>
      <c r="X39" s="16">
        <f t="shared" si="4"/>
        <v>1742793.4530972065</v>
      </c>
      <c r="Z39" s="15">
        <v>192147.15</v>
      </c>
      <c r="AA39" s="15">
        <v>38275.919999999998</v>
      </c>
      <c r="AB39" s="15">
        <v>0</v>
      </c>
      <c r="AC39" s="16">
        <f t="shared" si="5"/>
        <v>230423.07</v>
      </c>
    </row>
    <row r="40" spans="2:29" ht="13.5" customHeight="1" x14ac:dyDescent="0.3">
      <c r="B40" s="13">
        <v>36</v>
      </c>
      <c r="C40" s="17" t="s">
        <v>59</v>
      </c>
      <c r="D40" s="15">
        <v>1051805.3280000002</v>
      </c>
      <c r="E40" s="15">
        <v>-2195.25</v>
      </c>
      <c r="F40" s="15">
        <f t="shared" si="1"/>
        <v>1049610.0780000002</v>
      </c>
      <c r="G40" s="15">
        <v>101710.85</v>
      </c>
      <c r="H40" s="15">
        <v>3182.07</v>
      </c>
      <c r="I40" s="15">
        <f t="shared" si="2"/>
        <v>104892.92000000001</v>
      </c>
      <c r="J40" s="15">
        <v>5591.18</v>
      </c>
      <c r="K40" s="15">
        <v>8833.2000000000007</v>
      </c>
      <c r="L40" s="15">
        <v>4533.26</v>
      </c>
      <c r="M40" s="15">
        <v>0</v>
      </c>
      <c r="N40" s="15">
        <f t="shared" si="0"/>
        <v>13366.460000000001</v>
      </c>
      <c r="O40" s="15">
        <v>3032.36</v>
      </c>
      <c r="P40" s="15">
        <v>2924.602265745199</v>
      </c>
      <c r="Q40" s="15">
        <f t="shared" si="3"/>
        <v>5956.9622657451991</v>
      </c>
      <c r="R40" s="15">
        <v>9520.17</v>
      </c>
      <c r="S40" s="15">
        <v>12404.99</v>
      </c>
      <c r="T40" s="15">
        <v>2147.11</v>
      </c>
      <c r="U40" s="15">
        <v>0</v>
      </c>
      <c r="V40" s="15">
        <v>0</v>
      </c>
      <c r="W40" s="15">
        <v>507.69</v>
      </c>
      <c r="X40" s="16">
        <f t="shared" si="4"/>
        <v>1203997.5602657453</v>
      </c>
      <c r="Z40" s="15">
        <v>147117.48000000001</v>
      </c>
      <c r="AA40" s="15">
        <v>26783.75</v>
      </c>
      <c r="AB40" s="15">
        <v>0</v>
      </c>
      <c r="AC40" s="16">
        <f t="shared" si="5"/>
        <v>173901.23</v>
      </c>
    </row>
    <row r="41" spans="2:29" ht="13.5" customHeight="1" x14ac:dyDescent="0.3">
      <c r="B41" s="13">
        <v>37</v>
      </c>
      <c r="C41" s="17" t="s">
        <v>60</v>
      </c>
      <c r="D41" s="15">
        <v>2325370.2039999999</v>
      </c>
      <c r="E41" s="15">
        <v>-4239.99</v>
      </c>
      <c r="F41" s="15">
        <f t="shared" si="1"/>
        <v>2321130.2139999997</v>
      </c>
      <c r="G41" s="15">
        <v>336663.22</v>
      </c>
      <c r="H41" s="15">
        <v>7538.91</v>
      </c>
      <c r="I41" s="15">
        <f t="shared" si="2"/>
        <v>344202.12999999995</v>
      </c>
      <c r="J41" s="15">
        <v>11975.89</v>
      </c>
      <c r="K41" s="15">
        <v>21545.53</v>
      </c>
      <c r="L41" s="15">
        <v>8755.7199999999993</v>
      </c>
      <c r="M41" s="15">
        <v>0</v>
      </c>
      <c r="N41" s="15">
        <f t="shared" si="0"/>
        <v>30301.25</v>
      </c>
      <c r="O41" s="15">
        <v>15046.65</v>
      </c>
      <c r="P41" s="15">
        <v>14511.945237296248</v>
      </c>
      <c r="Q41" s="15">
        <f t="shared" si="3"/>
        <v>29558.595237296249</v>
      </c>
      <c r="R41" s="15">
        <v>47400.27</v>
      </c>
      <c r="S41" s="15">
        <v>61763.61</v>
      </c>
      <c r="T41" s="15">
        <v>4401.92</v>
      </c>
      <c r="U41" s="15">
        <v>0</v>
      </c>
      <c r="V41" s="15">
        <v>153995</v>
      </c>
      <c r="W41" s="15">
        <v>980.57</v>
      </c>
      <c r="X41" s="16">
        <f t="shared" si="4"/>
        <v>3005709.4492372954</v>
      </c>
      <c r="Z41" s="15">
        <v>284148.61</v>
      </c>
      <c r="AA41" s="15">
        <v>63455.57</v>
      </c>
      <c r="AB41" s="15">
        <v>0</v>
      </c>
      <c r="AC41" s="16">
        <f t="shared" si="5"/>
        <v>347604.18</v>
      </c>
    </row>
    <row r="42" spans="2:29" ht="13.5" customHeight="1" x14ac:dyDescent="0.3">
      <c r="B42" s="13">
        <v>38</v>
      </c>
      <c r="C42" s="17" t="s">
        <v>61</v>
      </c>
      <c r="D42" s="15">
        <v>1686974.1839999999</v>
      </c>
      <c r="E42" s="15">
        <v>-3292.6</v>
      </c>
      <c r="F42" s="15">
        <f t="shared" si="1"/>
        <v>1683681.5839999998</v>
      </c>
      <c r="G42" s="15">
        <v>255206.44</v>
      </c>
      <c r="H42" s="15">
        <v>5734.2</v>
      </c>
      <c r="I42" s="15">
        <f t="shared" si="2"/>
        <v>260940.64</v>
      </c>
      <c r="J42" s="15">
        <v>8756.75</v>
      </c>
      <c r="K42" s="15">
        <v>15262.14</v>
      </c>
      <c r="L42" s="15">
        <v>6799.32</v>
      </c>
      <c r="M42" s="15">
        <v>0</v>
      </c>
      <c r="N42" s="15">
        <f t="shared" si="0"/>
        <v>22061.46</v>
      </c>
      <c r="O42" s="15">
        <v>10151.549999999999</v>
      </c>
      <c r="P42" s="15">
        <v>9790.8075001034904</v>
      </c>
      <c r="Q42" s="15">
        <f t="shared" si="3"/>
        <v>19942.357500103491</v>
      </c>
      <c r="R42" s="15">
        <v>33769.79</v>
      </c>
      <c r="S42" s="15">
        <v>44002.79</v>
      </c>
      <c r="T42" s="15">
        <v>3253.35</v>
      </c>
      <c r="U42" s="15">
        <v>0</v>
      </c>
      <c r="V42" s="15">
        <v>191958</v>
      </c>
      <c r="W42" s="15">
        <v>761.47</v>
      </c>
      <c r="X42" s="16">
        <f t="shared" si="4"/>
        <v>2269128.1915001036</v>
      </c>
      <c r="Z42" s="15">
        <v>220657.82</v>
      </c>
      <c r="AA42" s="15">
        <v>48265.15</v>
      </c>
      <c r="AB42" s="15">
        <v>0</v>
      </c>
      <c r="AC42" s="16">
        <f t="shared" si="5"/>
        <v>268922.97000000003</v>
      </c>
    </row>
    <row r="43" spans="2:29" ht="13.5" customHeight="1" x14ac:dyDescent="0.3">
      <c r="B43" s="13">
        <v>39</v>
      </c>
      <c r="C43" s="17" t="s">
        <v>62</v>
      </c>
      <c r="D43" s="15">
        <v>1694340.0020000001</v>
      </c>
      <c r="E43" s="15">
        <v>-3119.31</v>
      </c>
      <c r="F43" s="15">
        <f t="shared" si="1"/>
        <v>1691220.692</v>
      </c>
      <c r="G43" s="15">
        <v>315852.59000000003</v>
      </c>
      <c r="H43" s="15">
        <v>21079.37</v>
      </c>
      <c r="I43" s="15">
        <f t="shared" si="2"/>
        <v>336931.96</v>
      </c>
      <c r="J43" s="15">
        <v>8699.81</v>
      </c>
      <c r="K43" s="15">
        <v>15829.95</v>
      </c>
      <c r="L43" s="15">
        <v>6441.49</v>
      </c>
      <c r="M43" s="15">
        <v>0</v>
      </c>
      <c r="N43" s="15">
        <f t="shared" si="0"/>
        <v>22271.440000000002</v>
      </c>
      <c r="O43" s="15">
        <v>206349.47</v>
      </c>
      <c r="P43" s="15">
        <v>199016.60153264253</v>
      </c>
      <c r="Q43" s="15">
        <f t="shared" si="3"/>
        <v>405366.07153264253</v>
      </c>
      <c r="R43" s="15">
        <v>33895.379999999997</v>
      </c>
      <c r="S43" s="15">
        <v>44166.43</v>
      </c>
      <c r="T43" s="15">
        <v>3182.87</v>
      </c>
      <c r="U43" s="15">
        <v>0</v>
      </c>
      <c r="V43" s="15">
        <v>0</v>
      </c>
      <c r="W43" s="15">
        <v>721.4</v>
      </c>
      <c r="X43" s="16">
        <f t="shared" si="4"/>
        <v>2546456.0535326428</v>
      </c>
      <c r="Z43" s="15">
        <v>209044.95</v>
      </c>
      <c r="AA43" s="15">
        <v>177426.58</v>
      </c>
      <c r="AB43" s="15">
        <v>0</v>
      </c>
      <c r="AC43" s="16">
        <f t="shared" si="5"/>
        <v>386471.53</v>
      </c>
    </row>
    <row r="44" spans="2:29" ht="13.5" customHeight="1" x14ac:dyDescent="0.3">
      <c r="B44" s="13">
        <v>40</v>
      </c>
      <c r="C44" s="17" t="s">
        <v>63</v>
      </c>
      <c r="D44" s="15">
        <v>3967319.074</v>
      </c>
      <c r="E44" s="15">
        <v>-7976.59</v>
      </c>
      <c r="F44" s="15">
        <f t="shared" si="1"/>
        <v>3959342.4840000002</v>
      </c>
      <c r="G44" s="15">
        <v>617941.81000000006</v>
      </c>
      <c r="H44" s="15">
        <v>13405.44</v>
      </c>
      <c r="I44" s="15">
        <f t="shared" si="2"/>
        <v>631347.25</v>
      </c>
      <c r="J44" s="15">
        <v>20736.060000000001</v>
      </c>
      <c r="K44" s="15">
        <v>35146.17</v>
      </c>
      <c r="L44" s="15">
        <v>16471.939999999999</v>
      </c>
      <c r="M44" s="15">
        <v>0</v>
      </c>
      <c r="N44" s="15">
        <f t="shared" si="0"/>
        <v>51618.11</v>
      </c>
      <c r="O44" s="15">
        <v>23346.21</v>
      </c>
      <c r="P44" s="15">
        <v>22516.577908809428</v>
      </c>
      <c r="Q44" s="15">
        <f t="shared" si="3"/>
        <v>45862.787908809427</v>
      </c>
      <c r="R44" s="15">
        <v>70548.710000000006</v>
      </c>
      <c r="S44" s="15">
        <v>91926.53</v>
      </c>
      <c r="T44" s="15">
        <v>7778.51</v>
      </c>
      <c r="U44" s="15">
        <v>0</v>
      </c>
      <c r="V44" s="15">
        <v>230052</v>
      </c>
      <c r="W44" s="15">
        <v>1844.73</v>
      </c>
      <c r="X44" s="16">
        <f t="shared" si="4"/>
        <v>5111057.1719088098</v>
      </c>
      <c r="Z44" s="15">
        <v>534562.18000000005</v>
      </c>
      <c r="AA44" s="15">
        <v>112834.56</v>
      </c>
      <c r="AB44" s="15">
        <v>0</v>
      </c>
      <c r="AC44" s="16">
        <f t="shared" si="5"/>
        <v>647396.74</v>
      </c>
    </row>
    <row r="45" spans="2:29" ht="13.5" customHeight="1" x14ac:dyDescent="0.3">
      <c r="B45" s="13">
        <v>41</v>
      </c>
      <c r="C45" s="17" t="s">
        <v>64</v>
      </c>
      <c r="D45" s="15">
        <v>2695758.87</v>
      </c>
      <c r="E45" s="15">
        <v>-4479.8500000000004</v>
      </c>
      <c r="F45" s="15">
        <f t="shared" si="1"/>
        <v>2691279.02</v>
      </c>
      <c r="G45" s="15">
        <v>414381.13</v>
      </c>
      <c r="H45" s="15">
        <v>8484.1299999999992</v>
      </c>
      <c r="I45" s="15">
        <f t="shared" si="2"/>
        <v>422865.26</v>
      </c>
      <c r="J45" s="15">
        <v>13512.04</v>
      </c>
      <c r="K45" s="15">
        <v>26908.23</v>
      </c>
      <c r="L45" s="15">
        <v>9251.0400000000009</v>
      </c>
      <c r="M45" s="15">
        <v>0</v>
      </c>
      <c r="N45" s="15">
        <f t="shared" si="0"/>
        <v>36159.270000000004</v>
      </c>
      <c r="O45" s="15">
        <v>19289.46</v>
      </c>
      <c r="P45" s="15">
        <v>18603.984740196647</v>
      </c>
      <c r="Q45" s="15">
        <f t="shared" si="3"/>
        <v>37893.444740196646</v>
      </c>
      <c r="R45" s="15">
        <v>60779.39</v>
      </c>
      <c r="S45" s="15">
        <v>79196.89</v>
      </c>
      <c r="T45" s="15">
        <v>4768.25</v>
      </c>
      <c r="U45" s="15">
        <v>0</v>
      </c>
      <c r="V45" s="15">
        <v>0</v>
      </c>
      <c r="W45" s="15">
        <v>1036.04</v>
      </c>
      <c r="X45" s="16">
        <f t="shared" si="4"/>
        <v>3347489.6047401973</v>
      </c>
      <c r="Z45" s="15">
        <v>300223.08</v>
      </c>
      <c r="AA45" s="15">
        <v>71411.539999999994</v>
      </c>
      <c r="AB45" s="15">
        <v>0</v>
      </c>
      <c r="AC45" s="16">
        <f t="shared" si="5"/>
        <v>371634.62</v>
      </c>
    </row>
    <row r="46" spans="2:29" ht="13.5" customHeight="1" x14ac:dyDescent="0.3">
      <c r="B46" s="13">
        <v>42</v>
      </c>
      <c r="C46" s="17" t="s">
        <v>65</v>
      </c>
      <c r="D46" s="15">
        <v>1119959.676</v>
      </c>
      <c r="E46" s="15">
        <v>-3600.74</v>
      </c>
      <c r="F46" s="15">
        <f t="shared" si="1"/>
        <v>1116358.936</v>
      </c>
      <c r="G46" s="15">
        <v>121352.3</v>
      </c>
      <c r="H46" s="15">
        <v>5829.96</v>
      </c>
      <c r="I46" s="15">
        <f t="shared" si="2"/>
        <v>127182.26000000001</v>
      </c>
      <c r="J46" s="15">
        <v>6042.98</v>
      </c>
      <c r="K46" s="15">
        <v>8843.14</v>
      </c>
      <c r="L46" s="15">
        <v>7435.66</v>
      </c>
      <c r="M46" s="15">
        <v>0</v>
      </c>
      <c r="N46" s="15">
        <f t="shared" si="0"/>
        <v>16278.8</v>
      </c>
      <c r="O46" s="15">
        <v>4873.6099999999997</v>
      </c>
      <c r="P46" s="15">
        <v>4700.4164514782551</v>
      </c>
      <c r="Q46" s="15">
        <f t="shared" si="3"/>
        <v>9574.0264514782539</v>
      </c>
      <c r="R46" s="15">
        <v>15314.26</v>
      </c>
      <c r="S46" s="15">
        <v>19954.82</v>
      </c>
      <c r="T46" s="15">
        <v>2350.04</v>
      </c>
      <c r="U46" s="15">
        <v>0</v>
      </c>
      <c r="V46" s="15">
        <v>0</v>
      </c>
      <c r="W46" s="15">
        <v>832.73</v>
      </c>
      <c r="X46" s="16">
        <f t="shared" si="4"/>
        <v>1313888.8524514784</v>
      </c>
      <c r="Z46" s="15">
        <v>241308.67</v>
      </c>
      <c r="AA46" s="15">
        <v>49071.19</v>
      </c>
      <c r="AB46" s="15">
        <v>0</v>
      </c>
      <c r="AC46" s="16">
        <f t="shared" si="5"/>
        <v>290379.86</v>
      </c>
    </row>
    <row r="47" spans="2:29" ht="13.5" customHeight="1" x14ac:dyDescent="0.3">
      <c r="B47" s="13">
        <v>43</v>
      </c>
      <c r="C47" s="17" t="s">
        <v>66</v>
      </c>
      <c r="D47" s="15">
        <v>1108418.3160000001</v>
      </c>
      <c r="E47" s="15">
        <v>-2595.1</v>
      </c>
      <c r="F47" s="15">
        <f t="shared" si="1"/>
        <v>1105823.216</v>
      </c>
      <c r="G47" s="15">
        <v>130905.84</v>
      </c>
      <c r="H47" s="15">
        <v>4028.95</v>
      </c>
      <c r="I47" s="15">
        <f t="shared" si="2"/>
        <v>134934.79</v>
      </c>
      <c r="J47" s="15">
        <v>5905.59</v>
      </c>
      <c r="K47" s="15">
        <v>9216.3799999999992</v>
      </c>
      <c r="L47" s="15">
        <v>5358.96</v>
      </c>
      <c r="M47" s="15">
        <v>0</v>
      </c>
      <c r="N47" s="15">
        <f t="shared" si="0"/>
        <v>14575.34</v>
      </c>
      <c r="O47" s="15">
        <v>4628.68</v>
      </c>
      <c r="P47" s="15">
        <v>4464.1937943329012</v>
      </c>
      <c r="Q47" s="15">
        <f t="shared" si="3"/>
        <v>9092.8737943329015</v>
      </c>
      <c r="R47" s="15">
        <v>14713.94</v>
      </c>
      <c r="S47" s="15">
        <v>19172.599999999999</v>
      </c>
      <c r="T47" s="15">
        <v>2270.94</v>
      </c>
      <c r="U47" s="15">
        <v>90831.2</v>
      </c>
      <c r="V47" s="15">
        <v>0</v>
      </c>
      <c r="W47" s="15">
        <v>600.16</v>
      </c>
      <c r="X47" s="16">
        <f t="shared" si="4"/>
        <v>1397920.6497943329</v>
      </c>
      <c r="Z47" s="15">
        <v>173913.97</v>
      </c>
      <c r="AA47" s="15">
        <v>33912</v>
      </c>
      <c r="AB47" s="15">
        <v>0</v>
      </c>
      <c r="AC47" s="16">
        <f t="shared" si="5"/>
        <v>207825.97</v>
      </c>
    </row>
    <row r="48" spans="2:29" ht="13.5" customHeight="1" x14ac:dyDescent="0.3">
      <c r="B48" s="13">
        <v>44</v>
      </c>
      <c r="C48" s="17" t="s">
        <v>67</v>
      </c>
      <c r="D48" s="15">
        <v>1718440.0380000002</v>
      </c>
      <c r="E48" s="15">
        <v>-3968.44</v>
      </c>
      <c r="F48" s="15">
        <f t="shared" si="1"/>
        <v>1714471.5980000002</v>
      </c>
      <c r="G48" s="15">
        <v>385725.96</v>
      </c>
      <c r="H48" s="15">
        <v>32069.63</v>
      </c>
      <c r="I48" s="15">
        <f t="shared" si="2"/>
        <v>417795.59</v>
      </c>
      <c r="J48" s="15">
        <v>8984.16</v>
      </c>
      <c r="K48" s="15">
        <v>15168.44</v>
      </c>
      <c r="L48" s="15">
        <v>8194.98</v>
      </c>
      <c r="M48" s="15">
        <v>0</v>
      </c>
      <c r="N48" s="15">
        <f t="shared" si="0"/>
        <v>23363.42</v>
      </c>
      <c r="O48" s="15">
        <v>11686.86</v>
      </c>
      <c r="P48" s="15">
        <v>11271.550577261998</v>
      </c>
      <c r="Q48" s="15">
        <f t="shared" si="3"/>
        <v>22958.410577261999</v>
      </c>
      <c r="R48" s="15">
        <v>36695.199999999997</v>
      </c>
      <c r="S48" s="15">
        <v>47814.66</v>
      </c>
      <c r="T48" s="15">
        <v>3363.94</v>
      </c>
      <c r="U48" s="15">
        <v>0</v>
      </c>
      <c r="V48" s="15">
        <v>58108</v>
      </c>
      <c r="W48" s="15">
        <v>917.77</v>
      </c>
      <c r="X48" s="16">
        <f t="shared" si="4"/>
        <v>2334472.7485772623</v>
      </c>
      <c r="Z48" s="15">
        <v>265950.74</v>
      </c>
      <c r="AA48" s="15">
        <v>269932.40000000002</v>
      </c>
      <c r="AB48" s="15">
        <v>0</v>
      </c>
      <c r="AC48" s="16">
        <f t="shared" si="5"/>
        <v>535883.14</v>
      </c>
    </row>
    <row r="49" spans="2:29" ht="13.5" customHeight="1" x14ac:dyDescent="0.3">
      <c r="B49" s="13">
        <v>45</v>
      </c>
      <c r="C49" s="17" t="s">
        <v>68</v>
      </c>
      <c r="D49" s="15">
        <v>1441155.79</v>
      </c>
      <c r="E49" s="15">
        <v>-2348.8000000000002</v>
      </c>
      <c r="F49" s="15">
        <f t="shared" si="1"/>
        <v>1438806.99</v>
      </c>
      <c r="G49" s="15">
        <v>125473.16</v>
      </c>
      <c r="H49" s="15">
        <v>3408.45</v>
      </c>
      <c r="I49" s="15">
        <f t="shared" si="2"/>
        <v>128881.61</v>
      </c>
      <c r="J49" s="15">
        <v>7225.94</v>
      </c>
      <c r="K49" s="15">
        <v>14376.87</v>
      </c>
      <c r="L49" s="15">
        <v>4850.3599999999997</v>
      </c>
      <c r="M49" s="15">
        <v>0</v>
      </c>
      <c r="N49" s="15">
        <f t="shared" si="0"/>
        <v>19227.23</v>
      </c>
      <c r="O49" s="15">
        <v>2313.48</v>
      </c>
      <c r="P49" s="15">
        <v>2231.2680457378706</v>
      </c>
      <c r="Q49" s="15">
        <f t="shared" si="3"/>
        <v>4544.7480457378706</v>
      </c>
      <c r="R49" s="15">
        <v>7553.03</v>
      </c>
      <c r="S49" s="15">
        <v>9841.77</v>
      </c>
      <c r="T49" s="15">
        <v>2551.9699999999998</v>
      </c>
      <c r="U49" s="15">
        <v>45398.74</v>
      </c>
      <c r="V49" s="15">
        <v>62525</v>
      </c>
      <c r="W49" s="15">
        <v>543.20000000000005</v>
      </c>
      <c r="X49" s="16">
        <f t="shared" si="4"/>
        <v>1727100.2280457378</v>
      </c>
      <c r="Z49" s="15">
        <v>157408.16</v>
      </c>
      <c r="AA49" s="15">
        <v>28689.17</v>
      </c>
      <c r="AB49" s="15">
        <v>0</v>
      </c>
      <c r="AC49" s="16">
        <f t="shared" si="5"/>
        <v>186097.33000000002</v>
      </c>
    </row>
    <row r="50" spans="2:29" ht="13.5" customHeight="1" x14ac:dyDescent="0.3">
      <c r="B50" s="13">
        <v>46</v>
      </c>
      <c r="C50" s="17" t="s">
        <v>69</v>
      </c>
      <c r="D50" s="15">
        <v>2854744.7680000002</v>
      </c>
      <c r="E50" s="15">
        <v>-4600.71</v>
      </c>
      <c r="F50" s="15">
        <f t="shared" si="1"/>
        <v>2850144.0580000002</v>
      </c>
      <c r="G50" s="15">
        <v>445585.31</v>
      </c>
      <c r="H50" s="15">
        <v>8207.7900000000009</v>
      </c>
      <c r="I50" s="15">
        <f t="shared" si="2"/>
        <v>453793.1</v>
      </c>
      <c r="J50" s="15">
        <v>14673.24</v>
      </c>
      <c r="K50" s="15">
        <v>26648.94</v>
      </c>
      <c r="L50" s="15">
        <v>9500.6200000000008</v>
      </c>
      <c r="M50" s="15">
        <v>0</v>
      </c>
      <c r="N50" s="15">
        <f t="shared" si="0"/>
        <v>36149.56</v>
      </c>
      <c r="O50" s="15">
        <v>16804.96</v>
      </c>
      <c r="P50" s="15">
        <v>16207.775260171318</v>
      </c>
      <c r="Q50" s="15">
        <f t="shared" si="3"/>
        <v>33012.735260171321</v>
      </c>
      <c r="R50" s="15">
        <v>51588.13</v>
      </c>
      <c r="S50" s="15">
        <v>67220.47</v>
      </c>
      <c r="T50" s="15">
        <v>5386.21</v>
      </c>
      <c r="U50" s="15">
        <v>0</v>
      </c>
      <c r="V50" s="15">
        <v>10049</v>
      </c>
      <c r="W50" s="15">
        <v>1063.99</v>
      </c>
      <c r="X50" s="16">
        <f t="shared" si="4"/>
        <v>3523080.4932601722</v>
      </c>
      <c r="Z50" s="15">
        <v>308322.71000000002</v>
      </c>
      <c r="AA50" s="15">
        <v>69085.539999999994</v>
      </c>
      <c r="AB50" s="15">
        <v>0</v>
      </c>
      <c r="AC50" s="16">
        <f t="shared" si="5"/>
        <v>377408.25</v>
      </c>
    </row>
    <row r="51" spans="2:29" ht="13.5" customHeight="1" x14ac:dyDescent="0.3">
      <c r="B51" s="13">
        <v>47</v>
      </c>
      <c r="C51" s="17" t="s">
        <v>70</v>
      </c>
      <c r="D51" s="15">
        <v>1533779.5720000002</v>
      </c>
      <c r="E51" s="15">
        <v>-3066.05</v>
      </c>
      <c r="F51" s="15">
        <f t="shared" si="1"/>
        <v>1530713.5220000001</v>
      </c>
      <c r="G51" s="15">
        <v>216553.24</v>
      </c>
      <c r="H51" s="15">
        <v>26472.400000000001</v>
      </c>
      <c r="I51" s="15">
        <f t="shared" si="2"/>
        <v>243025.63999999998</v>
      </c>
      <c r="J51" s="15">
        <v>7857.1</v>
      </c>
      <c r="K51" s="15">
        <v>14402.88</v>
      </c>
      <c r="L51" s="15">
        <v>6331.49</v>
      </c>
      <c r="M51" s="15">
        <v>0</v>
      </c>
      <c r="N51" s="15">
        <f t="shared" si="0"/>
        <v>20734.37</v>
      </c>
      <c r="O51" s="15">
        <v>8854.2999999999993</v>
      </c>
      <c r="P51" s="15">
        <v>8539.6562686616944</v>
      </c>
      <c r="Q51" s="15">
        <f t="shared" si="3"/>
        <v>17393.956268661692</v>
      </c>
      <c r="R51" s="15">
        <v>28696.63</v>
      </c>
      <c r="S51" s="15">
        <v>37392.35</v>
      </c>
      <c r="T51" s="15">
        <v>2860.91</v>
      </c>
      <c r="U51" s="15">
        <v>0</v>
      </c>
      <c r="V51" s="15">
        <v>0</v>
      </c>
      <c r="W51" s="15">
        <v>709.08</v>
      </c>
      <c r="X51" s="16">
        <f t="shared" si="4"/>
        <v>1889383.5582686618</v>
      </c>
      <c r="Z51" s="15">
        <v>205475.23</v>
      </c>
      <c r="AA51" s="15">
        <v>222820.1</v>
      </c>
      <c r="AB51" s="15">
        <v>0</v>
      </c>
      <c r="AC51" s="16">
        <f t="shared" si="5"/>
        <v>428295.33</v>
      </c>
    </row>
    <row r="52" spans="2:29" ht="13.5" customHeight="1" x14ac:dyDescent="0.3">
      <c r="B52" s="13">
        <v>48</v>
      </c>
      <c r="C52" s="17" t="s">
        <v>71</v>
      </c>
      <c r="D52" s="15">
        <v>2301839.7779999999</v>
      </c>
      <c r="E52" s="15">
        <v>-3930.11</v>
      </c>
      <c r="F52" s="15">
        <f t="shared" si="1"/>
        <v>2297909.6680000001</v>
      </c>
      <c r="G52" s="15">
        <v>283684.69</v>
      </c>
      <c r="H52" s="15">
        <v>6440.14</v>
      </c>
      <c r="I52" s="15">
        <f t="shared" si="2"/>
        <v>290124.83</v>
      </c>
      <c r="J52" s="15">
        <v>12082.63</v>
      </c>
      <c r="K52" s="15">
        <v>20187.32</v>
      </c>
      <c r="L52" s="15">
        <v>8115.82</v>
      </c>
      <c r="M52" s="15">
        <v>0</v>
      </c>
      <c r="N52" s="15">
        <f t="shared" si="0"/>
        <v>28303.14</v>
      </c>
      <c r="O52" s="15">
        <v>9119</v>
      </c>
      <c r="P52" s="15">
        <v>8794.9425086643914</v>
      </c>
      <c r="Q52" s="15">
        <f t="shared" si="3"/>
        <v>17913.94250866439</v>
      </c>
      <c r="R52" s="15">
        <v>27150.27</v>
      </c>
      <c r="S52" s="15">
        <v>35377.410000000003</v>
      </c>
      <c r="T52" s="15">
        <v>4570.63</v>
      </c>
      <c r="U52" s="15">
        <v>178947.25</v>
      </c>
      <c r="V52" s="15">
        <v>72250</v>
      </c>
      <c r="W52" s="15">
        <v>908.91</v>
      </c>
      <c r="X52" s="16">
        <f t="shared" si="4"/>
        <v>2965538.6805086648</v>
      </c>
      <c r="Z52" s="15">
        <v>263382.03999999998</v>
      </c>
      <c r="AA52" s="15">
        <v>54207.1</v>
      </c>
      <c r="AB52" s="15">
        <v>0</v>
      </c>
      <c r="AC52" s="16">
        <f t="shared" si="5"/>
        <v>317589.13999999996</v>
      </c>
    </row>
    <row r="53" spans="2:29" ht="13.5" customHeight="1" x14ac:dyDescent="0.3">
      <c r="B53" s="13">
        <v>49</v>
      </c>
      <c r="C53" s="17" t="s">
        <v>72</v>
      </c>
      <c r="D53" s="15">
        <v>1976362.368</v>
      </c>
      <c r="E53" s="15">
        <v>-3316.63</v>
      </c>
      <c r="F53" s="15">
        <f t="shared" si="1"/>
        <v>1973045.7380000001</v>
      </c>
      <c r="G53" s="15">
        <v>181951.83</v>
      </c>
      <c r="H53" s="15">
        <v>5779.69</v>
      </c>
      <c r="I53" s="15">
        <f t="shared" si="2"/>
        <v>187731.52</v>
      </c>
      <c r="J53" s="15">
        <v>9732.01</v>
      </c>
      <c r="K53" s="15">
        <v>20613.150000000001</v>
      </c>
      <c r="L53" s="15">
        <v>6848.95</v>
      </c>
      <c r="M53" s="15">
        <v>0</v>
      </c>
      <c r="N53" s="15">
        <f t="shared" si="0"/>
        <v>27462.100000000002</v>
      </c>
      <c r="O53" s="15">
        <v>10264.99</v>
      </c>
      <c r="P53" s="15">
        <v>9900.2158886760753</v>
      </c>
      <c r="Q53" s="15">
        <f t="shared" si="3"/>
        <v>20165.205888676075</v>
      </c>
      <c r="R53" s="15">
        <v>34791.870000000003</v>
      </c>
      <c r="S53" s="15">
        <v>45334.57</v>
      </c>
      <c r="T53" s="15">
        <v>3335.31</v>
      </c>
      <c r="U53" s="15">
        <v>0</v>
      </c>
      <c r="V53" s="15">
        <v>97988</v>
      </c>
      <c r="W53" s="15">
        <v>767.03</v>
      </c>
      <c r="X53" s="16">
        <f t="shared" si="4"/>
        <v>2400353.3538886756</v>
      </c>
      <c r="Z53" s="15">
        <v>222268.42</v>
      </c>
      <c r="AA53" s="15">
        <v>48648.06</v>
      </c>
      <c r="AB53" s="15">
        <v>0</v>
      </c>
      <c r="AC53" s="16">
        <f t="shared" si="5"/>
        <v>270916.47999999998</v>
      </c>
    </row>
    <row r="54" spans="2:29" ht="13.5" customHeight="1" x14ac:dyDescent="0.3">
      <c r="B54" s="13">
        <v>50</v>
      </c>
      <c r="C54" s="17" t="s">
        <v>73</v>
      </c>
      <c r="D54" s="15">
        <v>1533598.926</v>
      </c>
      <c r="E54" s="15">
        <v>-2355.21</v>
      </c>
      <c r="F54" s="15">
        <f t="shared" si="1"/>
        <v>1531243.716</v>
      </c>
      <c r="G54" s="15">
        <v>93918.17</v>
      </c>
      <c r="H54" s="15">
        <v>3349.46</v>
      </c>
      <c r="I54" s="15">
        <f t="shared" si="2"/>
        <v>97267.63</v>
      </c>
      <c r="J54" s="15">
        <v>7972.27</v>
      </c>
      <c r="K54" s="15">
        <v>13868.54</v>
      </c>
      <c r="L54" s="15">
        <v>4863.58</v>
      </c>
      <c r="M54" s="15">
        <v>0</v>
      </c>
      <c r="N54" s="15">
        <f t="shared" si="0"/>
        <v>18732.120000000003</v>
      </c>
      <c r="O54" s="15">
        <v>2111.9499999999998</v>
      </c>
      <c r="P54" s="15">
        <v>2036.9023857358159</v>
      </c>
      <c r="Q54" s="15">
        <f t="shared" si="3"/>
        <v>4148.8523857358159</v>
      </c>
      <c r="R54" s="15">
        <v>6514.65</v>
      </c>
      <c r="S54" s="15">
        <v>8488.73</v>
      </c>
      <c r="T54" s="15">
        <v>2977.58</v>
      </c>
      <c r="U54" s="15">
        <v>0</v>
      </c>
      <c r="V54" s="15">
        <v>0</v>
      </c>
      <c r="W54" s="15">
        <v>544.67999999999995</v>
      </c>
      <c r="X54" s="16">
        <f t="shared" si="4"/>
        <v>1677890.2283857358</v>
      </c>
      <c r="Z54" s="15">
        <v>157837.31</v>
      </c>
      <c r="AA54" s="15">
        <v>28192.67</v>
      </c>
      <c r="AB54" s="15">
        <v>0</v>
      </c>
      <c r="AC54" s="16">
        <f t="shared" si="5"/>
        <v>186029.97999999998</v>
      </c>
    </row>
    <row r="55" spans="2:29" ht="13.5" customHeight="1" x14ac:dyDescent="0.3">
      <c r="B55" s="13">
        <v>51</v>
      </c>
      <c r="C55" s="17" t="s">
        <v>74</v>
      </c>
      <c r="D55" s="15">
        <v>2995149.3660000004</v>
      </c>
      <c r="E55" s="15">
        <v>-5484.33</v>
      </c>
      <c r="F55" s="15">
        <f t="shared" si="1"/>
        <v>2989665.0360000003</v>
      </c>
      <c r="G55" s="15">
        <v>430893.69</v>
      </c>
      <c r="H55" s="15">
        <v>9900.84</v>
      </c>
      <c r="I55" s="15">
        <f t="shared" si="2"/>
        <v>440794.53</v>
      </c>
      <c r="J55" s="15">
        <v>15514.51</v>
      </c>
      <c r="K55" s="15">
        <v>27294.43</v>
      </c>
      <c r="L55" s="15">
        <v>11325.34</v>
      </c>
      <c r="M55" s="15">
        <v>0</v>
      </c>
      <c r="N55" s="15">
        <f t="shared" si="0"/>
        <v>38619.770000000004</v>
      </c>
      <c r="O55" s="15">
        <v>20596.16</v>
      </c>
      <c r="P55" s="15">
        <v>19864.25333735282</v>
      </c>
      <c r="Q55" s="15">
        <f t="shared" si="3"/>
        <v>40460.413337352817</v>
      </c>
      <c r="R55" s="15">
        <v>63006.09</v>
      </c>
      <c r="S55" s="15">
        <v>82098.33</v>
      </c>
      <c r="T55" s="15">
        <v>5751.4</v>
      </c>
      <c r="U55" s="15">
        <v>0</v>
      </c>
      <c r="V55" s="15">
        <v>0</v>
      </c>
      <c r="W55" s="15">
        <v>1268.3499999999999</v>
      </c>
      <c r="X55" s="16">
        <f t="shared" si="4"/>
        <v>3677178.429337353</v>
      </c>
      <c r="Z55" s="15">
        <v>367540.1</v>
      </c>
      <c r="AA55" s="15">
        <v>83336.13</v>
      </c>
      <c r="AB55" s="15">
        <v>0</v>
      </c>
      <c r="AC55" s="16">
        <f t="shared" si="5"/>
        <v>450876.23</v>
      </c>
    </row>
    <row r="56" spans="2:29" ht="13.5" customHeight="1" x14ac:dyDescent="0.3">
      <c r="B56" s="13">
        <v>52</v>
      </c>
      <c r="C56" s="17" t="s">
        <v>75</v>
      </c>
      <c r="D56" s="15">
        <v>5386176.9340000004</v>
      </c>
      <c r="E56" s="15">
        <v>-10065.530000000001</v>
      </c>
      <c r="F56" s="15">
        <f t="shared" si="1"/>
        <v>5376111.4040000001</v>
      </c>
      <c r="G56" s="15">
        <v>1089993.6399999999</v>
      </c>
      <c r="H56" s="15">
        <v>20132.259999999998</v>
      </c>
      <c r="I56" s="15">
        <f t="shared" si="2"/>
        <v>1110125.8999999999</v>
      </c>
      <c r="J56" s="15">
        <v>27303.17</v>
      </c>
      <c r="K56" s="15">
        <v>52109.55</v>
      </c>
      <c r="L56" s="15">
        <v>20785.66</v>
      </c>
      <c r="M56" s="15">
        <v>0</v>
      </c>
      <c r="N56" s="15">
        <f t="shared" si="0"/>
        <v>72895.210000000006</v>
      </c>
      <c r="O56" s="15">
        <v>1136092</v>
      </c>
      <c r="P56" s="15">
        <v>1095719.6596854089</v>
      </c>
      <c r="Q56" s="15">
        <f t="shared" si="3"/>
        <v>2231811.6596854087</v>
      </c>
      <c r="R56" s="15">
        <v>182281.86</v>
      </c>
      <c r="S56" s="15">
        <v>237517.3</v>
      </c>
      <c r="T56" s="15">
        <v>9791.76</v>
      </c>
      <c r="U56" s="15">
        <v>0</v>
      </c>
      <c r="V56" s="15">
        <v>0</v>
      </c>
      <c r="W56" s="15">
        <v>2327.83</v>
      </c>
      <c r="X56" s="16">
        <f t="shared" si="4"/>
        <v>9250166.0936854072</v>
      </c>
      <c r="Z56" s="15">
        <v>674555.17</v>
      </c>
      <c r="AA56" s="15">
        <v>169454.68</v>
      </c>
      <c r="AB56" s="15">
        <v>0</v>
      </c>
      <c r="AC56" s="16">
        <f t="shared" si="5"/>
        <v>844009.85000000009</v>
      </c>
    </row>
    <row r="57" spans="2:29" ht="13.5" customHeight="1" x14ac:dyDescent="0.3">
      <c r="B57" s="13">
        <v>53</v>
      </c>
      <c r="C57" s="17" t="s">
        <v>76</v>
      </c>
      <c r="D57" s="15">
        <v>919989.04</v>
      </c>
      <c r="E57" s="15">
        <v>-1658.02</v>
      </c>
      <c r="F57" s="15">
        <f t="shared" si="1"/>
        <v>918331.02</v>
      </c>
      <c r="G57" s="15">
        <v>131211.06</v>
      </c>
      <c r="H57" s="15">
        <v>1873.97</v>
      </c>
      <c r="I57" s="15">
        <f t="shared" si="2"/>
        <v>133085.03</v>
      </c>
      <c r="J57" s="15">
        <v>4919.25</v>
      </c>
      <c r="K57" s="15">
        <v>7601.4</v>
      </c>
      <c r="L57" s="15">
        <v>3423.87</v>
      </c>
      <c r="M57" s="15">
        <v>0</v>
      </c>
      <c r="N57" s="15">
        <f t="shared" si="0"/>
        <v>11025.27</v>
      </c>
      <c r="O57" s="15">
        <v>3338.3</v>
      </c>
      <c r="P57" s="15">
        <v>3219.6733743197465</v>
      </c>
      <c r="Q57" s="15">
        <f t="shared" si="3"/>
        <v>6557.9733743197467</v>
      </c>
      <c r="R57" s="15">
        <v>10326.32</v>
      </c>
      <c r="S57" s="15">
        <v>13455.42</v>
      </c>
      <c r="T57" s="15">
        <v>1908.28</v>
      </c>
      <c r="U57" s="15">
        <v>0</v>
      </c>
      <c r="V57" s="15">
        <v>0</v>
      </c>
      <c r="W57" s="15">
        <v>383.45</v>
      </c>
      <c r="X57" s="16">
        <f t="shared" si="4"/>
        <v>1099992.0133743198</v>
      </c>
      <c r="Z57" s="15">
        <v>111114.55</v>
      </c>
      <c r="AA57" s="15">
        <v>15773.32</v>
      </c>
      <c r="AB57" s="15">
        <v>0</v>
      </c>
      <c r="AC57" s="16">
        <f t="shared" si="5"/>
        <v>126887.87</v>
      </c>
    </row>
    <row r="58" spans="2:29" ht="13.5" customHeight="1" x14ac:dyDescent="0.3">
      <c r="B58" s="13">
        <v>54</v>
      </c>
      <c r="C58" s="17" t="s">
        <v>77</v>
      </c>
      <c r="D58" s="15">
        <v>2054981.7960000001</v>
      </c>
      <c r="E58" s="15">
        <v>-3681.11</v>
      </c>
      <c r="F58" s="15">
        <f t="shared" si="1"/>
        <v>2051300.686</v>
      </c>
      <c r="G58" s="15">
        <v>332409.69</v>
      </c>
      <c r="H58" s="15">
        <v>6481.4</v>
      </c>
      <c r="I58" s="15">
        <f t="shared" si="2"/>
        <v>338891.09</v>
      </c>
      <c r="J58" s="15">
        <v>10636.44</v>
      </c>
      <c r="K58" s="15">
        <v>18775.05</v>
      </c>
      <c r="L58" s="15">
        <v>7601.61</v>
      </c>
      <c r="M58" s="15">
        <v>0</v>
      </c>
      <c r="N58" s="15">
        <f t="shared" si="0"/>
        <v>26376.66</v>
      </c>
      <c r="O58" s="15">
        <v>12563.86</v>
      </c>
      <c r="P58" s="15">
        <v>12117.393460128082</v>
      </c>
      <c r="Q58" s="15">
        <f t="shared" si="3"/>
        <v>24681.253460128082</v>
      </c>
      <c r="R58" s="15">
        <v>40918.69</v>
      </c>
      <c r="S58" s="15">
        <v>53317.96</v>
      </c>
      <c r="T58" s="15">
        <v>3939.79</v>
      </c>
      <c r="U58" s="15">
        <v>0</v>
      </c>
      <c r="V58" s="15">
        <v>0</v>
      </c>
      <c r="W58" s="15">
        <v>851.32</v>
      </c>
      <c r="X58" s="16">
        <f t="shared" si="4"/>
        <v>2550913.8894601278</v>
      </c>
      <c r="Z58" s="15">
        <v>246694.35</v>
      </c>
      <c r="AA58" s="15">
        <v>54554.39</v>
      </c>
      <c r="AB58" s="15">
        <v>0</v>
      </c>
      <c r="AC58" s="16">
        <f t="shared" si="5"/>
        <v>301248.74</v>
      </c>
    </row>
    <row r="59" spans="2:29" ht="13.5" customHeight="1" x14ac:dyDescent="0.3">
      <c r="B59" s="13">
        <v>55</v>
      </c>
      <c r="C59" s="17" t="s">
        <v>78</v>
      </c>
      <c r="D59" s="15">
        <v>918723.92800000007</v>
      </c>
      <c r="E59" s="15">
        <v>-2142.11</v>
      </c>
      <c r="F59" s="15">
        <f t="shared" si="1"/>
        <v>916581.81800000009</v>
      </c>
      <c r="G59" s="15">
        <v>72551.490000000005</v>
      </c>
      <c r="H59" s="15">
        <v>3250.58</v>
      </c>
      <c r="I59" s="15">
        <f t="shared" si="2"/>
        <v>75802.070000000007</v>
      </c>
      <c r="J59" s="15">
        <v>4988.32</v>
      </c>
      <c r="K59" s="15">
        <v>7163.34</v>
      </c>
      <c r="L59" s="15">
        <v>4423.54</v>
      </c>
      <c r="M59" s="15">
        <v>0</v>
      </c>
      <c r="N59" s="15">
        <f t="shared" si="0"/>
        <v>11586.880000000001</v>
      </c>
      <c r="O59" s="15">
        <v>2467.7399999999998</v>
      </c>
      <c r="P59" s="15">
        <v>2380.0468771680144</v>
      </c>
      <c r="Q59" s="15">
        <f t="shared" si="3"/>
        <v>4847.7868771680141</v>
      </c>
      <c r="R59" s="15">
        <v>7338.77</v>
      </c>
      <c r="S59" s="15">
        <v>9562.57</v>
      </c>
      <c r="T59" s="15">
        <v>1968.23</v>
      </c>
      <c r="U59" s="15">
        <v>0</v>
      </c>
      <c r="V59" s="15">
        <v>0</v>
      </c>
      <c r="W59" s="15">
        <v>495.4</v>
      </c>
      <c r="X59" s="16">
        <f t="shared" si="4"/>
        <v>1033171.844877168</v>
      </c>
      <c r="Z59" s="15">
        <v>143556.70000000001</v>
      </c>
      <c r="AA59" s="15">
        <v>27360.33</v>
      </c>
      <c r="AB59" s="15">
        <v>0</v>
      </c>
      <c r="AC59" s="16">
        <f t="shared" si="5"/>
        <v>170917.03000000003</v>
      </c>
    </row>
    <row r="60" spans="2:29" ht="13.5" customHeight="1" x14ac:dyDescent="0.3">
      <c r="B60" s="13">
        <v>56</v>
      </c>
      <c r="C60" s="17" t="s">
        <v>79</v>
      </c>
      <c r="D60" s="15">
        <v>820515.14599999995</v>
      </c>
      <c r="E60" s="15">
        <v>-1618.07</v>
      </c>
      <c r="F60" s="15">
        <f t="shared" si="1"/>
        <v>818897.076</v>
      </c>
      <c r="G60" s="15">
        <v>68223.69</v>
      </c>
      <c r="H60" s="15">
        <v>1643.86</v>
      </c>
      <c r="I60" s="15">
        <f t="shared" si="2"/>
        <v>69867.55</v>
      </c>
      <c r="J60" s="15">
        <v>4540.41</v>
      </c>
      <c r="K60" s="15">
        <v>5987.13</v>
      </c>
      <c r="L60" s="15">
        <v>3341.37</v>
      </c>
      <c r="M60" s="15">
        <v>0</v>
      </c>
      <c r="N60" s="15">
        <f t="shared" si="0"/>
        <v>9328.5</v>
      </c>
      <c r="O60" s="15">
        <v>130887.93</v>
      </c>
      <c r="P60" s="15">
        <v>126236.6797101421</v>
      </c>
      <c r="Q60" s="15">
        <f t="shared" si="3"/>
        <v>257124.60971014207</v>
      </c>
      <c r="R60" s="15">
        <v>18955.27</v>
      </c>
      <c r="S60" s="15">
        <v>24699.14</v>
      </c>
      <c r="T60" s="15">
        <v>1840.51</v>
      </c>
      <c r="U60" s="15">
        <v>0</v>
      </c>
      <c r="V60" s="15">
        <v>0</v>
      </c>
      <c r="W60" s="15">
        <v>374.21</v>
      </c>
      <c r="X60" s="16">
        <f t="shared" si="4"/>
        <v>1205627.275710142</v>
      </c>
      <c r="Z60" s="15">
        <v>108437</v>
      </c>
      <c r="AA60" s="15">
        <v>13836.48</v>
      </c>
      <c r="AB60" s="15">
        <v>0</v>
      </c>
      <c r="AC60" s="16">
        <f t="shared" si="5"/>
        <v>122273.48</v>
      </c>
    </row>
    <row r="61" spans="2:29" ht="13.5" customHeight="1" x14ac:dyDescent="0.3">
      <c r="B61" s="13">
        <v>57</v>
      </c>
      <c r="C61" s="17" t="s">
        <v>80</v>
      </c>
      <c r="D61" s="15">
        <v>3824331.608</v>
      </c>
      <c r="E61" s="15">
        <v>-7299.89</v>
      </c>
      <c r="F61" s="15">
        <f t="shared" si="1"/>
        <v>3817031.7179999999</v>
      </c>
      <c r="G61" s="15">
        <v>744276.13</v>
      </c>
      <c r="H61" s="15">
        <v>13831.15</v>
      </c>
      <c r="I61" s="15">
        <f t="shared" si="2"/>
        <v>758107.28</v>
      </c>
      <c r="J61" s="15">
        <v>19500.810000000001</v>
      </c>
      <c r="K61" s="15">
        <v>36400.699999999997</v>
      </c>
      <c r="L61" s="15">
        <v>15074.53</v>
      </c>
      <c r="M61" s="15">
        <v>0</v>
      </c>
      <c r="N61" s="15">
        <f t="shared" si="0"/>
        <v>51475.229999999996</v>
      </c>
      <c r="O61" s="15">
        <v>31353.59</v>
      </c>
      <c r="P61" s="15">
        <v>30239.401094605346</v>
      </c>
      <c r="Q61" s="15">
        <f t="shared" si="3"/>
        <v>61592.991094605342</v>
      </c>
      <c r="R61" s="15">
        <v>96011.7</v>
      </c>
      <c r="S61" s="15">
        <v>125105.37</v>
      </c>
      <c r="T61" s="15">
        <v>7055.66</v>
      </c>
      <c r="U61" s="15">
        <v>0</v>
      </c>
      <c r="V61" s="15">
        <v>179705</v>
      </c>
      <c r="W61" s="15">
        <v>1688.23</v>
      </c>
      <c r="X61" s="16">
        <f t="shared" si="4"/>
        <v>5117273.9890946057</v>
      </c>
      <c r="Z61" s="15">
        <v>489212.36</v>
      </c>
      <c r="AA61" s="15">
        <v>116417.77</v>
      </c>
      <c r="AB61" s="15">
        <v>0</v>
      </c>
      <c r="AC61" s="16">
        <f t="shared" si="5"/>
        <v>605630.13</v>
      </c>
    </row>
    <row r="62" spans="2:29" ht="13.5" customHeight="1" x14ac:dyDescent="0.3">
      <c r="B62" s="13">
        <v>58</v>
      </c>
      <c r="C62" s="17" t="s">
        <v>81</v>
      </c>
      <c r="D62" s="15">
        <v>805821.89400000009</v>
      </c>
      <c r="E62" s="15">
        <v>-2276.38</v>
      </c>
      <c r="F62" s="15">
        <f t="shared" si="1"/>
        <v>803545.51400000008</v>
      </c>
      <c r="G62" s="15">
        <v>57310.04</v>
      </c>
      <c r="H62" s="15">
        <v>3248.25</v>
      </c>
      <c r="I62" s="15">
        <f t="shared" si="2"/>
        <v>60558.29</v>
      </c>
      <c r="J62" s="15">
        <v>4391.5</v>
      </c>
      <c r="K62" s="15">
        <v>6167.1</v>
      </c>
      <c r="L62" s="15">
        <v>4700.8</v>
      </c>
      <c r="M62" s="15">
        <v>0</v>
      </c>
      <c r="N62" s="15">
        <f t="shared" si="0"/>
        <v>10867.900000000001</v>
      </c>
      <c r="O62" s="15">
        <v>38055.699999999997</v>
      </c>
      <c r="P62" s="15">
        <v>36703.342542166632</v>
      </c>
      <c r="Q62" s="15">
        <f t="shared" si="3"/>
        <v>74759.04254216663</v>
      </c>
      <c r="R62" s="15">
        <v>6240.66</v>
      </c>
      <c r="S62" s="15">
        <v>8131.72</v>
      </c>
      <c r="T62" s="15">
        <v>1735.44</v>
      </c>
      <c r="U62" s="15">
        <v>0</v>
      </c>
      <c r="V62" s="15">
        <v>0</v>
      </c>
      <c r="W62" s="15">
        <v>526.45000000000005</v>
      </c>
      <c r="X62" s="16">
        <f t="shared" si="4"/>
        <v>970756.5165421667</v>
      </c>
      <c r="Z62" s="15">
        <v>152554.5</v>
      </c>
      <c r="AA62" s="15">
        <v>27340.75</v>
      </c>
      <c r="AB62" s="15">
        <v>0</v>
      </c>
      <c r="AC62" s="16">
        <f t="shared" si="5"/>
        <v>179895.25</v>
      </c>
    </row>
    <row r="63" spans="2:29" ht="13.5" customHeight="1" x14ac:dyDescent="0.3">
      <c r="B63" s="13">
        <v>59</v>
      </c>
      <c r="C63" s="17" t="s">
        <v>82</v>
      </c>
      <c r="D63" s="15">
        <v>8938947.8680000007</v>
      </c>
      <c r="E63" s="15">
        <v>-18920.400000000001</v>
      </c>
      <c r="F63" s="15">
        <f t="shared" si="1"/>
        <v>8920027.4680000003</v>
      </c>
      <c r="G63" s="15">
        <v>2098914.87</v>
      </c>
      <c r="H63" s="15">
        <v>36374.5</v>
      </c>
      <c r="I63" s="15">
        <f t="shared" si="2"/>
        <v>2135289.37</v>
      </c>
      <c r="J63" s="15">
        <v>44709.13</v>
      </c>
      <c r="K63" s="15">
        <v>89373.83</v>
      </c>
      <c r="L63" s="15">
        <v>39071.29</v>
      </c>
      <c r="M63" s="15">
        <v>0</v>
      </c>
      <c r="N63" s="15">
        <f t="shared" si="0"/>
        <v>128445.12</v>
      </c>
      <c r="O63" s="15">
        <v>2037337.5</v>
      </c>
      <c r="P63" s="15">
        <v>1964938.3590701683</v>
      </c>
      <c r="Q63" s="15">
        <f t="shared" si="3"/>
        <v>4002275.8590701683</v>
      </c>
      <c r="R63" s="15">
        <v>325643.83</v>
      </c>
      <c r="S63" s="15">
        <v>424321.12</v>
      </c>
      <c r="T63" s="15">
        <v>15663.86</v>
      </c>
      <c r="U63" s="15">
        <v>0</v>
      </c>
      <c r="V63" s="15">
        <v>382710</v>
      </c>
      <c r="W63" s="15">
        <v>4375.67</v>
      </c>
      <c r="X63" s="16">
        <f t="shared" si="4"/>
        <v>16383461.427070167</v>
      </c>
      <c r="Z63" s="15">
        <v>1267976.76</v>
      </c>
      <c r="AA63" s="15">
        <v>306166.8</v>
      </c>
      <c r="AB63" s="15">
        <v>0</v>
      </c>
      <c r="AC63" s="16">
        <f t="shared" si="5"/>
        <v>1574143.56</v>
      </c>
    </row>
    <row r="64" spans="2:29" ht="13.5" customHeight="1" x14ac:dyDescent="0.3">
      <c r="B64" s="13">
        <v>60</v>
      </c>
      <c r="C64" s="17" t="s">
        <v>83</v>
      </c>
      <c r="D64" s="15">
        <v>1127572.9340000001</v>
      </c>
      <c r="E64" s="15">
        <v>-2508.7800000000002</v>
      </c>
      <c r="F64" s="15">
        <f t="shared" si="1"/>
        <v>1125064.1540000001</v>
      </c>
      <c r="G64" s="15">
        <v>157655.96</v>
      </c>
      <c r="H64" s="15">
        <v>3959.36</v>
      </c>
      <c r="I64" s="15">
        <f t="shared" si="2"/>
        <v>161615.31999999998</v>
      </c>
      <c r="J64" s="15">
        <v>5989.88</v>
      </c>
      <c r="K64" s="15">
        <v>9477.26</v>
      </c>
      <c r="L64" s="15">
        <v>5180.72</v>
      </c>
      <c r="M64" s="15">
        <v>0</v>
      </c>
      <c r="N64" s="15">
        <f t="shared" si="0"/>
        <v>14657.98</v>
      </c>
      <c r="O64" s="15">
        <v>129268.37</v>
      </c>
      <c r="P64" s="15">
        <v>124674.66979996202</v>
      </c>
      <c r="Q64" s="15">
        <f t="shared" si="3"/>
        <v>253943.03979996202</v>
      </c>
      <c r="R64" s="15">
        <v>19403.650000000001</v>
      </c>
      <c r="S64" s="15">
        <v>25283.38</v>
      </c>
      <c r="T64" s="15">
        <v>2295.77</v>
      </c>
      <c r="U64" s="15">
        <v>0</v>
      </c>
      <c r="V64" s="15">
        <v>24403</v>
      </c>
      <c r="W64" s="15">
        <v>580.20000000000005</v>
      </c>
      <c r="X64" s="16">
        <f t="shared" si="4"/>
        <v>1633236.3737999618</v>
      </c>
      <c r="Z64" s="15">
        <v>168129.38</v>
      </c>
      <c r="AA64" s="15">
        <v>33326.18</v>
      </c>
      <c r="AB64" s="15">
        <v>0</v>
      </c>
      <c r="AC64" s="16">
        <f t="shared" si="5"/>
        <v>201455.56</v>
      </c>
    </row>
    <row r="65" spans="2:29" ht="13.5" customHeight="1" x14ac:dyDescent="0.3">
      <c r="B65" s="13">
        <v>61</v>
      </c>
      <c r="C65" s="18" t="s">
        <v>84</v>
      </c>
      <c r="D65" s="15">
        <v>4263416.926</v>
      </c>
      <c r="E65" s="15">
        <v>-9637.5499999999993</v>
      </c>
      <c r="F65" s="15">
        <f t="shared" si="1"/>
        <v>4253779.3760000002</v>
      </c>
      <c r="G65" s="15">
        <v>742056.72</v>
      </c>
      <c r="H65" s="15">
        <v>17598.259999999998</v>
      </c>
      <c r="I65" s="15">
        <f t="shared" si="2"/>
        <v>759654.98</v>
      </c>
      <c r="J65" s="15">
        <v>22002.959999999999</v>
      </c>
      <c r="K65" s="15">
        <v>39111.800000000003</v>
      </c>
      <c r="L65" s="15">
        <v>19901.87</v>
      </c>
      <c r="M65" s="15">
        <v>0</v>
      </c>
      <c r="N65" s="15">
        <f t="shared" si="0"/>
        <v>59013.67</v>
      </c>
      <c r="O65" s="15">
        <v>39576.239999999998</v>
      </c>
      <c r="P65" s="15">
        <v>38169.8515632606</v>
      </c>
      <c r="Q65" s="15">
        <f t="shared" si="3"/>
        <v>77746.09156326059</v>
      </c>
      <c r="R65" s="15">
        <v>122843.85</v>
      </c>
      <c r="S65" s="15">
        <v>160068.25</v>
      </c>
      <c r="T65" s="15">
        <v>8085.65</v>
      </c>
      <c r="U65" s="15">
        <v>0</v>
      </c>
      <c r="V65" s="15">
        <v>0</v>
      </c>
      <c r="W65" s="15">
        <v>2228.85</v>
      </c>
      <c r="X65" s="16">
        <f t="shared" si="4"/>
        <v>5465423.6775632603</v>
      </c>
      <c r="Z65" s="15">
        <v>645873.53</v>
      </c>
      <c r="AA65" s="15">
        <v>148125.79999999999</v>
      </c>
      <c r="AB65" s="15">
        <v>0</v>
      </c>
      <c r="AC65" s="16">
        <f t="shared" si="5"/>
        <v>793999.33000000007</v>
      </c>
    </row>
    <row r="66" spans="2:29" ht="13.5" customHeight="1" x14ac:dyDescent="0.3">
      <c r="B66" s="13">
        <v>62</v>
      </c>
      <c r="C66" s="17" t="s">
        <v>85</v>
      </c>
      <c r="D66" s="15">
        <v>1759500.5019999999</v>
      </c>
      <c r="E66" s="15">
        <v>-2939.22</v>
      </c>
      <c r="F66" s="15">
        <f t="shared" si="1"/>
        <v>1756561.2819999999</v>
      </c>
      <c r="G66" s="15">
        <v>253404.86</v>
      </c>
      <c r="H66" s="15">
        <v>4862.7700000000004</v>
      </c>
      <c r="I66" s="15">
        <f t="shared" si="2"/>
        <v>258267.62999999998</v>
      </c>
      <c r="J66" s="15">
        <v>9127.27</v>
      </c>
      <c r="K66" s="15">
        <v>15990.12</v>
      </c>
      <c r="L66" s="15">
        <v>6069.59</v>
      </c>
      <c r="M66" s="15">
        <v>0</v>
      </c>
      <c r="N66" s="15">
        <f t="shared" si="0"/>
        <v>22059.71</v>
      </c>
      <c r="O66" s="15">
        <v>7789.52</v>
      </c>
      <c r="P66" s="15">
        <v>7512.7093486508384</v>
      </c>
      <c r="Q66" s="15">
        <f t="shared" si="3"/>
        <v>15302.229348650839</v>
      </c>
      <c r="R66" s="15">
        <v>25095.15</v>
      </c>
      <c r="S66" s="15">
        <v>32699.54</v>
      </c>
      <c r="T66" s="15">
        <v>3394.97</v>
      </c>
      <c r="U66" s="15">
        <v>152858.15</v>
      </c>
      <c r="V66" s="15">
        <v>0</v>
      </c>
      <c r="W66" s="15">
        <v>679.75</v>
      </c>
      <c r="X66" s="16">
        <f t="shared" si="4"/>
        <v>2276045.6813486507</v>
      </c>
      <c r="Z66" s="15">
        <v>196975.82</v>
      </c>
      <c r="AA66" s="15">
        <v>40930.25</v>
      </c>
      <c r="AB66" s="15">
        <v>0</v>
      </c>
      <c r="AC66" s="16">
        <f t="shared" si="5"/>
        <v>237906.07</v>
      </c>
    </row>
    <row r="67" spans="2:29" ht="13.5" customHeight="1" x14ac:dyDescent="0.3">
      <c r="B67" s="13">
        <v>63</v>
      </c>
      <c r="C67" s="17" t="s">
        <v>86</v>
      </c>
      <c r="D67" s="15">
        <v>756535.20399999991</v>
      </c>
      <c r="E67" s="15">
        <v>-2082.35</v>
      </c>
      <c r="F67" s="15">
        <f t="shared" si="1"/>
        <v>754452.85399999993</v>
      </c>
      <c r="G67" s="15">
        <v>125471.85</v>
      </c>
      <c r="H67" s="15">
        <v>9336.41</v>
      </c>
      <c r="I67" s="15">
        <f t="shared" si="2"/>
        <v>134808.26</v>
      </c>
      <c r="J67" s="15">
        <v>4102.6400000000003</v>
      </c>
      <c r="K67" s="15">
        <v>5897.84</v>
      </c>
      <c r="L67" s="15">
        <v>4300.13</v>
      </c>
      <c r="M67" s="15">
        <v>0</v>
      </c>
      <c r="N67" s="15">
        <f t="shared" si="0"/>
        <v>10197.970000000001</v>
      </c>
      <c r="O67" s="15">
        <v>1582.14</v>
      </c>
      <c r="P67" s="15">
        <v>1525.9154800161289</v>
      </c>
      <c r="Q67" s="15">
        <f t="shared" si="3"/>
        <v>3108.055480016129</v>
      </c>
      <c r="R67" s="15">
        <v>4714.37</v>
      </c>
      <c r="S67" s="15">
        <v>6142.93</v>
      </c>
      <c r="T67" s="15">
        <v>1611.48</v>
      </c>
      <c r="U67" s="15">
        <v>0</v>
      </c>
      <c r="V67" s="15">
        <v>8911</v>
      </c>
      <c r="W67" s="15">
        <v>481.58</v>
      </c>
      <c r="X67" s="16">
        <f t="shared" si="4"/>
        <v>928531.13948001608</v>
      </c>
      <c r="Z67" s="15">
        <v>139551.82</v>
      </c>
      <c r="AA67" s="15">
        <v>78585.27</v>
      </c>
      <c r="AB67" s="15">
        <v>0</v>
      </c>
      <c r="AC67" s="16">
        <f t="shared" si="5"/>
        <v>218137.09000000003</v>
      </c>
    </row>
    <row r="68" spans="2:29" ht="13.5" customHeight="1" x14ac:dyDescent="0.3">
      <c r="B68" s="13">
        <v>64</v>
      </c>
      <c r="C68" s="17" t="s">
        <v>87</v>
      </c>
      <c r="D68" s="15">
        <v>2509750.89</v>
      </c>
      <c r="E68" s="15">
        <v>-5906.29</v>
      </c>
      <c r="F68" s="15">
        <f t="shared" si="1"/>
        <v>2503844.6</v>
      </c>
      <c r="G68" s="15">
        <v>409851.04</v>
      </c>
      <c r="H68" s="15">
        <v>10893.89</v>
      </c>
      <c r="I68" s="15">
        <f t="shared" si="2"/>
        <v>420744.93</v>
      </c>
      <c r="J68" s="15">
        <v>12782.21</v>
      </c>
      <c r="K68" s="15">
        <v>23873.16</v>
      </c>
      <c r="L68" s="15">
        <v>12196.69</v>
      </c>
      <c r="M68" s="15">
        <v>0</v>
      </c>
      <c r="N68" s="15">
        <f t="shared" si="0"/>
        <v>36069.85</v>
      </c>
      <c r="O68" s="15">
        <v>524114.47</v>
      </c>
      <c r="P68" s="15">
        <v>505489.45405595255</v>
      </c>
      <c r="Q68" s="15">
        <f t="shared" si="3"/>
        <v>1029603.9240559526</v>
      </c>
      <c r="R68" s="15">
        <v>76313.440000000002</v>
      </c>
      <c r="S68" s="15">
        <v>99438.1</v>
      </c>
      <c r="T68" s="15">
        <v>4599.95</v>
      </c>
      <c r="U68" s="15">
        <v>0</v>
      </c>
      <c r="V68" s="15">
        <v>1055810</v>
      </c>
      <c r="W68" s="15">
        <v>1365.93</v>
      </c>
      <c r="X68" s="16">
        <f t="shared" si="4"/>
        <v>5240572.9340559524</v>
      </c>
      <c r="Z68" s="15">
        <v>395817.9</v>
      </c>
      <c r="AA68" s="15">
        <v>91694.71</v>
      </c>
      <c r="AB68" s="15">
        <v>0</v>
      </c>
      <c r="AC68" s="16">
        <f t="shared" si="5"/>
        <v>487512.61000000004</v>
      </c>
    </row>
    <row r="69" spans="2:29" ht="13.5" customHeight="1" x14ac:dyDescent="0.3">
      <c r="B69" s="13">
        <v>65</v>
      </c>
      <c r="C69" s="17" t="s">
        <v>88</v>
      </c>
      <c r="D69" s="15">
        <v>7599202.6040000003</v>
      </c>
      <c r="E69" s="15">
        <v>-14228.85</v>
      </c>
      <c r="F69" s="15">
        <f t="shared" si="1"/>
        <v>7584973.7540000007</v>
      </c>
      <c r="G69" s="15">
        <v>1014153.07</v>
      </c>
      <c r="H69" s="15">
        <v>24918.76</v>
      </c>
      <c r="I69" s="15">
        <f t="shared" si="2"/>
        <v>1039071.83</v>
      </c>
      <c r="J69" s="15">
        <v>39158.61</v>
      </c>
      <c r="K69" s="15">
        <v>70266.600000000006</v>
      </c>
      <c r="L69" s="15">
        <v>29383.08</v>
      </c>
      <c r="M69" s="15">
        <v>0</v>
      </c>
      <c r="N69" s="15">
        <f t="shared" ref="N69:N129" si="6">K69+L69+M69</f>
        <v>99649.680000000008</v>
      </c>
      <c r="O69" s="15">
        <v>51488.69</v>
      </c>
      <c r="P69" s="15">
        <v>49658.975640524899</v>
      </c>
      <c r="Q69" s="15">
        <f t="shared" si="3"/>
        <v>101147.66564052491</v>
      </c>
      <c r="R69" s="15">
        <v>161525.6</v>
      </c>
      <c r="S69" s="15">
        <v>210471.43</v>
      </c>
      <c r="T69" s="15">
        <v>14399.98</v>
      </c>
      <c r="U69" s="15">
        <v>0</v>
      </c>
      <c r="V69" s="15">
        <v>643987</v>
      </c>
      <c r="W69" s="15">
        <v>3290.67</v>
      </c>
      <c r="X69" s="16">
        <f t="shared" si="4"/>
        <v>9897676.2196405251</v>
      </c>
      <c r="Z69" s="15">
        <v>953566.16</v>
      </c>
      <c r="AA69" s="15">
        <v>209742.98</v>
      </c>
      <c r="AB69" s="15">
        <v>0</v>
      </c>
      <c r="AC69" s="16">
        <f t="shared" si="5"/>
        <v>1163309.1400000001</v>
      </c>
    </row>
    <row r="70" spans="2:29" ht="13.5" customHeight="1" x14ac:dyDescent="0.3">
      <c r="B70" s="13">
        <v>66</v>
      </c>
      <c r="C70" s="17" t="s">
        <v>89</v>
      </c>
      <c r="D70" s="15">
        <v>1407621.608</v>
      </c>
      <c r="E70" s="15">
        <v>-3125.46</v>
      </c>
      <c r="F70" s="15">
        <f t="shared" si="1"/>
        <v>1404496.148</v>
      </c>
      <c r="G70" s="15">
        <v>260040.08</v>
      </c>
      <c r="H70" s="15">
        <v>12205.15</v>
      </c>
      <c r="I70" s="15">
        <f t="shared" si="2"/>
        <v>272245.23</v>
      </c>
      <c r="J70" s="15">
        <v>7381.61</v>
      </c>
      <c r="K70" s="15">
        <v>12320.93</v>
      </c>
      <c r="L70" s="15">
        <v>6454.19</v>
      </c>
      <c r="M70" s="15">
        <v>0</v>
      </c>
      <c r="N70" s="15">
        <f t="shared" si="6"/>
        <v>18775.12</v>
      </c>
      <c r="O70" s="15">
        <v>260848.06</v>
      </c>
      <c r="P70" s="15">
        <v>251578.52348495321</v>
      </c>
      <c r="Q70" s="15">
        <f t="shared" si="3"/>
        <v>512426.58348495321</v>
      </c>
      <c r="R70" s="15">
        <v>36211.68</v>
      </c>
      <c r="S70" s="15">
        <v>47184.62</v>
      </c>
      <c r="T70" s="15">
        <v>2777.93</v>
      </c>
      <c r="U70" s="15">
        <v>0</v>
      </c>
      <c r="V70" s="15">
        <v>0</v>
      </c>
      <c r="W70" s="15">
        <v>722.82</v>
      </c>
      <c r="X70" s="16">
        <f t="shared" si="4"/>
        <v>2302221.7414849536</v>
      </c>
      <c r="Z70" s="15">
        <v>209457.16</v>
      </c>
      <c r="AA70" s="15">
        <v>102731.61</v>
      </c>
      <c r="AB70" s="15">
        <v>0</v>
      </c>
      <c r="AC70" s="16">
        <f t="shared" si="5"/>
        <v>312188.77</v>
      </c>
    </row>
    <row r="71" spans="2:29" ht="13.5" customHeight="1" x14ac:dyDescent="0.3">
      <c r="B71" s="13">
        <v>67</v>
      </c>
      <c r="C71" s="17" t="s">
        <v>90</v>
      </c>
      <c r="D71" s="15">
        <v>1338186.2000000002</v>
      </c>
      <c r="E71" s="15">
        <v>-2013.78</v>
      </c>
      <c r="F71" s="15">
        <f t="shared" ref="F71:F129" si="7">D71+E71</f>
        <v>1336172.4200000002</v>
      </c>
      <c r="G71" s="15">
        <v>223139.53</v>
      </c>
      <c r="H71" s="15">
        <v>2983.01</v>
      </c>
      <c r="I71" s="15">
        <f t="shared" ref="I71:I129" si="8">G71+H71</f>
        <v>226122.54</v>
      </c>
      <c r="J71" s="15">
        <v>6828.05</v>
      </c>
      <c r="K71" s="15">
        <v>12759.7</v>
      </c>
      <c r="L71" s="15">
        <v>4158.5200000000004</v>
      </c>
      <c r="M71" s="15">
        <v>0</v>
      </c>
      <c r="N71" s="15">
        <f t="shared" si="6"/>
        <v>16918.22</v>
      </c>
      <c r="O71" s="15">
        <v>109612.95</v>
      </c>
      <c r="P71" s="15">
        <v>105717.72415350519</v>
      </c>
      <c r="Q71" s="15">
        <f t="shared" ref="Q71:Q129" si="9">O71+P71</f>
        <v>215330.67415350518</v>
      </c>
      <c r="R71" s="15">
        <v>17847.59</v>
      </c>
      <c r="S71" s="15">
        <v>23255.81</v>
      </c>
      <c r="T71" s="15">
        <v>2480.84</v>
      </c>
      <c r="U71" s="15">
        <v>0</v>
      </c>
      <c r="V71" s="15">
        <v>0</v>
      </c>
      <c r="W71" s="15">
        <v>465.72</v>
      </c>
      <c r="X71" s="16">
        <f t="shared" ref="X71:X129" si="10">F71+I71+J71+N71+Q71+R71+S71+T71+U71+V71+W71</f>
        <v>1845421.8641535055</v>
      </c>
      <c r="Z71" s="15">
        <v>134955.92000000001</v>
      </c>
      <c r="AA71" s="15">
        <v>25108.240000000002</v>
      </c>
      <c r="AB71" s="15">
        <v>0</v>
      </c>
      <c r="AC71" s="16">
        <f t="shared" ref="AC71:AC129" si="11">Z71+AA71+AB71</f>
        <v>160064.16</v>
      </c>
    </row>
    <row r="72" spans="2:29" ht="13.5" customHeight="1" x14ac:dyDescent="0.3">
      <c r="B72" s="13">
        <v>68</v>
      </c>
      <c r="C72" s="17" t="s">
        <v>91</v>
      </c>
      <c r="D72" s="15">
        <v>2930585.236</v>
      </c>
      <c r="E72" s="15">
        <v>-5122.1499999999996</v>
      </c>
      <c r="F72" s="15">
        <f t="shared" si="7"/>
        <v>2925463.0860000001</v>
      </c>
      <c r="G72" s="15">
        <v>366029.79</v>
      </c>
      <c r="H72" s="15">
        <v>8829.9500000000007</v>
      </c>
      <c r="I72" s="15">
        <f t="shared" si="8"/>
        <v>374859.74</v>
      </c>
      <c r="J72" s="15">
        <v>15502.28</v>
      </c>
      <c r="K72" s="15">
        <v>25083.07</v>
      </c>
      <c r="L72" s="15">
        <v>10577.41</v>
      </c>
      <c r="M72" s="15">
        <v>0</v>
      </c>
      <c r="N72" s="15">
        <f t="shared" si="6"/>
        <v>35660.479999999996</v>
      </c>
      <c r="O72" s="15">
        <v>13366.54</v>
      </c>
      <c r="P72" s="15">
        <v>12891.540694421979</v>
      </c>
      <c r="Q72" s="15">
        <f t="shared" si="9"/>
        <v>26258.08069442198</v>
      </c>
      <c r="R72" s="15">
        <v>40308.61</v>
      </c>
      <c r="S72" s="15">
        <v>52523.01</v>
      </c>
      <c r="T72" s="15">
        <v>5926.95</v>
      </c>
      <c r="U72" s="15">
        <v>262299.13</v>
      </c>
      <c r="V72" s="15">
        <v>0</v>
      </c>
      <c r="W72" s="15">
        <v>1184.5899999999999</v>
      </c>
      <c r="X72" s="16">
        <f t="shared" si="10"/>
        <v>3739985.9566944218</v>
      </c>
      <c r="Z72" s="15">
        <v>343267.81</v>
      </c>
      <c r="AA72" s="15">
        <v>74322.3</v>
      </c>
      <c r="AB72" s="15">
        <v>0</v>
      </c>
      <c r="AC72" s="16">
        <f t="shared" si="11"/>
        <v>417590.11</v>
      </c>
    </row>
    <row r="73" spans="2:29" ht="13.5" customHeight="1" x14ac:dyDescent="0.3">
      <c r="B73" s="13">
        <v>69</v>
      </c>
      <c r="C73" s="17" t="s">
        <v>92</v>
      </c>
      <c r="D73" s="15">
        <v>3398723.4220000003</v>
      </c>
      <c r="E73" s="15">
        <v>-5994.93</v>
      </c>
      <c r="F73" s="15">
        <f t="shared" si="7"/>
        <v>3392728.4920000001</v>
      </c>
      <c r="G73" s="15">
        <v>592816.31000000006</v>
      </c>
      <c r="H73" s="15">
        <v>10896.27</v>
      </c>
      <c r="I73" s="15">
        <f t="shared" si="8"/>
        <v>603712.58000000007</v>
      </c>
      <c r="J73" s="15">
        <v>17656.57</v>
      </c>
      <c r="K73" s="15">
        <v>30728.16</v>
      </c>
      <c r="L73" s="15">
        <v>12379.74</v>
      </c>
      <c r="M73" s="15">
        <v>0</v>
      </c>
      <c r="N73" s="15">
        <f t="shared" si="6"/>
        <v>43107.9</v>
      </c>
      <c r="O73" s="15">
        <v>22999.45</v>
      </c>
      <c r="P73" s="15">
        <v>22182.136357377323</v>
      </c>
      <c r="Q73" s="15">
        <f t="shared" si="9"/>
        <v>45181.586357377324</v>
      </c>
      <c r="R73" s="15">
        <v>72429.56</v>
      </c>
      <c r="S73" s="15">
        <v>94377.32</v>
      </c>
      <c r="T73" s="15">
        <v>6577.08</v>
      </c>
      <c r="U73" s="15">
        <v>0</v>
      </c>
      <c r="V73" s="15">
        <v>0</v>
      </c>
      <c r="W73" s="15">
        <v>1386.43</v>
      </c>
      <c r="X73" s="16">
        <f t="shared" si="10"/>
        <v>4277157.5183573775</v>
      </c>
      <c r="Z73" s="15">
        <v>401758.44</v>
      </c>
      <c r="AA73" s="15">
        <v>91714.74</v>
      </c>
      <c r="AB73" s="15">
        <v>0</v>
      </c>
      <c r="AC73" s="16">
        <f t="shared" si="11"/>
        <v>493473.18</v>
      </c>
    </row>
    <row r="74" spans="2:29" ht="13.5" customHeight="1" x14ac:dyDescent="0.3">
      <c r="B74" s="13">
        <v>70</v>
      </c>
      <c r="C74" s="17" t="s">
        <v>93</v>
      </c>
      <c r="D74" s="15">
        <v>1346286.17</v>
      </c>
      <c r="E74" s="15">
        <v>-2332.48</v>
      </c>
      <c r="F74" s="15">
        <f t="shared" si="7"/>
        <v>1343953.69</v>
      </c>
      <c r="G74" s="15">
        <v>146946.96</v>
      </c>
      <c r="H74" s="15">
        <v>3689.96</v>
      </c>
      <c r="I74" s="15">
        <f t="shared" si="8"/>
        <v>150636.91999999998</v>
      </c>
      <c r="J74" s="15">
        <v>7131.64</v>
      </c>
      <c r="K74" s="15">
        <v>11473.54</v>
      </c>
      <c r="L74" s="15">
        <v>4816.66</v>
      </c>
      <c r="M74" s="15">
        <v>0</v>
      </c>
      <c r="N74" s="15">
        <f t="shared" si="6"/>
        <v>16290.2</v>
      </c>
      <c r="O74" s="15">
        <v>6067.73</v>
      </c>
      <c r="P74" s="15">
        <v>5852.1055114904275</v>
      </c>
      <c r="Q74" s="15">
        <f t="shared" si="9"/>
        <v>11919.835511490426</v>
      </c>
      <c r="R74" s="15">
        <v>19053.97</v>
      </c>
      <c r="S74" s="15">
        <v>24827.75</v>
      </c>
      <c r="T74" s="15">
        <v>2732.3</v>
      </c>
      <c r="U74" s="15">
        <v>0</v>
      </c>
      <c r="V74" s="15">
        <v>0</v>
      </c>
      <c r="W74" s="15">
        <v>539.42999999999995</v>
      </c>
      <c r="X74" s="16">
        <f t="shared" si="10"/>
        <v>1577085.7355114901</v>
      </c>
      <c r="Z74" s="15">
        <v>156314.56</v>
      </c>
      <c r="AA74" s="15">
        <v>31058.68</v>
      </c>
      <c r="AB74" s="15">
        <v>0</v>
      </c>
      <c r="AC74" s="16">
        <f t="shared" si="11"/>
        <v>187373.24</v>
      </c>
    </row>
    <row r="75" spans="2:29" ht="13.5" customHeight="1" x14ac:dyDescent="0.3">
      <c r="B75" s="13">
        <v>71</v>
      </c>
      <c r="C75" s="17" t="s">
        <v>94</v>
      </c>
      <c r="D75" s="15">
        <v>2744206.0060000001</v>
      </c>
      <c r="E75" s="15">
        <v>-3975.14</v>
      </c>
      <c r="F75" s="15">
        <f t="shared" si="7"/>
        <v>2740230.8659999999</v>
      </c>
      <c r="G75" s="15">
        <v>376417.29</v>
      </c>
      <c r="H75" s="15">
        <v>6821.02</v>
      </c>
      <c r="I75" s="15">
        <f t="shared" si="8"/>
        <v>383238.31</v>
      </c>
      <c r="J75" s="15">
        <v>13893.59</v>
      </c>
      <c r="K75" s="15">
        <v>26733.26</v>
      </c>
      <c r="L75" s="15">
        <v>8208.81</v>
      </c>
      <c r="M75" s="15">
        <v>0</v>
      </c>
      <c r="N75" s="15">
        <f t="shared" si="6"/>
        <v>34942.07</v>
      </c>
      <c r="O75" s="15">
        <v>12444.41</v>
      </c>
      <c r="P75" s="15">
        <v>12002.183111555436</v>
      </c>
      <c r="Q75" s="15">
        <f t="shared" si="9"/>
        <v>24446.593111555434</v>
      </c>
      <c r="R75" s="15">
        <v>40134.550000000003</v>
      </c>
      <c r="S75" s="15">
        <v>52296.21</v>
      </c>
      <c r="T75" s="15">
        <v>4989.8999999999996</v>
      </c>
      <c r="U75" s="15">
        <v>0</v>
      </c>
      <c r="V75" s="15">
        <v>111730</v>
      </c>
      <c r="W75" s="15">
        <v>919.32</v>
      </c>
      <c r="X75" s="16">
        <f t="shared" si="10"/>
        <v>3406821.4091115547</v>
      </c>
      <c r="Z75" s="15">
        <v>266399.7</v>
      </c>
      <c r="AA75" s="15">
        <v>57413.03</v>
      </c>
      <c r="AB75" s="15">
        <v>0</v>
      </c>
      <c r="AC75" s="16">
        <f t="shared" si="11"/>
        <v>323812.73</v>
      </c>
    </row>
    <row r="76" spans="2:29" ht="13.5" customHeight="1" x14ac:dyDescent="0.3">
      <c r="B76" s="13">
        <v>72</v>
      </c>
      <c r="C76" s="17" t="s">
        <v>95</v>
      </c>
      <c r="D76" s="15">
        <v>1460072.9</v>
      </c>
      <c r="E76" s="15">
        <v>-3296.68</v>
      </c>
      <c r="F76" s="15">
        <f t="shared" si="7"/>
        <v>1456776.22</v>
      </c>
      <c r="G76" s="15">
        <v>436978.83</v>
      </c>
      <c r="H76" s="15">
        <v>38990.03</v>
      </c>
      <c r="I76" s="15">
        <f t="shared" si="8"/>
        <v>475968.86</v>
      </c>
      <c r="J76" s="15">
        <v>7594.55</v>
      </c>
      <c r="K76" s="15">
        <v>13092.29</v>
      </c>
      <c r="L76" s="15">
        <v>6807.76</v>
      </c>
      <c r="M76" s="15">
        <v>0</v>
      </c>
      <c r="N76" s="15">
        <f t="shared" si="6"/>
        <v>19900.050000000003</v>
      </c>
      <c r="O76" s="15">
        <v>10650</v>
      </c>
      <c r="P76" s="15">
        <v>10271.541328679999</v>
      </c>
      <c r="Q76" s="15">
        <f t="shared" si="9"/>
        <v>20921.541328679999</v>
      </c>
      <c r="R76" s="15">
        <v>34784.75</v>
      </c>
      <c r="S76" s="15">
        <v>45325.29</v>
      </c>
      <c r="T76" s="15">
        <v>2823.58</v>
      </c>
      <c r="U76" s="15">
        <v>0</v>
      </c>
      <c r="V76" s="15">
        <v>0</v>
      </c>
      <c r="W76" s="15">
        <v>762.41</v>
      </c>
      <c r="X76" s="16">
        <f t="shared" si="10"/>
        <v>2064857.2513286802</v>
      </c>
      <c r="Z76" s="15">
        <v>220931.52</v>
      </c>
      <c r="AA76" s="15">
        <v>328181.94</v>
      </c>
      <c r="AB76" s="15">
        <v>0</v>
      </c>
      <c r="AC76" s="16">
        <f t="shared" si="11"/>
        <v>549113.46</v>
      </c>
    </row>
    <row r="77" spans="2:29" ht="13.5" customHeight="1" x14ac:dyDescent="0.3">
      <c r="B77" s="13">
        <v>73</v>
      </c>
      <c r="C77" s="17" t="s">
        <v>96</v>
      </c>
      <c r="D77" s="15">
        <v>1080346.5559999999</v>
      </c>
      <c r="E77" s="15">
        <v>-2730.31</v>
      </c>
      <c r="F77" s="15">
        <f t="shared" si="7"/>
        <v>1077616.2459999998</v>
      </c>
      <c r="G77" s="15">
        <v>115549.96</v>
      </c>
      <c r="H77" s="15">
        <v>4252.66</v>
      </c>
      <c r="I77" s="15">
        <f t="shared" si="8"/>
        <v>119802.62000000001</v>
      </c>
      <c r="J77" s="15">
        <v>5749.03</v>
      </c>
      <c r="K77" s="15">
        <v>9001.7900000000009</v>
      </c>
      <c r="L77" s="15">
        <v>5638.19</v>
      </c>
      <c r="M77" s="15">
        <v>0</v>
      </c>
      <c r="N77" s="15">
        <f t="shared" si="6"/>
        <v>14639.98</v>
      </c>
      <c r="O77" s="15">
        <v>4115.62</v>
      </c>
      <c r="P77" s="15">
        <v>3969.3694914705279</v>
      </c>
      <c r="Q77" s="15">
        <f t="shared" si="9"/>
        <v>8084.9894914705274</v>
      </c>
      <c r="R77" s="15">
        <v>12959.45</v>
      </c>
      <c r="S77" s="15">
        <v>16886.439999999999</v>
      </c>
      <c r="T77" s="15">
        <v>2204.0700000000002</v>
      </c>
      <c r="U77" s="15">
        <v>0</v>
      </c>
      <c r="V77" s="15">
        <v>87761</v>
      </c>
      <c r="W77" s="15">
        <v>631.42999999999995</v>
      </c>
      <c r="X77" s="16">
        <f t="shared" si="10"/>
        <v>1346335.2554914705</v>
      </c>
      <c r="Z77" s="15">
        <v>182975.77</v>
      </c>
      <c r="AA77" s="15">
        <v>35794.99</v>
      </c>
      <c r="AB77" s="15">
        <v>0</v>
      </c>
      <c r="AC77" s="16">
        <f t="shared" si="11"/>
        <v>218770.75999999998</v>
      </c>
    </row>
    <row r="78" spans="2:29" ht="13.5" customHeight="1" x14ac:dyDescent="0.3">
      <c r="B78" s="13">
        <v>74</v>
      </c>
      <c r="C78" s="17" t="s">
        <v>97</v>
      </c>
      <c r="D78" s="15">
        <v>3445532.906</v>
      </c>
      <c r="E78" s="15">
        <v>-5568.62</v>
      </c>
      <c r="F78" s="15">
        <f t="shared" si="7"/>
        <v>3439964.2859999998</v>
      </c>
      <c r="G78" s="15">
        <v>433030.45</v>
      </c>
      <c r="H78" s="15">
        <v>9528.49</v>
      </c>
      <c r="I78" s="15">
        <f t="shared" si="8"/>
        <v>442558.94</v>
      </c>
      <c r="J78" s="15">
        <v>17731.09</v>
      </c>
      <c r="K78" s="15">
        <v>32054.29</v>
      </c>
      <c r="L78" s="15">
        <v>11499.4</v>
      </c>
      <c r="M78" s="15">
        <v>0</v>
      </c>
      <c r="N78" s="15">
        <f t="shared" si="6"/>
        <v>43553.69</v>
      </c>
      <c r="O78" s="15">
        <v>19380.98</v>
      </c>
      <c r="P78" s="15">
        <v>18692.257417340435</v>
      </c>
      <c r="Q78" s="15">
        <f t="shared" si="9"/>
        <v>38073.237417340439</v>
      </c>
      <c r="R78" s="15">
        <v>51597.27</v>
      </c>
      <c r="S78" s="15">
        <v>67232.38</v>
      </c>
      <c r="T78" s="15">
        <v>6520.15</v>
      </c>
      <c r="U78" s="15">
        <v>380324.04</v>
      </c>
      <c r="V78" s="15">
        <v>0</v>
      </c>
      <c r="W78" s="15">
        <v>1287.8399999999999</v>
      </c>
      <c r="X78" s="16">
        <f t="shared" si="10"/>
        <v>4488842.9234173391</v>
      </c>
      <c r="Z78" s="15">
        <v>373188.83</v>
      </c>
      <c r="AA78" s="15">
        <v>80201.990000000005</v>
      </c>
      <c r="AB78" s="15">
        <v>0</v>
      </c>
      <c r="AC78" s="16">
        <f t="shared" si="11"/>
        <v>453390.82</v>
      </c>
    </row>
    <row r="79" spans="2:29" ht="13.5" customHeight="1" x14ac:dyDescent="0.3">
      <c r="B79" s="13">
        <v>75</v>
      </c>
      <c r="C79" s="17" t="s">
        <v>98</v>
      </c>
      <c r="D79" s="15">
        <v>1853013.0279999999</v>
      </c>
      <c r="E79" s="15">
        <v>-3573.15</v>
      </c>
      <c r="F79" s="15">
        <f t="shared" si="7"/>
        <v>1849439.878</v>
      </c>
      <c r="G79" s="15">
        <v>229308.36</v>
      </c>
      <c r="H79" s="15">
        <v>6120.25</v>
      </c>
      <c r="I79" s="15">
        <f t="shared" si="8"/>
        <v>235428.61</v>
      </c>
      <c r="J79" s="15">
        <v>9655.82</v>
      </c>
      <c r="K79" s="15">
        <v>16578.23</v>
      </c>
      <c r="L79" s="15">
        <v>7378.67</v>
      </c>
      <c r="M79" s="15">
        <v>0</v>
      </c>
      <c r="N79" s="15">
        <f t="shared" si="6"/>
        <v>23956.9</v>
      </c>
      <c r="O79" s="15">
        <v>261481.41</v>
      </c>
      <c r="P79" s="15">
        <v>252189.36975481646</v>
      </c>
      <c r="Q79" s="15">
        <f t="shared" si="9"/>
        <v>513670.77975481644</v>
      </c>
      <c r="R79" s="15">
        <v>41947.08</v>
      </c>
      <c r="S79" s="15">
        <v>54657.97</v>
      </c>
      <c r="T79" s="15">
        <v>3608.36</v>
      </c>
      <c r="U79" s="15">
        <v>0</v>
      </c>
      <c r="V79" s="15">
        <v>0</v>
      </c>
      <c r="W79" s="15">
        <v>826.35</v>
      </c>
      <c r="X79" s="16">
        <f t="shared" si="10"/>
        <v>2733191.7477548169</v>
      </c>
      <c r="Z79" s="15">
        <v>239459.35</v>
      </c>
      <c r="AA79" s="15">
        <v>51514.58</v>
      </c>
      <c r="AB79" s="15">
        <v>0</v>
      </c>
      <c r="AC79" s="16">
        <f t="shared" si="11"/>
        <v>290973.93</v>
      </c>
    </row>
    <row r="80" spans="2:29" ht="13.5" customHeight="1" x14ac:dyDescent="0.3">
      <c r="B80" s="13">
        <v>76</v>
      </c>
      <c r="C80" s="17" t="s">
        <v>99</v>
      </c>
      <c r="D80" s="15">
        <v>1760271.9820000001</v>
      </c>
      <c r="E80" s="15">
        <v>-3366.55</v>
      </c>
      <c r="F80" s="15">
        <f t="shared" si="7"/>
        <v>1756905.432</v>
      </c>
      <c r="G80" s="15">
        <v>408416.36</v>
      </c>
      <c r="H80" s="15">
        <v>22126.92</v>
      </c>
      <c r="I80" s="15">
        <f t="shared" si="8"/>
        <v>430543.27999999997</v>
      </c>
      <c r="J80" s="15">
        <v>9182.9500000000007</v>
      </c>
      <c r="K80" s="15">
        <v>15697.81</v>
      </c>
      <c r="L80" s="15">
        <v>6952.04</v>
      </c>
      <c r="M80" s="15">
        <v>0</v>
      </c>
      <c r="N80" s="15">
        <f t="shared" si="6"/>
        <v>22649.85</v>
      </c>
      <c r="O80" s="15">
        <v>279900.92</v>
      </c>
      <c r="P80" s="15">
        <v>269954.31427082792</v>
      </c>
      <c r="Q80" s="15">
        <f t="shared" si="9"/>
        <v>549855.23427082784</v>
      </c>
      <c r="R80" s="15">
        <v>41866.31</v>
      </c>
      <c r="S80" s="15">
        <v>54552.73</v>
      </c>
      <c r="T80" s="15">
        <v>3437.72</v>
      </c>
      <c r="U80" s="15">
        <v>0</v>
      </c>
      <c r="V80" s="15">
        <v>24808</v>
      </c>
      <c r="W80" s="15">
        <v>778.57</v>
      </c>
      <c r="X80" s="16">
        <f t="shared" si="10"/>
        <v>2894580.076270828</v>
      </c>
      <c r="Z80" s="15">
        <v>225613.99</v>
      </c>
      <c r="AA80" s="15">
        <v>186243.91</v>
      </c>
      <c r="AB80" s="15">
        <v>0</v>
      </c>
      <c r="AC80" s="16">
        <f t="shared" si="11"/>
        <v>411857.9</v>
      </c>
    </row>
    <row r="81" spans="2:29" ht="13.5" customHeight="1" x14ac:dyDescent="0.3">
      <c r="B81" s="13">
        <v>77</v>
      </c>
      <c r="C81" s="17" t="s">
        <v>100</v>
      </c>
      <c r="D81" s="15">
        <v>3281978.574</v>
      </c>
      <c r="E81" s="15">
        <v>-5898.16</v>
      </c>
      <c r="F81" s="15">
        <f t="shared" si="7"/>
        <v>3276080.4139999999</v>
      </c>
      <c r="G81" s="15">
        <v>519701.46</v>
      </c>
      <c r="H81" s="15">
        <v>11353.21</v>
      </c>
      <c r="I81" s="15">
        <f t="shared" si="8"/>
        <v>531054.67000000004</v>
      </c>
      <c r="J81" s="15">
        <v>17041.7</v>
      </c>
      <c r="K81" s="15">
        <v>29706.22</v>
      </c>
      <c r="L81" s="15">
        <v>12179.9</v>
      </c>
      <c r="M81" s="15">
        <v>0</v>
      </c>
      <c r="N81" s="15">
        <f t="shared" si="6"/>
        <v>41886.120000000003</v>
      </c>
      <c r="O81" s="15">
        <v>600701.29</v>
      </c>
      <c r="P81" s="15">
        <v>579354.68058784155</v>
      </c>
      <c r="Q81" s="15">
        <f t="shared" si="9"/>
        <v>1180055.9705878417</v>
      </c>
      <c r="R81" s="15">
        <v>95018</v>
      </c>
      <c r="S81" s="15">
        <v>123810.56</v>
      </c>
      <c r="T81" s="15">
        <v>6341.87</v>
      </c>
      <c r="U81" s="15">
        <v>0</v>
      </c>
      <c r="V81" s="15">
        <v>0</v>
      </c>
      <c r="W81" s="15">
        <v>1364.05</v>
      </c>
      <c r="X81" s="16">
        <f t="shared" si="10"/>
        <v>5272653.3545878408</v>
      </c>
      <c r="Z81" s="15">
        <v>395273.15</v>
      </c>
      <c r="AA81" s="15">
        <v>95560.84</v>
      </c>
      <c r="AB81" s="15">
        <v>0</v>
      </c>
      <c r="AC81" s="16">
        <f t="shared" si="11"/>
        <v>490833.99</v>
      </c>
    </row>
    <row r="82" spans="2:29" ht="13.5" customHeight="1" x14ac:dyDescent="0.3">
      <c r="B82" s="13">
        <v>78</v>
      </c>
      <c r="C82" s="17" t="s">
        <v>101</v>
      </c>
      <c r="D82" s="15">
        <v>12903565.210000001</v>
      </c>
      <c r="E82" s="15">
        <v>-38107.65</v>
      </c>
      <c r="F82" s="15">
        <f t="shared" si="7"/>
        <v>12865457.560000001</v>
      </c>
      <c r="G82" s="15">
        <v>2129803</v>
      </c>
      <c r="H82" s="15">
        <v>59236.14</v>
      </c>
      <c r="I82" s="15">
        <f t="shared" si="8"/>
        <v>2189039.14</v>
      </c>
      <c r="J82" s="15">
        <v>66994.649999999994</v>
      </c>
      <c r="K82" s="15">
        <v>115580.46</v>
      </c>
      <c r="L82" s="15">
        <v>78693.63</v>
      </c>
      <c r="M82" s="15">
        <v>0</v>
      </c>
      <c r="N82" s="15">
        <f t="shared" si="6"/>
        <v>194274.09000000003</v>
      </c>
      <c r="O82" s="15">
        <v>90060.3</v>
      </c>
      <c r="P82" s="15">
        <v>86859.899883775244</v>
      </c>
      <c r="Q82" s="15">
        <f t="shared" si="9"/>
        <v>176920.19988377526</v>
      </c>
      <c r="R82" s="15">
        <v>245109.77</v>
      </c>
      <c r="S82" s="15">
        <v>319383.45</v>
      </c>
      <c r="T82" s="15">
        <v>24709.86</v>
      </c>
      <c r="U82" s="15">
        <v>0</v>
      </c>
      <c r="V82" s="15">
        <v>1219786</v>
      </c>
      <c r="W82" s="15">
        <v>8813.06</v>
      </c>
      <c r="X82" s="16">
        <f t="shared" si="10"/>
        <v>17310487.779883776</v>
      </c>
      <c r="Z82" s="15">
        <v>2553836.63</v>
      </c>
      <c r="AA82" s="15">
        <v>498594.95</v>
      </c>
      <c r="AB82" s="15">
        <v>0</v>
      </c>
      <c r="AC82" s="16">
        <f t="shared" si="11"/>
        <v>3052431.58</v>
      </c>
    </row>
    <row r="83" spans="2:29" ht="13.5" customHeight="1" x14ac:dyDescent="0.3">
      <c r="B83" s="13">
        <v>79</v>
      </c>
      <c r="C83" s="17" t="s">
        <v>102</v>
      </c>
      <c r="D83" s="15">
        <v>2332456.9539999999</v>
      </c>
      <c r="E83" s="15">
        <v>-4619.47</v>
      </c>
      <c r="F83" s="15">
        <f t="shared" si="7"/>
        <v>2327837.4839999997</v>
      </c>
      <c r="G83" s="15">
        <v>418990.11</v>
      </c>
      <c r="H83" s="15">
        <v>8265.7000000000007</v>
      </c>
      <c r="I83" s="15">
        <f t="shared" si="8"/>
        <v>427255.81</v>
      </c>
      <c r="J83" s="15">
        <v>12056.82</v>
      </c>
      <c r="K83" s="15">
        <v>21353.84</v>
      </c>
      <c r="L83" s="15">
        <v>9539.3799999999992</v>
      </c>
      <c r="M83" s="15">
        <v>0</v>
      </c>
      <c r="N83" s="15">
        <f t="shared" si="6"/>
        <v>30893.22</v>
      </c>
      <c r="O83" s="15">
        <v>16845.78</v>
      </c>
      <c r="P83" s="15">
        <v>16247.145703028875</v>
      </c>
      <c r="Q83" s="15">
        <f t="shared" si="9"/>
        <v>33092.925703028872</v>
      </c>
      <c r="R83" s="15">
        <v>51364.639999999999</v>
      </c>
      <c r="S83" s="15">
        <v>66929.259999999995</v>
      </c>
      <c r="T83" s="15">
        <v>4450.8</v>
      </c>
      <c r="U83" s="15">
        <v>0</v>
      </c>
      <c r="V83" s="15">
        <v>65849</v>
      </c>
      <c r="W83" s="15">
        <v>1068.33</v>
      </c>
      <c r="X83" s="16">
        <f t="shared" si="10"/>
        <v>3020798.2897030283</v>
      </c>
      <c r="Z83" s="15">
        <v>309580.42</v>
      </c>
      <c r="AA83" s="15">
        <v>69572.97</v>
      </c>
      <c r="AB83" s="15">
        <v>0</v>
      </c>
      <c r="AC83" s="16">
        <f t="shared" si="11"/>
        <v>379153.39</v>
      </c>
    </row>
    <row r="84" spans="2:29" ht="13.5" customHeight="1" x14ac:dyDescent="0.3">
      <c r="B84" s="13">
        <v>80</v>
      </c>
      <c r="C84" s="17" t="s">
        <v>103</v>
      </c>
      <c r="D84" s="15">
        <v>1408581.328</v>
      </c>
      <c r="E84" s="15">
        <v>-2545.92</v>
      </c>
      <c r="F84" s="15">
        <f t="shared" si="7"/>
        <v>1406035.4080000001</v>
      </c>
      <c r="G84" s="15">
        <v>252270.5</v>
      </c>
      <c r="H84" s="15">
        <v>4311.6099999999997</v>
      </c>
      <c r="I84" s="15">
        <f t="shared" si="8"/>
        <v>256582.11</v>
      </c>
      <c r="J84" s="15">
        <v>7185.92</v>
      </c>
      <c r="K84" s="15">
        <v>13401.96</v>
      </c>
      <c r="L84" s="15">
        <v>5257.4</v>
      </c>
      <c r="M84" s="15">
        <v>0</v>
      </c>
      <c r="N84" s="15">
        <f t="shared" si="6"/>
        <v>18659.36</v>
      </c>
      <c r="O84" s="15">
        <v>8903.7199999999993</v>
      </c>
      <c r="P84" s="15">
        <v>8587.3152258050541</v>
      </c>
      <c r="Q84" s="15">
        <f t="shared" si="9"/>
        <v>17491.035225805055</v>
      </c>
      <c r="R84" s="15">
        <v>29520.47</v>
      </c>
      <c r="S84" s="15">
        <v>38465.82</v>
      </c>
      <c r="T84" s="15">
        <v>2603.92</v>
      </c>
      <c r="U84" s="15">
        <v>0</v>
      </c>
      <c r="V84" s="15">
        <v>0</v>
      </c>
      <c r="W84" s="15">
        <v>588.79</v>
      </c>
      <c r="X84" s="16">
        <f t="shared" si="10"/>
        <v>1777132.8332258053</v>
      </c>
      <c r="Z84" s="15">
        <v>170617.99</v>
      </c>
      <c r="AA84" s="15">
        <v>36291.11</v>
      </c>
      <c r="AB84" s="15">
        <v>0</v>
      </c>
      <c r="AC84" s="16">
        <f t="shared" si="11"/>
        <v>206909.09999999998</v>
      </c>
    </row>
    <row r="85" spans="2:29" ht="13.5" customHeight="1" x14ac:dyDescent="0.3">
      <c r="B85" s="13">
        <v>81</v>
      </c>
      <c r="C85" s="17" t="s">
        <v>104</v>
      </c>
      <c r="D85" s="15">
        <v>2514759.358</v>
      </c>
      <c r="E85" s="15">
        <v>-4590.53</v>
      </c>
      <c r="F85" s="15">
        <f t="shared" si="7"/>
        <v>2510168.8280000002</v>
      </c>
      <c r="G85" s="15">
        <v>644988.41</v>
      </c>
      <c r="H85" s="15">
        <v>58564.61</v>
      </c>
      <c r="I85" s="15">
        <f t="shared" si="8"/>
        <v>703553.02</v>
      </c>
      <c r="J85" s="15">
        <v>12942.47</v>
      </c>
      <c r="K85" s="15">
        <v>23344.73</v>
      </c>
      <c r="L85" s="15">
        <v>9479.61</v>
      </c>
      <c r="M85" s="15">
        <v>0</v>
      </c>
      <c r="N85" s="15">
        <f t="shared" si="6"/>
        <v>32824.339999999997</v>
      </c>
      <c r="O85" s="15">
        <v>427867.71</v>
      </c>
      <c r="P85" s="15">
        <v>412662.93577763566</v>
      </c>
      <c r="Q85" s="15">
        <f t="shared" si="9"/>
        <v>840530.64577763574</v>
      </c>
      <c r="R85" s="15">
        <v>66862.539999999994</v>
      </c>
      <c r="S85" s="15">
        <v>87123.37</v>
      </c>
      <c r="T85" s="15">
        <v>4752.2700000000004</v>
      </c>
      <c r="U85" s="15">
        <v>0</v>
      </c>
      <c r="V85" s="15">
        <v>0</v>
      </c>
      <c r="W85" s="15">
        <v>1061.6400000000001</v>
      </c>
      <c r="X85" s="16">
        <f t="shared" si="10"/>
        <v>4259819.1237776354</v>
      </c>
      <c r="Z85" s="15">
        <v>307640.98</v>
      </c>
      <c r="AA85" s="15">
        <v>492942.56</v>
      </c>
      <c r="AB85" s="15">
        <v>0</v>
      </c>
      <c r="AC85" s="16">
        <f t="shared" si="11"/>
        <v>800583.54</v>
      </c>
    </row>
    <row r="86" spans="2:29" ht="13.5" customHeight="1" x14ac:dyDescent="0.3">
      <c r="B86" s="13">
        <v>82</v>
      </c>
      <c r="C86" s="17" t="s">
        <v>105</v>
      </c>
      <c r="D86" s="15">
        <v>1299096.692</v>
      </c>
      <c r="E86" s="15">
        <v>-2173.7199999999998</v>
      </c>
      <c r="F86" s="15">
        <f t="shared" si="7"/>
        <v>1296922.9720000001</v>
      </c>
      <c r="G86" s="15">
        <v>131366.76999999999</v>
      </c>
      <c r="H86" s="15">
        <v>3362.99</v>
      </c>
      <c r="I86" s="15">
        <f t="shared" si="8"/>
        <v>134729.75999999998</v>
      </c>
      <c r="J86" s="15">
        <v>6861.66</v>
      </c>
      <c r="K86" s="15">
        <v>11179.87</v>
      </c>
      <c r="L86" s="15">
        <v>4488.8100000000004</v>
      </c>
      <c r="M86" s="15">
        <v>0</v>
      </c>
      <c r="N86" s="15">
        <f t="shared" si="6"/>
        <v>15668.68</v>
      </c>
      <c r="O86" s="15">
        <v>212733.35</v>
      </c>
      <c r="P86" s="15">
        <v>205173.6275437001</v>
      </c>
      <c r="Q86" s="15">
        <f t="shared" si="9"/>
        <v>417906.97754370014</v>
      </c>
      <c r="R86" s="15">
        <v>25789.21</v>
      </c>
      <c r="S86" s="15">
        <v>33603.919999999998</v>
      </c>
      <c r="T86" s="15">
        <v>2619.27</v>
      </c>
      <c r="U86" s="15">
        <v>0</v>
      </c>
      <c r="V86" s="15">
        <v>0</v>
      </c>
      <c r="W86" s="15">
        <v>502.71</v>
      </c>
      <c r="X86" s="16">
        <f t="shared" si="10"/>
        <v>1934605.1595437001</v>
      </c>
      <c r="Z86" s="15">
        <v>145674.89000000001</v>
      </c>
      <c r="AA86" s="15">
        <v>28306.49</v>
      </c>
      <c r="AB86" s="15">
        <v>0</v>
      </c>
      <c r="AC86" s="16">
        <f t="shared" si="11"/>
        <v>173981.38</v>
      </c>
    </row>
    <row r="87" spans="2:29" ht="13.5" customHeight="1" x14ac:dyDescent="0.3">
      <c r="B87" s="13">
        <v>83</v>
      </c>
      <c r="C87" s="17" t="s">
        <v>106</v>
      </c>
      <c r="D87" s="15">
        <v>1402172.0959999999</v>
      </c>
      <c r="E87" s="15">
        <v>-2935.29</v>
      </c>
      <c r="F87" s="15">
        <f t="shared" si="7"/>
        <v>1399236.8059999999</v>
      </c>
      <c r="G87" s="15">
        <v>152942.57</v>
      </c>
      <c r="H87" s="15">
        <v>4891.63</v>
      </c>
      <c r="I87" s="15">
        <f t="shared" si="8"/>
        <v>157834.20000000001</v>
      </c>
      <c r="J87" s="15">
        <v>7433.53</v>
      </c>
      <c r="K87" s="15">
        <v>11877.58</v>
      </c>
      <c r="L87" s="15">
        <v>6061.48</v>
      </c>
      <c r="M87" s="15">
        <v>0</v>
      </c>
      <c r="N87" s="15">
        <f t="shared" si="6"/>
        <v>17939.059999999998</v>
      </c>
      <c r="O87" s="15">
        <v>7966.12</v>
      </c>
      <c r="P87" s="15">
        <v>7683.0383172240681</v>
      </c>
      <c r="Q87" s="15">
        <f t="shared" si="9"/>
        <v>15649.158317224068</v>
      </c>
      <c r="R87" s="15">
        <v>26054.47</v>
      </c>
      <c r="S87" s="15">
        <v>33949.56</v>
      </c>
      <c r="T87" s="15">
        <v>2843.72</v>
      </c>
      <c r="U87" s="15">
        <v>0</v>
      </c>
      <c r="V87" s="15">
        <v>0</v>
      </c>
      <c r="W87" s="15">
        <v>678.84</v>
      </c>
      <c r="X87" s="16">
        <f t="shared" si="10"/>
        <v>1661619.3443172241</v>
      </c>
      <c r="Z87" s="15">
        <v>196712.74</v>
      </c>
      <c r="AA87" s="15">
        <v>41173.22</v>
      </c>
      <c r="AB87" s="15">
        <v>0</v>
      </c>
      <c r="AC87" s="16">
        <f t="shared" si="11"/>
        <v>237885.96</v>
      </c>
    </row>
    <row r="88" spans="2:29" ht="13.5" customHeight="1" x14ac:dyDescent="0.3">
      <c r="B88" s="13">
        <v>84</v>
      </c>
      <c r="C88" s="17" t="s">
        <v>107</v>
      </c>
      <c r="D88" s="15">
        <v>1636367.0160000001</v>
      </c>
      <c r="E88" s="15">
        <v>-2279.5</v>
      </c>
      <c r="F88" s="15">
        <f t="shared" si="7"/>
        <v>1634087.5160000001</v>
      </c>
      <c r="G88" s="15">
        <v>240085.33</v>
      </c>
      <c r="H88" s="15">
        <v>3365.26</v>
      </c>
      <c r="I88" s="15">
        <f t="shared" si="8"/>
        <v>243450.59</v>
      </c>
      <c r="J88" s="15">
        <v>8099.21</v>
      </c>
      <c r="K88" s="15">
        <v>16894.95</v>
      </c>
      <c r="L88" s="15">
        <v>4707.24</v>
      </c>
      <c r="M88" s="15">
        <v>0</v>
      </c>
      <c r="N88" s="15">
        <f t="shared" si="6"/>
        <v>21602.190000000002</v>
      </c>
      <c r="O88" s="15">
        <v>3472.8</v>
      </c>
      <c r="P88" s="15">
        <v>3349.3886228925467</v>
      </c>
      <c r="Q88" s="15">
        <f t="shared" si="9"/>
        <v>6822.1886228925468</v>
      </c>
      <c r="R88" s="15">
        <v>11359.54</v>
      </c>
      <c r="S88" s="15">
        <v>14801.73</v>
      </c>
      <c r="T88" s="15">
        <v>2806.38</v>
      </c>
      <c r="U88" s="15">
        <v>68148.7</v>
      </c>
      <c r="V88" s="15">
        <v>33391</v>
      </c>
      <c r="W88" s="15">
        <v>527.16999999999996</v>
      </c>
      <c r="X88" s="16">
        <f t="shared" si="10"/>
        <v>2045096.2146228924</v>
      </c>
      <c r="Z88" s="15">
        <v>152763.51</v>
      </c>
      <c r="AA88" s="15">
        <v>28325.61</v>
      </c>
      <c r="AB88" s="15">
        <v>0</v>
      </c>
      <c r="AC88" s="16">
        <f t="shared" si="11"/>
        <v>181089.12</v>
      </c>
    </row>
    <row r="89" spans="2:29" ht="13.5" customHeight="1" x14ac:dyDescent="0.3">
      <c r="B89" s="13">
        <v>85</v>
      </c>
      <c r="C89" s="17" t="s">
        <v>108</v>
      </c>
      <c r="D89" s="15">
        <v>1178537.844</v>
      </c>
      <c r="E89" s="15">
        <v>-3212.63</v>
      </c>
      <c r="F89" s="15">
        <f t="shared" si="7"/>
        <v>1175325.2140000002</v>
      </c>
      <c r="G89" s="15">
        <v>188451.96</v>
      </c>
      <c r="H89" s="15">
        <v>5203.76</v>
      </c>
      <c r="I89" s="15">
        <f t="shared" si="8"/>
        <v>193655.72</v>
      </c>
      <c r="J89" s="15">
        <v>6170.1</v>
      </c>
      <c r="K89" s="15">
        <v>10317.780000000001</v>
      </c>
      <c r="L89" s="15">
        <v>6634.2</v>
      </c>
      <c r="M89" s="15">
        <v>0</v>
      </c>
      <c r="N89" s="15">
        <f t="shared" si="6"/>
        <v>16951.98</v>
      </c>
      <c r="O89" s="15">
        <v>4600.75</v>
      </c>
      <c r="P89" s="15">
        <v>4437.2561229040439</v>
      </c>
      <c r="Q89" s="15">
        <f t="shared" si="9"/>
        <v>9038.0061229040439</v>
      </c>
      <c r="R89" s="15">
        <v>14142.5</v>
      </c>
      <c r="S89" s="15">
        <v>18428</v>
      </c>
      <c r="T89" s="15">
        <v>2307.79</v>
      </c>
      <c r="U89" s="15">
        <v>0</v>
      </c>
      <c r="V89" s="15">
        <v>0</v>
      </c>
      <c r="W89" s="15">
        <v>742.98</v>
      </c>
      <c r="X89" s="16">
        <f t="shared" si="10"/>
        <v>1436762.2901229043</v>
      </c>
      <c r="Z89" s="15">
        <v>215299.13</v>
      </c>
      <c r="AA89" s="15">
        <v>43800.39</v>
      </c>
      <c r="AB89" s="15">
        <v>0</v>
      </c>
      <c r="AC89" s="16">
        <f t="shared" si="11"/>
        <v>259099.52000000002</v>
      </c>
    </row>
    <row r="90" spans="2:29" ht="13.5" customHeight="1" x14ac:dyDescent="0.3">
      <c r="B90" s="13">
        <v>86</v>
      </c>
      <c r="C90" s="17" t="s">
        <v>109</v>
      </c>
      <c r="D90" s="15">
        <v>1554936.318</v>
      </c>
      <c r="E90" s="15">
        <v>-3492.2</v>
      </c>
      <c r="F90" s="15">
        <f t="shared" si="7"/>
        <v>1551444.118</v>
      </c>
      <c r="G90" s="15">
        <v>266680.31</v>
      </c>
      <c r="H90" s="15">
        <v>6023.1</v>
      </c>
      <c r="I90" s="15">
        <f t="shared" si="8"/>
        <v>272703.40999999997</v>
      </c>
      <c r="J90" s="15">
        <v>8157.51</v>
      </c>
      <c r="K90" s="15">
        <v>13589.83</v>
      </c>
      <c r="L90" s="15">
        <v>7211.5</v>
      </c>
      <c r="M90" s="15">
        <v>0</v>
      </c>
      <c r="N90" s="15">
        <f t="shared" si="6"/>
        <v>20801.330000000002</v>
      </c>
      <c r="O90" s="15">
        <v>10333.75</v>
      </c>
      <c r="P90" s="15">
        <v>9966.5240029624892</v>
      </c>
      <c r="Q90" s="15">
        <f t="shared" si="9"/>
        <v>20300.274002962491</v>
      </c>
      <c r="R90" s="15">
        <v>30816.91</v>
      </c>
      <c r="S90" s="15">
        <v>40155.11</v>
      </c>
      <c r="T90" s="15">
        <v>3071.18</v>
      </c>
      <c r="U90" s="15">
        <v>0</v>
      </c>
      <c r="V90" s="15">
        <v>0</v>
      </c>
      <c r="W90" s="15">
        <v>807.63</v>
      </c>
      <c r="X90" s="16">
        <f t="shared" si="10"/>
        <v>1948257.4720029624</v>
      </c>
      <c r="Z90" s="15">
        <v>234034.26</v>
      </c>
      <c r="AA90" s="15">
        <v>50696.83</v>
      </c>
      <c r="AB90" s="15">
        <v>0</v>
      </c>
      <c r="AC90" s="16">
        <f t="shared" si="11"/>
        <v>284731.09000000003</v>
      </c>
    </row>
    <row r="91" spans="2:29" ht="13.5" customHeight="1" x14ac:dyDescent="0.3">
      <c r="B91" s="13">
        <v>87</v>
      </c>
      <c r="C91" s="17" t="s">
        <v>110</v>
      </c>
      <c r="D91" s="15">
        <v>2598525.2239999999</v>
      </c>
      <c r="E91" s="15">
        <v>-4551.38</v>
      </c>
      <c r="F91" s="15">
        <f t="shared" si="7"/>
        <v>2593973.844</v>
      </c>
      <c r="G91" s="15">
        <v>403281.59</v>
      </c>
      <c r="H91" s="15">
        <v>8106.49</v>
      </c>
      <c r="I91" s="15">
        <f t="shared" si="8"/>
        <v>411388.08</v>
      </c>
      <c r="J91" s="15">
        <v>13456.61</v>
      </c>
      <c r="K91" s="15">
        <v>23714.91</v>
      </c>
      <c r="L91" s="15">
        <v>9398.75</v>
      </c>
      <c r="M91" s="15">
        <v>0</v>
      </c>
      <c r="N91" s="15">
        <f t="shared" si="6"/>
        <v>33113.660000000003</v>
      </c>
      <c r="O91" s="15">
        <v>16670.89</v>
      </c>
      <c r="P91" s="15">
        <v>16078.474437312807</v>
      </c>
      <c r="Q91" s="15">
        <f t="shared" si="9"/>
        <v>32749.364437312805</v>
      </c>
      <c r="R91" s="15">
        <v>52908.22</v>
      </c>
      <c r="S91" s="15">
        <v>68940.58</v>
      </c>
      <c r="T91" s="15">
        <v>4989.6400000000003</v>
      </c>
      <c r="U91" s="15">
        <v>0</v>
      </c>
      <c r="V91" s="15">
        <v>0</v>
      </c>
      <c r="W91" s="15">
        <v>1052.5899999999999</v>
      </c>
      <c r="X91" s="16">
        <f t="shared" si="10"/>
        <v>3212572.5884373132</v>
      </c>
      <c r="Z91" s="15">
        <v>305016.74</v>
      </c>
      <c r="AA91" s="15">
        <v>68232.89</v>
      </c>
      <c r="AB91" s="15">
        <v>0</v>
      </c>
      <c r="AC91" s="16">
        <f t="shared" si="11"/>
        <v>373249.63</v>
      </c>
    </row>
    <row r="92" spans="2:29" ht="13.5" customHeight="1" x14ac:dyDescent="0.3">
      <c r="B92" s="13">
        <v>88</v>
      </c>
      <c r="C92" s="17" t="s">
        <v>111</v>
      </c>
      <c r="D92" s="15">
        <v>1142583.7540000002</v>
      </c>
      <c r="E92" s="15">
        <v>-2015.31</v>
      </c>
      <c r="F92" s="15">
        <f t="shared" si="7"/>
        <v>1140568.4440000001</v>
      </c>
      <c r="G92" s="15">
        <v>63623.95</v>
      </c>
      <c r="H92" s="15">
        <v>2643.21</v>
      </c>
      <c r="I92" s="15">
        <f t="shared" si="8"/>
        <v>66267.16</v>
      </c>
      <c r="J92" s="15">
        <v>5859.89</v>
      </c>
      <c r="K92" s="15">
        <v>10717.37</v>
      </c>
      <c r="L92" s="15">
        <v>4161.68</v>
      </c>
      <c r="M92" s="15">
        <v>0</v>
      </c>
      <c r="N92" s="15">
        <f t="shared" si="6"/>
        <v>14879.050000000001</v>
      </c>
      <c r="O92" s="15">
        <v>980.99</v>
      </c>
      <c r="P92" s="15">
        <v>946.13390572428636</v>
      </c>
      <c r="Q92" s="15">
        <f t="shared" si="9"/>
        <v>1927.1239057242865</v>
      </c>
      <c r="R92" s="15">
        <v>3131.99</v>
      </c>
      <c r="S92" s="15">
        <v>4081.05</v>
      </c>
      <c r="T92" s="15">
        <v>2141.36</v>
      </c>
      <c r="U92" s="15">
        <v>19250.62</v>
      </c>
      <c r="V92" s="15">
        <v>76274</v>
      </c>
      <c r="W92" s="15">
        <v>466.08</v>
      </c>
      <c r="X92" s="16">
        <f t="shared" si="10"/>
        <v>1334846.7679057247</v>
      </c>
      <c r="Z92" s="15">
        <v>135058.70000000001</v>
      </c>
      <c r="AA92" s="15">
        <v>22248.080000000002</v>
      </c>
      <c r="AB92" s="15">
        <v>0</v>
      </c>
      <c r="AC92" s="16">
        <f t="shared" si="11"/>
        <v>157306.78000000003</v>
      </c>
    </row>
    <row r="93" spans="2:29" ht="13.5" customHeight="1" x14ac:dyDescent="0.3">
      <c r="B93" s="13">
        <v>89</v>
      </c>
      <c r="C93" s="17" t="s">
        <v>112</v>
      </c>
      <c r="D93" s="15">
        <v>28341709.155999999</v>
      </c>
      <c r="E93" s="15">
        <v>-70176.69</v>
      </c>
      <c r="F93" s="15">
        <f t="shared" si="7"/>
        <v>28271532.465999998</v>
      </c>
      <c r="G93" s="15">
        <v>3880781.41</v>
      </c>
      <c r="H93" s="15">
        <v>105898.24000000001</v>
      </c>
      <c r="I93" s="15">
        <f t="shared" si="8"/>
        <v>3986679.6500000004</v>
      </c>
      <c r="J93" s="15">
        <v>147426.10999999999</v>
      </c>
      <c r="K93" s="15">
        <v>253582.45</v>
      </c>
      <c r="L93" s="15">
        <v>144917.31</v>
      </c>
      <c r="M93" s="15">
        <v>0</v>
      </c>
      <c r="N93" s="15">
        <f t="shared" si="6"/>
        <v>398499.76</v>
      </c>
      <c r="O93" s="15">
        <v>149601.04</v>
      </c>
      <c r="P93" s="15">
        <v>144284.79898438224</v>
      </c>
      <c r="Q93" s="15">
        <f t="shared" si="9"/>
        <v>293885.83898438222</v>
      </c>
      <c r="R93" s="15">
        <v>415004.12</v>
      </c>
      <c r="S93" s="15">
        <v>540759.56000000006</v>
      </c>
      <c r="T93" s="15">
        <v>54725.34</v>
      </c>
      <c r="U93" s="15">
        <v>0</v>
      </c>
      <c r="V93" s="15">
        <v>1655435</v>
      </c>
      <c r="W93" s="15">
        <v>16229.59</v>
      </c>
      <c r="X93" s="16">
        <f t="shared" si="10"/>
        <v>35780177.434984386</v>
      </c>
      <c r="Z93" s="15">
        <v>4702987.45</v>
      </c>
      <c r="AA93" s="15">
        <v>891353.21</v>
      </c>
      <c r="AB93" s="15">
        <v>0</v>
      </c>
      <c r="AC93" s="16">
        <f t="shared" si="11"/>
        <v>5594340.6600000001</v>
      </c>
    </row>
    <row r="94" spans="2:29" ht="13.5" customHeight="1" x14ac:dyDescent="0.3">
      <c r="B94" s="13">
        <v>90</v>
      </c>
      <c r="C94" s="17" t="s">
        <v>113</v>
      </c>
      <c r="D94" s="15">
        <v>1004207.852</v>
      </c>
      <c r="E94" s="15">
        <v>-3121.46</v>
      </c>
      <c r="F94" s="15">
        <f t="shared" si="7"/>
        <v>1001086.392</v>
      </c>
      <c r="G94" s="15">
        <v>85585.81</v>
      </c>
      <c r="H94" s="15">
        <v>4764.4799999999996</v>
      </c>
      <c r="I94" s="15">
        <f t="shared" si="8"/>
        <v>90350.29</v>
      </c>
      <c r="J94" s="15">
        <v>5401.13</v>
      </c>
      <c r="K94" s="15">
        <v>8026.32</v>
      </c>
      <c r="L94" s="15">
        <v>6445.92</v>
      </c>
      <c r="M94" s="15">
        <v>0</v>
      </c>
      <c r="N94" s="15">
        <f t="shared" si="6"/>
        <v>14472.24</v>
      </c>
      <c r="O94" s="15">
        <v>1649.6</v>
      </c>
      <c r="P94" s="15">
        <v>1590.9803171596739</v>
      </c>
      <c r="Q94" s="15">
        <f t="shared" si="9"/>
        <v>3240.5803171596735</v>
      </c>
      <c r="R94" s="15">
        <v>5157.33</v>
      </c>
      <c r="S94" s="15">
        <v>6720.11</v>
      </c>
      <c r="T94" s="15">
        <v>2092.84</v>
      </c>
      <c r="U94" s="15">
        <v>0</v>
      </c>
      <c r="V94" s="15">
        <v>0</v>
      </c>
      <c r="W94" s="15">
        <v>721.89</v>
      </c>
      <c r="X94" s="16">
        <f t="shared" si="10"/>
        <v>1129242.8023171597</v>
      </c>
      <c r="Z94" s="15">
        <v>209188.76</v>
      </c>
      <c r="AA94" s="15">
        <v>40102.97</v>
      </c>
      <c r="AB94" s="15">
        <v>0</v>
      </c>
      <c r="AC94" s="16">
        <f t="shared" si="11"/>
        <v>249291.73</v>
      </c>
    </row>
    <row r="95" spans="2:29" ht="13.5" customHeight="1" x14ac:dyDescent="0.3">
      <c r="B95" s="13">
        <v>91</v>
      </c>
      <c r="C95" s="17" t="s">
        <v>114</v>
      </c>
      <c r="D95" s="15">
        <v>990927.71</v>
      </c>
      <c r="E95" s="15">
        <v>-2589.73</v>
      </c>
      <c r="F95" s="15">
        <f t="shared" si="7"/>
        <v>988337.98</v>
      </c>
      <c r="G95" s="15">
        <v>181079.99</v>
      </c>
      <c r="H95" s="15">
        <v>4085.74</v>
      </c>
      <c r="I95" s="15">
        <f t="shared" si="8"/>
        <v>185165.72999999998</v>
      </c>
      <c r="J95" s="15">
        <v>5354.53</v>
      </c>
      <c r="K95" s="15">
        <v>7834.67</v>
      </c>
      <c r="L95" s="15">
        <v>5347.88</v>
      </c>
      <c r="M95" s="15">
        <v>0</v>
      </c>
      <c r="N95" s="15">
        <f t="shared" si="6"/>
        <v>13182.55</v>
      </c>
      <c r="O95" s="15">
        <v>5537.49</v>
      </c>
      <c r="P95" s="15">
        <v>5340.7041800564521</v>
      </c>
      <c r="Q95" s="15">
        <f t="shared" si="9"/>
        <v>10878.194180056453</v>
      </c>
      <c r="R95" s="15">
        <v>16429.599999999999</v>
      </c>
      <c r="S95" s="15">
        <v>21408.13</v>
      </c>
      <c r="T95" s="15">
        <v>2095.12</v>
      </c>
      <c r="U95" s="15">
        <v>0</v>
      </c>
      <c r="V95" s="15">
        <v>0</v>
      </c>
      <c r="W95" s="15">
        <v>598.91999999999996</v>
      </c>
      <c r="X95" s="16">
        <f t="shared" si="10"/>
        <v>1243450.7541800565</v>
      </c>
      <c r="Z95" s="15">
        <v>173554.08</v>
      </c>
      <c r="AA95" s="15">
        <v>34389.99</v>
      </c>
      <c r="AB95" s="15">
        <v>0</v>
      </c>
      <c r="AC95" s="16">
        <f t="shared" si="11"/>
        <v>207944.06999999998</v>
      </c>
    </row>
    <row r="96" spans="2:29" ht="13.5" customHeight="1" x14ac:dyDescent="0.3">
      <c r="B96" s="13">
        <v>92</v>
      </c>
      <c r="C96" s="17" t="s">
        <v>115</v>
      </c>
      <c r="D96" s="15">
        <v>1366052.7820000001</v>
      </c>
      <c r="E96" s="15">
        <v>-3493.78</v>
      </c>
      <c r="F96" s="15">
        <f t="shared" si="7"/>
        <v>1362559.0020000001</v>
      </c>
      <c r="G96" s="15">
        <v>280807.73</v>
      </c>
      <c r="H96" s="15">
        <v>5930.04</v>
      </c>
      <c r="I96" s="15">
        <f t="shared" si="8"/>
        <v>286737.76999999996</v>
      </c>
      <c r="J96" s="15">
        <v>7150.15</v>
      </c>
      <c r="K96" s="15">
        <v>11987.2</v>
      </c>
      <c r="L96" s="15">
        <v>7214.78</v>
      </c>
      <c r="M96" s="15">
        <v>0</v>
      </c>
      <c r="N96" s="15">
        <f t="shared" si="6"/>
        <v>19201.98</v>
      </c>
      <c r="O96" s="15">
        <v>9840.8799999999992</v>
      </c>
      <c r="P96" s="15">
        <v>9491.1777086717502</v>
      </c>
      <c r="Q96" s="15">
        <f t="shared" si="9"/>
        <v>19332.057708671749</v>
      </c>
      <c r="R96" s="15">
        <v>31934.87</v>
      </c>
      <c r="S96" s="15">
        <v>41611.85</v>
      </c>
      <c r="T96" s="15">
        <v>2676.8</v>
      </c>
      <c r="U96" s="15">
        <v>0</v>
      </c>
      <c r="V96" s="15">
        <v>30952</v>
      </c>
      <c r="W96" s="15">
        <v>808</v>
      </c>
      <c r="X96" s="16">
        <f t="shared" si="10"/>
        <v>1802964.479708672</v>
      </c>
      <c r="Z96" s="15">
        <v>234140.46</v>
      </c>
      <c r="AA96" s="15">
        <v>49913.61</v>
      </c>
      <c r="AB96" s="15">
        <v>0</v>
      </c>
      <c r="AC96" s="16">
        <f t="shared" si="11"/>
        <v>284054.07</v>
      </c>
    </row>
    <row r="97" spans="2:29" ht="13.5" customHeight="1" x14ac:dyDescent="0.3">
      <c r="B97" s="13">
        <v>93</v>
      </c>
      <c r="C97" s="17" t="s">
        <v>116</v>
      </c>
      <c r="D97" s="15">
        <v>2257615.5839999998</v>
      </c>
      <c r="E97" s="15">
        <v>-4495.4399999999996</v>
      </c>
      <c r="F97" s="15">
        <f t="shared" si="7"/>
        <v>2253120.1439999999</v>
      </c>
      <c r="G97" s="15">
        <v>482200.91</v>
      </c>
      <c r="H97" s="15">
        <v>13752.34</v>
      </c>
      <c r="I97" s="15">
        <f t="shared" si="8"/>
        <v>495953.25</v>
      </c>
      <c r="J97" s="15">
        <v>11455.03</v>
      </c>
      <c r="K97" s="15">
        <v>21762.9</v>
      </c>
      <c r="L97" s="15">
        <v>9283.24</v>
      </c>
      <c r="M97" s="15">
        <v>0</v>
      </c>
      <c r="N97" s="15">
        <f t="shared" si="6"/>
        <v>31046.14</v>
      </c>
      <c r="O97" s="15">
        <v>389975.74</v>
      </c>
      <c r="P97" s="15">
        <v>376117.49845820898</v>
      </c>
      <c r="Q97" s="15">
        <f t="shared" si="9"/>
        <v>766093.23845820897</v>
      </c>
      <c r="R97" s="15">
        <v>63876.56</v>
      </c>
      <c r="S97" s="15">
        <v>83232.58</v>
      </c>
      <c r="T97" s="15">
        <v>4110.21</v>
      </c>
      <c r="U97" s="15">
        <v>0</v>
      </c>
      <c r="V97" s="15">
        <v>0</v>
      </c>
      <c r="W97" s="15">
        <v>1039.6500000000001</v>
      </c>
      <c r="X97" s="16">
        <f t="shared" si="10"/>
        <v>3709926.802458209</v>
      </c>
      <c r="Z97" s="15">
        <v>301267.95</v>
      </c>
      <c r="AA97" s="15">
        <v>115754.43</v>
      </c>
      <c r="AB97" s="15">
        <v>0</v>
      </c>
      <c r="AC97" s="16">
        <f t="shared" si="11"/>
        <v>417022.38</v>
      </c>
    </row>
    <row r="98" spans="2:29" ht="13.5" customHeight="1" x14ac:dyDescent="0.3">
      <c r="B98" s="13">
        <v>94</v>
      </c>
      <c r="C98" s="17" t="s">
        <v>117</v>
      </c>
      <c r="D98" s="15">
        <v>2427421.1239999998</v>
      </c>
      <c r="E98" s="15">
        <v>-4727.26</v>
      </c>
      <c r="F98" s="15">
        <f t="shared" si="7"/>
        <v>2422693.8640000001</v>
      </c>
      <c r="G98" s="15">
        <v>412071.56</v>
      </c>
      <c r="H98" s="15">
        <v>8456.7900000000009</v>
      </c>
      <c r="I98" s="15">
        <f t="shared" si="8"/>
        <v>420528.35</v>
      </c>
      <c r="J98" s="15">
        <v>12178.12</v>
      </c>
      <c r="K98" s="15">
        <v>24115.1</v>
      </c>
      <c r="L98" s="15">
        <v>9761.9599999999991</v>
      </c>
      <c r="M98" s="15">
        <v>0</v>
      </c>
      <c r="N98" s="15">
        <f t="shared" si="6"/>
        <v>33877.06</v>
      </c>
      <c r="O98" s="15">
        <v>18552.099999999999</v>
      </c>
      <c r="P98" s="15">
        <v>17892.830214474841</v>
      </c>
      <c r="Q98" s="15">
        <f t="shared" si="9"/>
        <v>36444.930214474836</v>
      </c>
      <c r="R98" s="15">
        <v>62182.11</v>
      </c>
      <c r="S98" s="15">
        <v>81024.66</v>
      </c>
      <c r="T98" s="15">
        <v>4293.6899999999996</v>
      </c>
      <c r="U98" s="15">
        <v>0</v>
      </c>
      <c r="V98" s="15">
        <v>0</v>
      </c>
      <c r="W98" s="15">
        <v>1093.26</v>
      </c>
      <c r="X98" s="16">
        <f t="shared" si="10"/>
        <v>3074316.044214475</v>
      </c>
      <c r="Z98" s="15">
        <v>316804.05</v>
      </c>
      <c r="AA98" s="15">
        <v>71181.42</v>
      </c>
      <c r="AB98" s="15">
        <v>0</v>
      </c>
      <c r="AC98" s="16">
        <f t="shared" si="11"/>
        <v>387985.47</v>
      </c>
    </row>
    <row r="99" spans="2:29" ht="13.5" customHeight="1" x14ac:dyDescent="0.3">
      <c r="B99" s="13">
        <v>96</v>
      </c>
      <c r="C99" s="17" t="s">
        <v>118</v>
      </c>
      <c r="D99" s="15">
        <v>3340091.4160000002</v>
      </c>
      <c r="E99" s="15">
        <v>-6602.2</v>
      </c>
      <c r="F99" s="15">
        <f t="shared" si="7"/>
        <v>3333489.216</v>
      </c>
      <c r="G99" s="15">
        <v>881737.49</v>
      </c>
      <c r="H99" s="15">
        <v>51711.91</v>
      </c>
      <c r="I99" s="15">
        <f t="shared" si="8"/>
        <v>933449.4</v>
      </c>
      <c r="J99" s="15">
        <v>16968.7</v>
      </c>
      <c r="K99" s="15">
        <v>32093.47</v>
      </c>
      <c r="L99" s="15">
        <v>13633.77</v>
      </c>
      <c r="M99" s="15">
        <v>0</v>
      </c>
      <c r="N99" s="15">
        <f t="shared" si="6"/>
        <v>45727.240000000005</v>
      </c>
      <c r="O99" s="15">
        <v>753776.42</v>
      </c>
      <c r="P99" s="15">
        <v>726990.10450494208</v>
      </c>
      <c r="Q99" s="15">
        <f t="shared" si="9"/>
        <v>1480766.5245049421</v>
      </c>
      <c r="R99" s="15">
        <v>117353.93</v>
      </c>
      <c r="S99" s="15">
        <v>152914.76999999999</v>
      </c>
      <c r="T99" s="15">
        <v>6101.18</v>
      </c>
      <c r="U99" s="15">
        <v>0</v>
      </c>
      <c r="V99" s="15">
        <v>0</v>
      </c>
      <c r="W99" s="15">
        <v>1526.87</v>
      </c>
      <c r="X99" s="16">
        <f t="shared" si="10"/>
        <v>6088297.8305049418</v>
      </c>
      <c r="Z99" s="15">
        <v>442455.57</v>
      </c>
      <c r="AA99" s="15">
        <v>435262.89</v>
      </c>
      <c r="AB99" s="15">
        <v>0</v>
      </c>
      <c r="AC99" s="16">
        <f t="shared" si="11"/>
        <v>877718.46</v>
      </c>
    </row>
    <row r="100" spans="2:29" ht="13.5" customHeight="1" x14ac:dyDescent="0.3">
      <c r="B100" s="13">
        <v>97</v>
      </c>
      <c r="C100" s="17" t="s">
        <v>119</v>
      </c>
      <c r="D100" s="15">
        <v>5595584.7960000001</v>
      </c>
      <c r="E100" s="15">
        <v>-10197.06</v>
      </c>
      <c r="F100" s="15">
        <f t="shared" si="7"/>
        <v>5585387.7360000005</v>
      </c>
      <c r="G100" s="15">
        <v>808017.96</v>
      </c>
      <c r="H100" s="15">
        <v>18268.150000000001</v>
      </c>
      <c r="I100" s="15">
        <f t="shared" si="8"/>
        <v>826286.11</v>
      </c>
      <c r="J100" s="15">
        <v>28981.759999999998</v>
      </c>
      <c r="K100" s="15">
        <v>51009.73</v>
      </c>
      <c r="L100" s="15">
        <v>21057.279999999999</v>
      </c>
      <c r="M100" s="15">
        <v>0</v>
      </c>
      <c r="N100" s="15">
        <f t="shared" si="6"/>
        <v>72067.010000000009</v>
      </c>
      <c r="O100" s="15">
        <v>38319.379999999997</v>
      </c>
      <c r="P100" s="15">
        <v>36957.656348962082</v>
      </c>
      <c r="Q100" s="15">
        <f t="shared" si="9"/>
        <v>75277.03634896208</v>
      </c>
      <c r="R100" s="15">
        <v>113560.54</v>
      </c>
      <c r="S100" s="15">
        <v>147971.9</v>
      </c>
      <c r="T100" s="15">
        <v>10743.09</v>
      </c>
      <c r="U100" s="15">
        <v>0</v>
      </c>
      <c r="V100" s="15">
        <v>199167</v>
      </c>
      <c r="W100" s="15">
        <v>2358.25</v>
      </c>
      <c r="X100" s="16">
        <f t="shared" si="10"/>
        <v>7061800.4323489629</v>
      </c>
      <c r="Z100" s="15">
        <v>683369.96</v>
      </c>
      <c r="AA100" s="15">
        <v>153764.32</v>
      </c>
      <c r="AB100" s="15">
        <v>0</v>
      </c>
      <c r="AC100" s="16">
        <f t="shared" si="11"/>
        <v>837134.28</v>
      </c>
    </row>
    <row r="101" spans="2:29" ht="13.5" customHeight="1" x14ac:dyDescent="0.3">
      <c r="B101" s="13">
        <v>98</v>
      </c>
      <c r="C101" s="17" t="s">
        <v>120</v>
      </c>
      <c r="D101" s="15">
        <v>1135125.3140000002</v>
      </c>
      <c r="E101" s="15">
        <v>-2939.38</v>
      </c>
      <c r="F101" s="15">
        <f t="shared" si="7"/>
        <v>1132185.9340000004</v>
      </c>
      <c r="G101" s="15">
        <v>90273.87</v>
      </c>
      <c r="H101" s="15">
        <v>3552.52</v>
      </c>
      <c r="I101" s="15">
        <f t="shared" si="8"/>
        <v>93826.39</v>
      </c>
      <c r="J101" s="15">
        <v>6002.1</v>
      </c>
      <c r="K101" s="15">
        <v>9648.31</v>
      </c>
      <c r="L101" s="15">
        <v>6069.93</v>
      </c>
      <c r="M101" s="15">
        <v>0</v>
      </c>
      <c r="N101" s="15">
        <f t="shared" si="6"/>
        <v>15718.24</v>
      </c>
      <c r="O101" s="15">
        <v>68109.52</v>
      </c>
      <c r="P101" s="15">
        <v>65689.172202781308</v>
      </c>
      <c r="Q101" s="15">
        <f t="shared" si="9"/>
        <v>133798.69220278133</v>
      </c>
      <c r="R101" s="15">
        <v>10855.74</v>
      </c>
      <c r="S101" s="15">
        <v>14145.27</v>
      </c>
      <c r="T101" s="15">
        <v>2279.5</v>
      </c>
      <c r="U101" s="15">
        <v>0</v>
      </c>
      <c r="V101" s="15">
        <v>7343</v>
      </c>
      <c r="W101" s="15">
        <v>679.78</v>
      </c>
      <c r="X101" s="16">
        <f t="shared" si="10"/>
        <v>1416834.6462027817</v>
      </c>
      <c r="Z101" s="15">
        <v>196986.69</v>
      </c>
      <c r="AA101" s="15">
        <v>29901.84</v>
      </c>
      <c r="AB101" s="15">
        <v>0</v>
      </c>
      <c r="AC101" s="16">
        <f t="shared" si="11"/>
        <v>226888.53</v>
      </c>
    </row>
    <row r="102" spans="2:29" ht="13.5" customHeight="1" x14ac:dyDescent="0.3">
      <c r="B102" s="13">
        <v>99</v>
      </c>
      <c r="C102" s="17" t="s">
        <v>121</v>
      </c>
      <c r="D102" s="15">
        <v>3988892.176</v>
      </c>
      <c r="E102" s="15">
        <v>-6899.11</v>
      </c>
      <c r="F102" s="15">
        <f t="shared" si="7"/>
        <v>3981993.0660000001</v>
      </c>
      <c r="G102" s="15">
        <v>726631.1</v>
      </c>
      <c r="H102" s="15">
        <v>13349.06</v>
      </c>
      <c r="I102" s="15">
        <f t="shared" si="8"/>
        <v>739980.16</v>
      </c>
      <c r="J102" s="15">
        <v>20400</v>
      </c>
      <c r="K102" s="15">
        <v>37720.519999999997</v>
      </c>
      <c r="L102" s="15">
        <v>14246.9</v>
      </c>
      <c r="M102" s="15">
        <v>0</v>
      </c>
      <c r="N102" s="15">
        <f t="shared" si="6"/>
        <v>51967.42</v>
      </c>
      <c r="O102" s="15">
        <v>33050.879999999997</v>
      </c>
      <c r="P102" s="15">
        <v>31876.382666051224</v>
      </c>
      <c r="Q102" s="15">
        <f t="shared" si="9"/>
        <v>64927.262666051218</v>
      </c>
      <c r="R102" s="15">
        <v>106033.76</v>
      </c>
      <c r="S102" s="15">
        <v>138164.34</v>
      </c>
      <c r="T102" s="15">
        <v>7424.87</v>
      </c>
      <c r="U102" s="15">
        <v>0</v>
      </c>
      <c r="V102" s="15">
        <v>394994</v>
      </c>
      <c r="W102" s="15">
        <v>1595.54</v>
      </c>
      <c r="X102" s="16">
        <f t="shared" si="10"/>
        <v>5507480.4186660508</v>
      </c>
      <c r="Z102" s="15">
        <v>462353.1</v>
      </c>
      <c r="AA102" s="15">
        <v>112359.98</v>
      </c>
      <c r="AB102" s="15">
        <v>0</v>
      </c>
      <c r="AC102" s="16">
        <f t="shared" si="11"/>
        <v>574713.07999999996</v>
      </c>
    </row>
    <row r="103" spans="2:29" ht="13.5" customHeight="1" x14ac:dyDescent="0.3">
      <c r="B103" s="13">
        <v>100</v>
      </c>
      <c r="C103" s="17" t="s">
        <v>122</v>
      </c>
      <c r="D103" s="15">
        <v>1982430.41</v>
      </c>
      <c r="E103" s="15">
        <v>-4109.0200000000004</v>
      </c>
      <c r="F103" s="15">
        <f t="shared" si="7"/>
        <v>1978321.39</v>
      </c>
      <c r="G103" s="15">
        <v>685139.01</v>
      </c>
      <c r="H103" s="15">
        <v>44283.06</v>
      </c>
      <c r="I103" s="15">
        <f t="shared" si="8"/>
        <v>729422.07000000007</v>
      </c>
      <c r="J103" s="15">
        <v>10388.39</v>
      </c>
      <c r="K103" s="15">
        <v>17415.259999999998</v>
      </c>
      <c r="L103" s="15">
        <v>8485.26</v>
      </c>
      <c r="M103" s="15">
        <v>0</v>
      </c>
      <c r="N103" s="15">
        <f t="shared" si="6"/>
        <v>25900.519999999997</v>
      </c>
      <c r="O103" s="15">
        <v>330794.18</v>
      </c>
      <c r="P103" s="15">
        <v>319039.02472220804</v>
      </c>
      <c r="Q103" s="15">
        <f t="shared" si="9"/>
        <v>649833.20472220797</v>
      </c>
      <c r="R103" s="15">
        <v>51747.199999999997</v>
      </c>
      <c r="S103" s="15">
        <v>67427.740000000005</v>
      </c>
      <c r="T103" s="15">
        <v>3909.65</v>
      </c>
      <c r="U103" s="15">
        <v>0</v>
      </c>
      <c r="V103" s="15">
        <v>476876</v>
      </c>
      <c r="W103" s="15">
        <v>950.28</v>
      </c>
      <c r="X103" s="16">
        <f t="shared" si="10"/>
        <v>3994776.4447222082</v>
      </c>
      <c r="Z103" s="15">
        <v>275371.44</v>
      </c>
      <c r="AA103" s="15">
        <v>372733.71</v>
      </c>
      <c r="AB103" s="15">
        <v>0</v>
      </c>
      <c r="AC103" s="16">
        <f t="shared" si="11"/>
        <v>648105.15</v>
      </c>
    </row>
    <row r="104" spans="2:29" ht="13.5" customHeight="1" x14ac:dyDescent="0.3">
      <c r="B104" s="13">
        <v>101</v>
      </c>
      <c r="C104" s="17" t="s">
        <v>123</v>
      </c>
      <c r="D104" s="15">
        <v>75173266.578000009</v>
      </c>
      <c r="E104" s="15">
        <v>-200875.78</v>
      </c>
      <c r="F104" s="15">
        <f t="shared" si="7"/>
        <v>74972390.798000008</v>
      </c>
      <c r="G104" s="15">
        <v>7968985.5800000001</v>
      </c>
      <c r="H104" s="15">
        <v>279322.82</v>
      </c>
      <c r="I104" s="15">
        <f t="shared" si="8"/>
        <v>8248308.4000000004</v>
      </c>
      <c r="J104" s="15">
        <v>382846.44</v>
      </c>
      <c r="K104" s="15">
        <v>713114.07</v>
      </c>
      <c r="L104" s="15">
        <v>414815.57</v>
      </c>
      <c r="M104" s="15">
        <v>0</v>
      </c>
      <c r="N104" s="15">
        <f t="shared" si="6"/>
        <v>1127929.6399999999</v>
      </c>
      <c r="O104" s="15">
        <v>257262.96</v>
      </c>
      <c r="P104" s="15">
        <v>248120.81940262267</v>
      </c>
      <c r="Q104" s="15">
        <f t="shared" si="9"/>
        <v>505383.77940262266</v>
      </c>
      <c r="R104" s="15">
        <v>650366.44999999995</v>
      </c>
      <c r="S104" s="15">
        <v>847441.88</v>
      </c>
      <c r="T104" s="15">
        <v>137419.21000000002</v>
      </c>
      <c r="U104" s="15">
        <v>0</v>
      </c>
      <c r="V104" s="15">
        <v>9423751</v>
      </c>
      <c r="W104" s="15">
        <v>46456.05</v>
      </c>
      <c r="X104" s="16">
        <f t="shared" si="10"/>
        <v>96342293.647402629</v>
      </c>
      <c r="Z104" s="15">
        <v>13461969.42</v>
      </c>
      <c r="AA104" s="15">
        <v>2351080.92</v>
      </c>
      <c r="AB104" s="15">
        <v>0</v>
      </c>
      <c r="AC104" s="16">
        <f t="shared" si="11"/>
        <v>15813050.34</v>
      </c>
    </row>
    <row r="105" spans="2:29" ht="13.5" customHeight="1" x14ac:dyDescent="0.3">
      <c r="B105" s="13">
        <v>102</v>
      </c>
      <c r="C105" s="17" t="s">
        <v>124</v>
      </c>
      <c r="D105" s="15">
        <v>2548488.9240000001</v>
      </c>
      <c r="E105" s="15">
        <v>-5143.01</v>
      </c>
      <c r="F105" s="15">
        <f t="shared" si="7"/>
        <v>2543345.9140000003</v>
      </c>
      <c r="G105" s="15">
        <v>416693.4</v>
      </c>
      <c r="H105" s="15">
        <v>9123.4500000000007</v>
      </c>
      <c r="I105" s="15">
        <f t="shared" si="8"/>
        <v>425816.85000000003</v>
      </c>
      <c r="J105" s="15">
        <v>13256.96</v>
      </c>
      <c r="K105" s="15">
        <v>22898.02</v>
      </c>
      <c r="L105" s="15">
        <v>10620.5</v>
      </c>
      <c r="M105" s="15">
        <v>0</v>
      </c>
      <c r="N105" s="15">
        <f t="shared" si="6"/>
        <v>33518.520000000004</v>
      </c>
      <c r="O105" s="15">
        <v>17971.150000000001</v>
      </c>
      <c r="P105" s="15">
        <v>17332.526648754632</v>
      </c>
      <c r="Q105" s="15">
        <f t="shared" si="9"/>
        <v>35303.676648754634</v>
      </c>
      <c r="R105" s="15">
        <v>55279.76</v>
      </c>
      <c r="S105" s="15">
        <v>72030.75</v>
      </c>
      <c r="T105" s="15">
        <v>4938.28</v>
      </c>
      <c r="U105" s="15">
        <v>0</v>
      </c>
      <c r="V105" s="15">
        <v>0</v>
      </c>
      <c r="W105" s="15">
        <v>1189.4100000000001</v>
      </c>
      <c r="X105" s="16">
        <f t="shared" si="10"/>
        <v>3184680.1206487548</v>
      </c>
      <c r="Z105" s="15">
        <v>344666.21</v>
      </c>
      <c r="AA105" s="15">
        <v>76792.740000000005</v>
      </c>
      <c r="AB105" s="15">
        <v>0</v>
      </c>
      <c r="AC105" s="16">
        <f t="shared" si="11"/>
        <v>421458.95</v>
      </c>
    </row>
    <row r="106" spans="2:29" ht="13.5" customHeight="1" x14ac:dyDescent="0.3">
      <c r="B106" s="13">
        <v>103</v>
      </c>
      <c r="C106" s="17" t="s">
        <v>125</v>
      </c>
      <c r="D106" s="15">
        <v>1921446.3840000001</v>
      </c>
      <c r="E106" s="15">
        <v>-3951.46</v>
      </c>
      <c r="F106" s="15">
        <f t="shared" si="7"/>
        <v>1917494.9240000001</v>
      </c>
      <c r="G106" s="15">
        <v>242870.92</v>
      </c>
      <c r="H106" s="15">
        <v>7035.64</v>
      </c>
      <c r="I106" s="15">
        <f t="shared" si="8"/>
        <v>249906.56000000003</v>
      </c>
      <c r="J106" s="15">
        <v>9965.19</v>
      </c>
      <c r="K106" s="15">
        <v>17410.73</v>
      </c>
      <c r="L106" s="15">
        <v>8159.89</v>
      </c>
      <c r="M106" s="15">
        <v>0</v>
      </c>
      <c r="N106" s="15">
        <f t="shared" si="6"/>
        <v>25570.62</v>
      </c>
      <c r="O106" s="15">
        <v>13644.98</v>
      </c>
      <c r="P106" s="15">
        <v>13160.088557281961</v>
      </c>
      <c r="Q106" s="15">
        <f t="shared" si="9"/>
        <v>26805.06855728196</v>
      </c>
      <c r="R106" s="15">
        <v>43469.72</v>
      </c>
      <c r="S106" s="15">
        <v>56642</v>
      </c>
      <c r="T106" s="15">
        <v>3694.64</v>
      </c>
      <c r="U106" s="15">
        <v>0</v>
      </c>
      <c r="V106" s="15">
        <v>0</v>
      </c>
      <c r="W106" s="15">
        <v>913.84</v>
      </c>
      <c r="X106" s="16">
        <f t="shared" si="10"/>
        <v>2334462.5625572824</v>
      </c>
      <c r="Z106" s="15">
        <v>264812.21000000002</v>
      </c>
      <c r="AA106" s="15">
        <v>59219.49</v>
      </c>
      <c r="AB106" s="15">
        <v>0</v>
      </c>
      <c r="AC106" s="16">
        <f t="shared" si="11"/>
        <v>324031.7</v>
      </c>
    </row>
    <row r="107" spans="2:29" ht="13.5" customHeight="1" x14ac:dyDescent="0.3">
      <c r="B107" s="13">
        <v>104</v>
      </c>
      <c r="C107" s="17" t="s">
        <v>126</v>
      </c>
      <c r="D107" s="15">
        <v>1419570.34</v>
      </c>
      <c r="E107" s="15">
        <v>-2854.67</v>
      </c>
      <c r="F107" s="15">
        <f t="shared" si="7"/>
        <v>1416715.6700000002</v>
      </c>
      <c r="G107" s="15">
        <v>198664.19</v>
      </c>
      <c r="H107" s="15">
        <v>4677.87</v>
      </c>
      <c r="I107" s="15">
        <f t="shared" si="8"/>
        <v>203342.06</v>
      </c>
      <c r="J107" s="15">
        <v>7464.21</v>
      </c>
      <c r="K107" s="15">
        <v>12348.75</v>
      </c>
      <c r="L107" s="15">
        <v>5894.98</v>
      </c>
      <c r="M107" s="15">
        <v>0</v>
      </c>
      <c r="N107" s="15">
        <f t="shared" si="6"/>
        <v>18243.73</v>
      </c>
      <c r="O107" s="15">
        <v>6581.22</v>
      </c>
      <c r="P107" s="15">
        <v>6347.3442400670929</v>
      </c>
      <c r="Q107" s="15">
        <f t="shared" si="9"/>
        <v>12928.564240067093</v>
      </c>
      <c r="R107" s="15">
        <v>20782.25</v>
      </c>
      <c r="S107" s="15">
        <v>27079.74</v>
      </c>
      <c r="T107" s="15">
        <v>2824.16</v>
      </c>
      <c r="U107" s="15">
        <v>0</v>
      </c>
      <c r="V107" s="15">
        <v>33754</v>
      </c>
      <c r="W107" s="15">
        <v>660.19</v>
      </c>
      <c r="X107" s="16">
        <f t="shared" si="10"/>
        <v>1743794.574240067</v>
      </c>
      <c r="Z107" s="15">
        <v>191309.34</v>
      </c>
      <c r="AA107" s="15">
        <v>39373.980000000003</v>
      </c>
      <c r="AB107" s="15">
        <v>0</v>
      </c>
      <c r="AC107" s="16">
        <f t="shared" si="11"/>
        <v>230683.32</v>
      </c>
    </row>
    <row r="108" spans="2:29" ht="13.5" customHeight="1" x14ac:dyDescent="0.3">
      <c r="B108" s="13">
        <v>105</v>
      </c>
      <c r="C108" s="17" t="s">
        <v>127</v>
      </c>
      <c r="D108" s="15">
        <v>1229782.2120000001</v>
      </c>
      <c r="E108" s="15">
        <v>-2760.91</v>
      </c>
      <c r="F108" s="15">
        <f t="shared" si="7"/>
        <v>1227021.3020000001</v>
      </c>
      <c r="G108" s="15">
        <v>153218.03</v>
      </c>
      <c r="H108" s="15">
        <v>4499.25</v>
      </c>
      <c r="I108" s="15">
        <f t="shared" si="8"/>
        <v>157717.28</v>
      </c>
      <c r="J108" s="15">
        <v>6507.44</v>
      </c>
      <c r="K108" s="15">
        <v>10463.75</v>
      </c>
      <c r="L108" s="15">
        <v>5701.38</v>
      </c>
      <c r="M108" s="15">
        <v>0</v>
      </c>
      <c r="N108" s="15">
        <f t="shared" si="6"/>
        <v>16165.130000000001</v>
      </c>
      <c r="O108" s="15">
        <v>6595.82</v>
      </c>
      <c r="P108" s="15">
        <v>6361.4347143529549</v>
      </c>
      <c r="Q108" s="15">
        <f t="shared" si="9"/>
        <v>12957.254714352955</v>
      </c>
      <c r="R108" s="15">
        <v>20557.53</v>
      </c>
      <c r="S108" s="15">
        <v>26786.91</v>
      </c>
      <c r="T108" s="15">
        <v>2480.19</v>
      </c>
      <c r="U108" s="15">
        <v>0</v>
      </c>
      <c r="V108" s="15">
        <v>0</v>
      </c>
      <c r="W108" s="15">
        <v>638.51</v>
      </c>
      <c r="X108" s="16">
        <f t="shared" si="10"/>
        <v>1470831.5467143529</v>
      </c>
      <c r="Z108" s="15">
        <v>185026.28</v>
      </c>
      <c r="AA108" s="15">
        <v>37870.519999999997</v>
      </c>
      <c r="AB108" s="15">
        <v>0</v>
      </c>
      <c r="AC108" s="16">
        <f t="shared" si="11"/>
        <v>222896.8</v>
      </c>
    </row>
    <row r="109" spans="2:29" ht="13.5" customHeight="1" x14ac:dyDescent="0.3">
      <c r="B109" s="13">
        <v>106</v>
      </c>
      <c r="C109" s="17" t="s">
        <v>128</v>
      </c>
      <c r="D109" s="15">
        <v>3622787.2140000002</v>
      </c>
      <c r="E109" s="15">
        <v>-6405.04</v>
      </c>
      <c r="F109" s="15">
        <f t="shared" si="7"/>
        <v>3616382.1740000001</v>
      </c>
      <c r="G109" s="15">
        <v>629012.43000000005</v>
      </c>
      <c r="H109" s="15">
        <v>12336.28</v>
      </c>
      <c r="I109" s="15">
        <f t="shared" si="8"/>
        <v>641348.71000000008</v>
      </c>
      <c r="J109" s="15">
        <v>18575.099999999999</v>
      </c>
      <c r="K109" s="15">
        <v>34004.89</v>
      </c>
      <c r="L109" s="15">
        <v>13226.63</v>
      </c>
      <c r="M109" s="15">
        <v>0</v>
      </c>
      <c r="N109" s="15">
        <f t="shared" si="6"/>
        <v>47231.519999999997</v>
      </c>
      <c r="O109" s="15">
        <v>27934.07</v>
      </c>
      <c r="P109" s="15">
        <v>26941.401260284772</v>
      </c>
      <c r="Q109" s="15">
        <f t="shared" si="9"/>
        <v>54875.471260284772</v>
      </c>
      <c r="R109" s="15">
        <v>91256.78</v>
      </c>
      <c r="S109" s="15">
        <v>118909.61</v>
      </c>
      <c r="T109" s="15">
        <v>6784.95</v>
      </c>
      <c r="U109" s="15">
        <v>0</v>
      </c>
      <c r="V109" s="15">
        <v>0</v>
      </c>
      <c r="W109" s="15">
        <v>1481.28</v>
      </c>
      <c r="X109" s="16">
        <f t="shared" si="10"/>
        <v>4596845.5952602858</v>
      </c>
      <c r="Z109" s="15">
        <v>429242.39</v>
      </c>
      <c r="AA109" s="15">
        <v>103835.38</v>
      </c>
      <c r="AB109" s="15">
        <v>0</v>
      </c>
      <c r="AC109" s="16">
        <f t="shared" si="11"/>
        <v>533077.77</v>
      </c>
    </row>
    <row r="110" spans="2:29" ht="13.5" customHeight="1" x14ac:dyDescent="0.3">
      <c r="B110" s="13">
        <v>107</v>
      </c>
      <c r="C110" s="17" t="s">
        <v>129</v>
      </c>
      <c r="D110" s="15">
        <v>3771547.2800000003</v>
      </c>
      <c r="E110" s="15">
        <v>-6349.08</v>
      </c>
      <c r="F110" s="15">
        <f t="shared" si="7"/>
        <v>3765198.2</v>
      </c>
      <c r="G110" s="15">
        <v>642783.56999999995</v>
      </c>
      <c r="H110" s="15">
        <v>12177</v>
      </c>
      <c r="I110" s="15">
        <f t="shared" si="8"/>
        <v>654960.56999999995</v>
      </c>
      <c r="J110" s="15">
        <v>19014.099999999999</v>
      </c>
      <c r="K110" s="15">
        <v>37079.25</v>
      </c>
      <c r="L110" s="15">
        <v>13111.08</v>
      </c>
      <c r="M110" s="15">
        <v>0</v>
      </c>
      <c r="N110" s="15">
        <f t="shared" si="6"/>
        <v>50190.33</v>
      </c>
      <c r="O110" s="15">
        <v>29194.799999999999</v>
      </c>
      <c r="P110" s="15">
        <v>28157.326306011906</v>
      </c>
      <c r="Q110" s="15">
        <f t="shared" si="9"/>
        <v>57352.126306011909</v>
      </c>
      <c r="R110" s="15">
        <v>94579.49</v>
      </c>
      <c r="S110" s="15">
        <v>123239.16</v>
      </c>
      <c r="T110" s="15">
        <v>6770.82</v>
      </c>
      <c r="U110" s="15">
        <v>0</v>
      </c>
      <c r="V110" s="15">
        <v>0</v>
      </c>
      <c r="W110" s="15">
        <v>1468.34</v>
      </c>
      <c r="X110" s="16">
        <f t="shared" si="10"/>
        <v>4772773.136306013</v>
      </c>
      <c r="Z110" s="15">
        <v>425492.47</v>
      </c>
      <c r="AA110" s="15">
        <v>102494.69</v>
      </c>
      <c r="AB110" s="15">
        <v>0</v>
      </c>
      <c r="AC110" s="16">
        <f t="shared" si="11"/>
        <v>527987.15999999992</v>
      </c>
    </row>
    <row r="111" spans="2:29" ht="13.5" customHeight="1" x14ac:dyDescent="0.3">
      <c r="B111" s="13">
        <v>108</v>
      </c>
      <c r="C111" s="17" t="s">
        <v>130</v>
      </c>
      <c r="D111" s="15">
        <v>5857130.9639999997</v>
      </c>
      <c r="E111" s="15">
        <v>-11692.48</v>
      </c>
      <c r="F111" s="15">
        <f t="shared" si="7"/>
        <v>5845438.4839999992</v>
      </c>
      <c r="G111" s="15">
        <v>1022207.29</v>
      </c>
      <c r="H111" s="15">
        <v>20596.43</v>
      </c>
      <c r="I111" s="15">
        <f t="shared" si="8"/>
        <v>1042803.7200000001</v>
      </c>
      <c r="J111" s="15">
        <v>30175.78</v>
      </c>
      <c r="K111" s="15">
        <v>54127.95</v>
      </c>
      <c r="L111" s="15">
        <v>24145.38</v>
      </c>
      <c r="M111" s="15">
        <v>0</v>
      </c>
      <c r="N111" s="15">
        <f t="shared" si="6"/>
        <v>78273.33</v>
      </c>
      <c r="O111" s="15">
        <v>45046.26</v>
      </c>
      <c r="P111" s="15">
        <v>43445.490906173509</v>
      </c>
      <c r="Q111" s="15">
        <f t="shared" si="9"/>
        <v>88491.750906173518</v>
      </c>
      <c r="R111" s="15">
        <v>137117.84</v>
      </c>
      <c r="S111" s="15">
        <v>178667.58</v>
      </c>
      <c r="T111" s="15">
        <v>11082.83</v>
      </c>
      <c r="U111" s="15">
        <v>0</v>
      </c>
      <c r="V111" s="15">
        <v>13766</v>
      </c>
      <c r="W111" s="15">
        <v>2704.09</v>
      </c>
      <c r="X111" s="16">
        <f t="shared" si="10"/>
        <v>7428521.4049061723</v>
      </c>
      <c r="Z111" s="15">
        <v>783587.76</v>
      </c>
      <c r="AA111" s="15">
        <v>173361.64</v>
      </c>
      <c r="AB111" s="15">
        <v>0</v>
      </c>
      <c r="AC111" s="16">
        <f t="shared" si="11"/>
        <v>956949.4</v>
      </c>
    </row>
    <row r="112" spans="2:29" ht="13.5" customHeight="1" x14ac:dyDescent="0.3">
      <c r="B112" s="13">
        <v>109</v>
      </c>
      <c r="C112" s="17" t="s">
        <v>131</v>
      </c>
      <c r="D112" s="15">
        <v>2446457.986</v>
      </c>
      <c r="E112" s="15">
        <v>-4209.45</v>
      </c>
      <c r="F112" s="15">
        <f t="shared" si="7"/>
        <v>2442248.5359999998</v>
      </c>
      <c r="G112" s="15">
        <v>340136.37</v>
      </c>
      <c r="H112" s="15">
        <v>7628.4</v>
      </c>
      <c r="I112" s="15">
        <f t="shared" si="8"/>
        <v>347764.77</v>
      </c>
      <c r="J112" s="15">
        <v>12860.19</v>
      </c>
      <c r="K112" s="15">
        <v>21358.83</v>
      </c>
      <c r="L112" s="15">
        <v>8692.66</v>
      </c>
      <c r="M112" s="15">
        <v>0</v>
      </c>
      <c r="N112" s="15">
        <f t="shared" si="6"/>
        <v>30051.49</v>
      </c>
      <c r="O112" s="15">
        <v>345786.73</v>
      </c>
      <c r="P112" s="15">
        <v>333498.80045338819</v>
      </c>
      <c r="Q112" s="15">
        <f t="shared" si="9"/>
        <v>679285.53045338811</v>
      </c>
      <c r="R112" s="15">
        <v>55890.879999999997</v>
      </c>
      <c r="S112" s="15">
        <v>72827.06</v>
      </c>
      <c r="T112" s="15">
        <v>4874.2700000000004</v>
      </c>
      <c r="U112" s="15">
        <v>0</v>
      </c>
      <c r="V112" s="15">
        <v>202805</v>
      </c>
      <c r="W112" s="15">
        <v>973.51</v>
      </c>
      <c r="X112" s="16">
        <f t="shared" si="10"/>
        <v>3849581.2364533879</v>
      </c>
      <c r="Z112" s="15">
        <v>282101.93</v>
      </c>
      <c r="AA112" s="15">
        <v>64208.81</v>
      </c>
      <c r="AB112" s="15">
        <v>0</v>
      </c>
      <c r="AC112" s="16">
        <f t="shared" si="11"/>
        <v>346310.74</v>
      </c>
    </row>
    <row r="113" spans="2:29" ht="13.5" customHeight="1" x14ac:dyDescent="0.3">
      <c r="B113" s="13">
        <v>110</v>
      </c>
      <c r="C113" s="17" t="s">
        <v>132</v>
      </c>
      <c r="D113" s="15">
        <v>1379502.852</v>
      </c>
      <c r="E113" s="15">
        <v>-3098.81</v>
      </c>
      <c r="F113" s="15">
        <f t="shared" si="7"/>
        <v>1376404.0419999999</v>
      </c>
      <c r="G113" s="15">
        <v>96836.81</v>
      </c>
      <c r="H113" s="15">
        <v>3422.42</v>
      </c>
      <c r="I113" s="15">
        <f t="shared" si="8"/>
        <v>100259.23</v>
      </c>
      <c r="J113" s="15">
        <v>7018.66</v>
      </c>
      <c r="K113" s="15">
        <v>13171.02</v>
      </c>
      <c r="L113" s="15">
        <v>6399.16</v>
      </c>
      <c r="M113" s="15">
        <v>0</v>
      </c>
      <c r="N113" s="15">
        <f t="shared" si="6"/>
        <v>19570.18</v>
      </c>
      <c r="O113" s="15">
        <v>65186.8</v>
      </c>
      <c r="P113" s="15">
        <v>62870.311298010063</v>
      </c>
      <c r="Q113" s="15">
        <f t="shared" si="9"/>
        <v>128057.11129801007</v>
      </c>
      <c r="R113" s="15">
        <v>10600.04</v>
      </c>
      <c r="S113" s="15">
        <v>13812.08</v>
      </c>
      <c r="T113" s="15">
        <v>2523.96</v>
      </c>
      <c r="U113" s="15">
        <v>0</v>
      </c>
      <c r="V113" s="15">
        <v>3667</v>
      </c>
      <c r="W113" s="15">
        <v>716.66</v>
      </c>
      <c r="X113" s="16">
        <f t="shared" si="10"/>
        <v>1662628.9632980097</v>
      </c>
      <c r="Z113" s="15">
        <v>207671.34</v>
      </c>
      <c r="AA113" s="15">
        <v>28806.73</v>
      </c>
      <c r="AB113" s="15">
        <v>0</v>
      </c>
      <c r="AC113" s="16">
        <f t="shared" si="11"/>
        <v>236478.07</v>
      </c>
    </row>
    <row r="114" spans="2:29" ht="13.5" customHeight="1" x14ac:dyDescent="0.3">
      <c r="B114" s="13">
        <v>111</v>
      </c>
      <c r="C114" s="17" t="s">
        <v>133</v>
      </c>
      <c r="D114" s="15">
        <v>1906417.8540000001</v>
      </c>
      <c r="E114" s="15">
        <v>-4305.8</v>
      </c>
      <c r="F114" s="15">
        <f t="shared" si="7"/>
        <v>1902112.054</v>
      </c>
      <c r="G114" s="15">
        <v>330100.13</v>
      </c>
      <c r="H114" s="15">
        <v>14314.68</v>
      </c>
      <c r="I114" s="15">
        <f t="shared" si="8"/>
        <v>344414.81</v>
      </c>
      <c r="J114" s="15">
        <v>9852.61</v>
      </c>
      <c r="K114" s="15">
        <v>17418.93</v>
      </c>
      <c r="L114" s="15">
        <v>8891.6299999999992</v>
      </c>
      <c r="M114" s="15">
        <v>0</v>
      </c>
      <c r="N114" s="15">
        <f t="shared" si="6"/>
        <v>26310.559999999998</v>
      </c>
      <c r="O114" s="15">
        <v>409724.09</v>
      </c>
      <c r="P114" s="15">
        <v>395164.07254014321</v>
      </c>
      <c r="Q114" s="15">
        <f t="shared" si="9"/>
        <v>804888.16254014324</v>
      </c>
      <c r="R114" s="15">
        <v>62838.18</v>
      </c>
      <c r="S114" s="15">
        <v>81879.539999999994</v>
      </c>
      <c r="T114" s="15">
        <v>3628.31</v>
      </c>
      <c r="U114" s="15">
        <v>0</v>
      </c>
      <c r="V114" s="15">
        <v>87115</v>
      </c>
      <c r="W114" s="15">
        <v>995.79</v>
      </c>
      <c r="X114" s="16">
        <f t="shared" si="10"/>
        <v>3324035.0165401436</v>
      </c>
      <c r="Z114" s="15">
        <v>288559.18</v>
      </c>
      <c r="AA114" s="15">
        <v>120487.71</v>
      </c>
      <c r="AB114" s="15">
        <v>0</v>
      </c>
      <c r="AC114" s="16">
        <f t="shared" si="11"/>
        <v>409046.89</v>
      </c>
    </row>
    <row r="115" spans="2:29" ht="13.5" customHeight="1" x14ac:dyDescent="0.3">
      <c r="B115" s="13">
        <v>112</v>
      </c>
      <c r="C115" s="17" t="s">
        <v>134</v>
      </c>
      <c r="D115" s="15">
        <v>1481986.402</v>
      </c>
      <c r="E115" s="15">
        <v>-3494.62</v>
      </c>
      <c r="F115" s="15">
        <f t="shared" si="7"/>
        <v>1478491.7819999999</v>
      </c>
      <c r="G115" s="15">
        <v>115656.3</v>
      </c>
      <c r="H115" s="15">
        <v>6813.64</v>
      </c>
      <c r="I115" s="15">
        <f t="shared" si="8"/>
        <v>122469.94</v>
      </c>
      <c r="J115" s="15">
        <v>7773.17</v>
      </c>
      <c r="K115" s="15">
        <v>12946.67</v>
      </c>
      <c r="L115" s="15">
        <v>7216.52</v>
      </c>
      <c r="M115" s="15">
        <v>0</v>
      </c>
      <c r="N115" s="15">
        <f t="shared" si="6"/>
        <v>20163.190000000002</v>
      </c>
      <c r="O115" s="15">
        <v>422844.37</v>
      </c>
      <c r="P115" s="15">
        <v>407818.11043440562</v>
      </c>
      <c r="Q115" s="15">
        <f t="shared" si="9"/>
        <v>830662.48043440562</v>
      </c>
      <c r="R115" s="15">
        <v>57924.29</v>
      </c>
      <c r="S115" s="15">
        <v>75476.639999999999</v>
      </c>
      <c r="T115" s="15">
        <v>2923.17</v>
      </c>
      <c r="U115" s="15">
        <v>0</v>
      </c>
      <c r="V115" s="15">
        <v>0</v>
      </c>
      <c r="W115" s="15">
        <v>808.19</v>
      </c>
      <c r="X115" s="16">
        <f t="shared" si="10"/>
        <v>2596692.8524344051</v>
      </c>
      <c r="Z115" s="15">
        <v>234196.99</v>
      </c>
      <c r="AA115" s="15">
        <v>57350.91</v>
      </c>
      <c r="AB115" s="15">
        <v>0</v>
      </c>
      <c r="AC115" s="16">
        <f t="shared" si="11"/>
        <v>291547.90000000002</v>
      </c>
    </row>
    <row r="116" spans="2:29" ht="13.5" customHeight="1" x14ac:dyDescent="0.3">
      <c r="B116" s="13">
        <v>113</v>
      </c>
      <c r="C116" s="17" t="s">
        <v>135</v>
      </c>
      <c r="D116" s="15">
        <v>427557.19799999997</v>
      </c>
      <c r="E116" s="15">
        <v>-1931.48</v>
      </c>
      <c r="F116" s="15">
        <f t="shared" si="7"/>
        <v>425625.71799999999</v>
      </c>
      <c r="G116" s="15">
        <v>36348.29</v>
      </c>
      <c r="H116" s="15">
        <v>926.72</v>
      </c>
      <c r="I116" s="15">
        <f t="shared" si="8"/>
        <v>37275.01</v>
      </c>
      <c r="J116" s="15">
        <v>2400.44</v>
      </c>
      <c r="K116" s="15">
        <v>2852.57</v>
      </c>
      <c r="L116" s="15">
        <v>3988.57</v>
      </c>
      <c r="M116" s="15">
        <v>0</v>
      </c>
      <c r="N116" s="15">
        <f t="shared" si="6"/>
        <v>6841.14</v>
      </c>
      <c r="O116" s="15">
        <v>2884.12</v>
      </c>
      <c r="P116" s="15">
        <v>2781.6253943151164</v>
      </c>
      <c r="Q116" s="15">
        <f t="shared" si="9"/>
        <v>5665.7453943151158</v>
      </c>
      <c r="R116" s="15">
        <v>9742.49</v>
      </c>
      <c r="S116" s="15">
        <v>12694.68</v>
      </c>
      <c r="T116" s="15">
        <v>974.89</v>
      </c>
      <c r="U116" s="15">
        <v>0</v>
      </c>
      <c r="V116" s="15">
        <v>0</v>
      </c>
      <c r="W116" s="15">
        <v>446.69</v>
      </c>
      <c r="X116" s="16">
        <f t="shared" si="10"/>
        <v>501666.80339431512</v>
      </c>
      <c r="Z116" s="15">
        <v>129440.56</v>
      </c>
      <c r="AA116" s="15">
        <v>7800.3</v>
      </c>
      <c r="AB116" s="15">
        <v>0</v>
      </c>
      <c r="AC116" s="16">
        <f t="shared" si="11"/>
        <v>137240.85999999999</v>
      </c>
    </row>
    <row r="117" spans="2:29" ht="13.5" customHeight="1" x14ac:dyDescent="0.3">
      <c r="B117" s="13">
        <v>114</v>
      </c>
      <c r="C117" s="17" t="s">
        <v>136</v>
      </c>
      <c r="D117" s="15">
        <v>1100525.98</v>
      </c>
      <c r="E117" s="15">
        <v>-3194.79</v>
      </c>
      <c r="F117" s="15">
        <f t="shared" si="7"/>
        <v>1097331.19</v>
      </c>
      <c r="G117" s="15">
        <v>185771.41</v>
      </c>
      <c r="H117" s="15">
        <v>5360.83</v>
      </c>
      <c r="I117" s="15">
        <f t="shared" si="8"/>
        <v>191132.24</v>
      </c>
      <c r="J117" s="15">
        <v>5765.16</v>
      </c>
      <c r="K117" s="15">
        <v>9600.7199999999993</v>
      </c>
      <c r="L117" s="15">
        <v>6597.36</v>
      </c>
      <c r="M117" s="15">
        <v>0</v>
      </c>
      <c r="N117" s="15">
        <f t="shared" si="6"/>
        <v>16198.079999999998</v>
      </c>
      <c r="O117" s="15">
        <v>8676.84</v>
      </c>
      <c r="P117" s="15">
        <v>8368.4984486598842</v>
      </c>
      <c r="Q117" s="15">
        <f t="shared" si="9"/>
        <v>17045.338448659884</v>
      </c>
      <c r="R117" s="15">
        <v>28570.62</v>
      </c>
      <c r="S117" s="15">
        <v>37228.15</v>
      </c>
      <c r="T117" s="15">
        <v>2155.39</v>
      </c>
      <c r="U117" s="15">
        <v>0</v>
      </c>
      <c r="V117" s="15">
        <v>0</v>
      </c>
      <c r="W117" s="15">
        <v>738.85</v>
      </c>
      <c r="X117" s="16">
        <f t="shared" si="10"/>
        <v>1396165.0184486599</v>
      </c>
      <c r="Z117" s="15">
        <v>214103.52</v>
      </c>
      <c r="AA117" s="15">
        <v>45122.5</v>
      </c>
      <c r="AB117" s="15">
        <v>0</v>
      </c>
      <c r="AC117" s="16">
        <f t="shared" si="11"/>
        <v>259226.02</v>
      </c>
    </row>
    <row r="118" spans="2:29" ht="13.5" customHeight="1" x14ac:dyDescent="0.3">
      <c r="B118" s="13">
        <v>115</v>
      </c>
      <c r="C118" s="17" t="s">
        <v>137</v>
      </c>
      <c r="D118" s="15">
        <v>931045.04800000007</v>
      </c>
      <c r="E118" s="15">
        <v>-2490.92</v>
      </c>
      <c r="F118" s="15">
        <f t="shared" si="7"/>
        <v>928554.12800000003</v>
      </c>
      <c r="G118" s="15">
        <v>119919.87</v>
      </c>
      <c r="H118" s="15">
        <v>3798.71</v>
      </c>
      <c r="I118" s="15">
        <f t="shared" si="8"/>
        <v>123718.58</v>
      </c>
      <c r="J118" s="15">
        <v>4948.24</v>
      </c>
      <c r="K118" s="15">
        <v>7778.27</v>
      </c>
      <c r="L118" s="15">
        <v>5143.83</v>
      </c>
      <c r="M118" s="15">
        <v>0</v>
      </c>
      <c r="N118" s="15">
        <f t="shared" si="6"/>
        <v>12922.1</v>
      </c>
      <c r="O118" s="15">
        <v>128917.46</v>
      </c>
      <c r="P118" s="15">
        <v>124336.23252308248</v>
      </c>
      <c r="Q118" s="15">
        <f t="shared" si="9"/>
        <v>253253.69252308249</v>
      </c>
      <c r="R118" s="15">
        <v>19780.2</v>
      </c>
      <c r="S118" s="15">
        <v>25774.03</v>
      </c>
      <c r="T118" s="15">
        <v>1891.69</v>
      </c>
      <c r="U118" s="15">
        <v>0</v>
      </c>
      <c r="V118" s="15">
        <v>24142</v>
      </c>
      <c r="W118" s="15">
        <v>576.07000000000005</v>
      </c>
      <c r="X118" s="16">
        <f t="shared" si="10"/>
        <v>1395560.7305230827</v>
      </c>
      <c r="Z118" s="15">
        <v>166932.29</v>
      </c>
      <c r="AA118" s="15">
        <v>31974.04</v>
      </c>
      <c r="AB118" s="15">
        <v>0</v>
      </c>
      <c r="AC118" s="16">
        <f t="shared" si="11"/>
        <v>198906.33000000002</v>
      </c>
    </row>
    <row r="119" spans="2:29" ht="13.5" customHeight="1" x14ac:dyDescent="0.3">
      <c r="B119" s="13">
        <v>116</v>
      </c>
      <c r="C119" s="17" t="s">
        <v>138</v>
      </c>
      <c r="D119" s="15">
        <v>781093.49600000004</v>
      </c>
      <c r="E119" s="15">
        <v>-2610.54</v>
      </c>
      <c r="F119" s="15">
        <f t="shared" si="7"/>
        <v>778482.95600000001</v>
      </c>
      <c r="G119" s="15">
        <v>122320.91</v>
      </c>
      <c r="H119" s="15">
        <v>4041.97</v>
      </c>
      <c r="I119" s="15">
        <f t="shared" si="8"/>
        <v>126362.88</v>
      </c>
      <c r="J119" s="15">
        <v>4162.04</v>
      </c>
      <c r="K119" s="15">
        <v>6427.04</v>
      </c>
      <c r="L119" s="15">
        <v>5390.85</v>
      </c>
      <c r="M119" s="15">
        <v>0</v>
      </c>
      <c r="N119" s="15">
        <f t="shared" si="6"/>
        <v>11817.89</v>
      </c>
      <c r="O119" s="15">
        <v>4917.43</v>
      </c>
      <c r="P119" s="15">
        <v>4742.6878743358448</v>
      </c>
      <c r="Q119" s="15">
        <f t="shared" si="9"/>
        <v>9660.117874335845</v>
      </c>
      <c r="R119" s="15">
        <v>16626.28</v>
      </c>
      <c r="S119" s="15">
        <v>21664.41</v>
      </c>
      <c r="T119" s="15">
        <v>1589.3</v>
      </c>
      <c r="U119" s="15">
        <v>0</v>
      </c>
      <c r="V119" s="15">
        <v>24738</v>
      </c>
      <c r="W119" s="15">
        <v>603.73</v>
      </c>
      <c r="X119" s="16">
        <f t="shared" si="10"/>
        <v>995707.603874336</v>
      </c>
      <c r="Z119" s="15">
        <v>174948.86</v>
      </c>
      <c r="AA119" s="15">
        <v>34021.57</v>
      </c>
      <c r="AB119" s="15">
        <v>0</v>
      </c>
      <c r="AC119" s="16">
        <f t="shared" si="11"/>
        <v>208970.43</v>
      </c>
    </row>
    <row r="120" spans="2:29" ht="13.5" customHeight="1" x14ac:dyDescent="0.3">
      <c r="B120" s="13">
        <v>117</v>
      </c>
      <c r="C120" s="17" t="s">
        <v>139</v>
      </c>
      <c r="D120" s="15">
        <v>737151.42599999998</v>
      </c>
      <c r="E120" s="15">
        <v>-2144.54</v>
      </c>
      <c r="F120" s="15">
        <f t="shared" si="7"/>
        <v>735006.88599999994</v>
      </c>
      <c r="G120" s="15">
        <v>78769.34</v>
      </c>
      <c r="H120" s="15">
        <v>3363.85</v>
      </c>
      <c r="I120" s="15">
        <f t="shared" si="8"/>
        <v>82133.19</v>
      </c>
      <c r="J120" s="15">
        <v>3990.88</v>
      </c>
      <c r="K120" s="15">
        <v>5770.97</v>
      </c>
      <c r="L120" s="15">
        <v>4428.55</v>
      </c>
      <c r="M120" s="15">
        <v>0</v>
      </c>
      <c r="N120" s="15">
        <f t="shared" si="6"/>
        <v>10199.52</v>
      </c>
      <c r="O120" s="15">
        <v>3300.92</v>
      </c>
      <c r="P120" s="15">
        <v>3183.6183371765082</v>
      </c>
      <c r="Q120" s="15">
        <f t="shared" si="9"/>
        <v>6484.5383371765083</v>
      </c>
      <c r="R120" s="15">
        <v>10964.77</v>
      </c>
      <c r="S120" s="15">
        <v>14287.34</v>
      </c>
      <c r="T120" s="15">
        <v>1562.4</v>
      </c>
      <c r="U120" s="15">
        <v>0</v>
      </c>
      <c r="V120" s="15">
        <v>0</v>
      </c>
      <c r="W120" s="15">
        <v>495.96</v>
      </c>
      <c r="X120" s="16">
        <f t="shared" si="10"/>
        <v>865125.48433717643</v>
      </c>
      <c r="Z120" s="15">
        <v>143719.32999999999</v>
      </c>
      <c r="AA120" s="15">
        <v>28313.75</v>
      </c>
      <c r="AB120" s="15">
        <v>0</v>
      </c>
      <c r="AC120" s="16">
        <f t="shared" si="11"/>
        <v>172033.08</v>
      </c>
    </row>
    <row r="121" spans="2:29" ht="13.5" customHeight="1" x14ac:dyDescent="0.3">
      <c r="B121" s="13">
        <v>118</v>
      </c>
      <c r="C121" s="17" t="s">
        <v>140</v>
      </c>
      <c r="D121" s="15">
        <v>433556.196</v>
      </c>
      <c r="E121" s="15">
        <v>-2278.83</v>
      </c>
      <c r="F121" s="15">
        <f t="shared" si="7"/>
        <v>431277.36599999998</v>
      </c>
      <c r="G121" s="15">
        <v>74682.42</v>
      </c>
      <c r="H121" s="15">
        <v>712.85</v>
      </c>
      <c r="I121" s="15">
        <f t="shared" si="8"/>
        <v>75395.27</v>
      </c>
      <c r="J121" s="15">
        <v>2444.8200000000002</v>
      </c>
      <c r="K121" s="15">
        <v>2811.14</v>
      </c>
      <c r="L121" s="15">
        <v>4705.8599999999997</v>
      </c>
      <c r="M121" s="15">
        <v>0</v>
      </c>
      <c r="N121" s="15">
        <f t="shared" si="6"/>
        <v>7517</v>
      </c>
      <c r="O121" s="15">
        <v>47052.87</v>
      </c>
      <c r="P121" s="15">
        <v>45380.790348725146</v>
      </c>
      <c r="Q121" s="15">
        <f t="shared" si="9"/>
        <v>92433.660348725156</v>
      </c>
      <c r="R121" s="15">
        <v>7618.9</v>
      </c>
      <c r="S121" s="15">
        <v>9927.6</v>
      </c>
      <c r="T121" s="15">
        <v>993.73</v>
      </c>
      <c r="U121" s="15">
        <v>0</v>
      </c>
      <c r="V121" s="15">
        <v>0</v>
      </c>
      <c r="W121" s="15">
        <v>527.02</v>
      </c>
      <c r="X121" s="16">
        <f t="shared" si="10"/>
        <v>628135.36634872516</v>
      </c>
      <c r="Z121" s="15">
        <v>152718.68</v>
      </c>
      <c r="AA121" s="15">
        <v>6000.14</v>
      </c>
      <c r="AB121" s="15">
        <v>0</v>
      </c>
      <c r="AC121" s="16">
        <f t="shared" si="11"/>
        <v>158718.82</v>
      </c>
    </row>
    <row r="122" spans="2:29" ht="13.5" customHeight="1" x14ac:dyDescent="0.3">
      <c r="B122" s="13">
        <v>119</v>
      </c>
      <c r="C122" s="17" t="s">
        <v>141</v>
      </c>
      <c r="D122" s="15">
        <v>419559.35</v>
      </c>
      <c r="E122" s="15">
        <v>-2962.28</v>
      </c>
      <c r="F122" s="15">
        <f t="shared" si="7"/>
        <v>416597.06999999995</v>
      </c>
      <c r="G122" s="15">
        <v>32575.23</v>
      </c>
      <c r="H122" s="15">
        <v>508.65</v>
      </c>
      <c r="I122" s="15">
        <f t="shared" si="8"/>
        <v>33083.879999999997</v>
      </c>
      <c r="J122" s="15">
        <v>2456.4499999999998</v>
      </c>
      <c r="K122" s="15">
        <v>2195.0300000000002</v>
      </c>
      <c r="L122" s="15">
        <v>6117.21</v>
      </c>
      <c r="M122" s="15">
        <v>0</v>
      </c>
      <c r="N122" s="15">
        <f t="shared" si="6"/>
        <v>8312.24</v>
      </c>
      <c r="O122" s="15">
        <v>35603.26</v>
      </c>
      <c r="P122" s="15">
        <v>34338.053541466514</v>
      </c>
      <c r="Q122" s="15">
        <f t="shared" si="9"/>
        <v>69941.313541466516</v>
      </c>
      <c r="R122" s="15">
        <v>5562.03</v>
      </c>
      <c r="S122" s="15">
        <v>7247.44</v>
      </c>
      <c r="T122" s="15">
        <v>1033.8</v>
      </c>
      <c r="U122" s="15">
        <v>0</v>
      </c>
      <c r="V122" s="15">
        <v>0</v>
      </c>
      <c r="W122" s="15">
        <v>685.08</v>
      </c>
      <c r="X122" s="16">
        <f t="shared" si="10"/>
        <v>544919.30354146648</v>
      </c>
      <c r="Z122" s="15">
        <v>198521.32</v>
      </c>
      <c r="AA122" s="15">
        <v>4281.34</v>
      </c>
      <c r="AB122" s="15">
        <v>0</v>
      </c>
      <c r="AC122" s="16">
        <f t="shared" si="11"/>
        <v>202802.66</v>
      </c>
    </row>
    <row r="123" spans="2:29" ht="13.5" customHeight="1" x14ac:dyDescent="0.3">
      <c r="B123" s="13">
        <v>120</v>
      </c>
      <c r="C123" s="17" t="s">
        <v>142</v>
      </c>
      <c r="D123" s="15">
        <v>373618.47600000002</v>
      </c>
      <c r="E123" s="15">
        <v>-3028.86</v>
      </c>
      <c r="F123" s="15">
        <f t="shared" si="7"/>
        <v>370589.61600000004</v>
      </c>
      <c r="G123" s="15">
        <v>42689.1</v>
      </c>
      <c r="H123" s="15">
        <v>495.39</v>
      </c>
      <c r="I123" s="15">
        <f t="shared" si="8"/>
        <v>43184.49</v>
      </c>
      <c r="J123" s="15">
        <v>2109.3000000000002</v>
      </c>
      <c r="K123" s="15">
        <v>2320.65</v>
      </c>
      <c r="L123" s="15">
        <v>6254.71</v>
      </c>
      <c r="M123" s="15">
        <v>0</v>
      </c>
      <c r="N123" s="15">
        <f t="shared" si="6"/>
        <v>8575.36</v>
      </c>
      <c r="O123" s="15">
        <v>1541.75</v>
      </c>
      <c r="P123" s="15">
        <v>1486.9594628728603</v>
      </c>
      <c r="Q123" s="15">
        <f t="shared" si="9"/>
        <v>3028.7094628728601</v>
      </c>
      <c r="R123" s="15">
        <v>5111.7</v>
      </c>
      <c r="S123" s="15">
        <v>6660.65</v>
      </c>
      <c r="T123" s="15">
        <v>843.09</v>
      </c>
      <c r="U123" s="15">
        <v>0</v>
      </c>
      <c r="V123" s="15">
        <v>0</v>
      </c>
      <c r="W123" s="15">
        <v>700.48</v>
      </c>
      <c r="X123" s="16">
        <f t="shared" si="10"/>
        <v>440803.39546287293</v>
      </c>
      <c r="Z123" s="15">
        <v>202983.35</v>
      </c>
      <c r="AA123" s="15">
        <v>4169.7700000000004</v>
      </c>
      <c r="AB123" s="15">
        <v>0</v>
      </c>
      <c r="AC123" s="16">
        <f t="shared" si="11"/>
        <v>207153.12</v>
      </c>
    </row>
    <row r="124" spans="2:29" ht="13.5" customHeight="1" x14ac:dyDescent="0.3">
      <c r="B124" s="13">
        <v>121</v>
      </c>
      <c r="C124" s="17" t="s">
        <v>143</v>
      </c>
      <c r="D124" s="15">
        <v>467505.99800000002</v>
      </c>
      <c r="E124" s="15">
        <v>-1867.57</v>
      </c>
      <c r="F124" s="15">
        <f t="shared" si="7"/>
        <v>465638.42800000001</v>
      </c>
      <c r="G124" s="15">
        <v>85562.86</v>
      </c>
      <c r="H124" s="15">
        <v>988.17</v>
      </c>
      <c r="I124" s="15">
        <f t="shared" si="8"/>
        <v>86551.03</v>
      </c>
      <c r="J124" s="15">
        <v>2499.06</v>
      </c>
      <c r="K124" s="15">
        <v>3780.57</v>
      </c>
      <c r="L124" s="15">
        <v>3856.59</v>
      </c>
      <c r="M124" s="15">
        <v>0</v>
      </c>
      <c r="N124" s="15">
        <f t="shared" si="6"/>
        <v>7637.16</v>
      </c>
      <c r="O124" s="15">
        <v>3075.33</v>
      </c>
      <c r="P124" s="15">
        <v>2966.0448371742086</v>
      </c>
      <c r="Q124" s="15">
        <f t="shared" si="9"/>
        <v>6041.3748371742086</v>
      </c>
      <c r="R124" s="15">
        <v>10044.56</v>
      </c>
      <c r="S124" s="15">
        <v>13088.28</v>
      </c>
      <c r="T124" s="15">
        <v>954.1</v>
      </c>
      <c r="U124" s="15">
        <v>0</v>
      </c>
      <c r="V124" s="15">
        <v>0</v>
      </c>
      <c r="W124" s="15">
        <v>431.91</v>
      </c>
      <c r="X124" s="16">
        <f t="shared" si="10"/>
        <v>592885.90283717436</v>
      </c>
      <c r="Z124" s="15">
        <v>125157.69</v>
      </c>
      <c r="AA124" s="15">
        <v>8317.4599999999991</v>
      </c>
      <c r="AB124" s="15">
        <v>0</v>
      </c>
      <c r="AC124" s="16">
        <f t="shared" si="11"/>
        <v>133475.15</v>
      </c>
    </row>
    <row r="125" spans="2:29" ht="13.5" customHeight="1" x14ac:dyDescent="0.3">
      <c r="B125" s="13">
        <v>122</v>
      </c>
      <c r="C125" s="17" t="s">
        <v>144</v>
      </c>
      <c r="D125" s="15">
        <v>927819.81599999999</v>
      </c>
      <c r="E125" s="15">
        <v>-2530.66</v>
      </c>
      <c r="F125" s="15">
        <f t="shared" si="7"/>
        <v>925289.15599999996</v>
      </c>
      <c r="G125" s="15">
        <v>152990.76999999999</v>
      </c>
      <c r="H125" s="15">
        <v>4044.76</v>
      </c>
      <c r="I125" s="15">
        <f t="shared" si="8"/>
        <v>157035.53</v>
      </c>
      <c r="J125" s="15">
        <v>4741.92</v>
      </c>
      <c r="K125" s="15">
        <v>8712.2199999999993</v>
      </c>
      <c r="L125" s="15">
        <v>5225.8900000000003</v>
      </c>
      <c r="M125" s="15">
        <v>0</v>
      </c>
      <c r="N125" s="15">
        <f t="shared" si="6"/>
        <v>13938.11</v>
      </c>
      <c r="O125" s="15">
        <v>4752.43</v>
      </c>
      <c r="P125" s="15">
        <v>4583.5484000484485</v>
      </c>
      <c r="Q125" s="15">
        <f t="shared" si="9"/>
        <v>9335.9784000484487</v>
      </c>
      <c r="R125" s="15">
        <v>15395.98</v>
      </c>
      <c r="S125" s="15">
        <v>20061.3</v>
      </c>
      <c r="T125" s="15">
        <v>1710.62</v>
      </c>
      <c r="U125" s="15">
        <v>0</v>
      </c>
      <c r="V125" s="15">
        <v>0</v>
      </c>
      <c r="W125" s="15">
        <v>585.26</v>
      </c>
      <c r="X125" s="16">
        <f t="shared" si="10"/>
        <v>1148093.8544000485</v>
      </c>
      <c r="Z125" s="15">
        <v>169595.44</v>
      </c>
      <c r="AA125" s="15">
        <v>34045.019999999997</v>
      </c>
      <c r="AB125" s="15">
        <v>0</v>
      </c>
      <c r="AC125" s="16">
        <f t="shared" si="11"/>
        <v>203640.46</v>
      </c>
    </row>
    <row r="126" spans="2:29" ht="13.5" customHeight="1" x14ac:dyDescent="0.3">
      <c r="B126" s="13">
        <v>123</v>
      </c>
      <c r="C126" s="17" t="s">
        <v>145</v>
      </c>
      <c r="D126" s="15">
        <v>657812.402</v>
      </c>
      <c r="E126" s="15">
        <v>-2576.6</v>
      </c>
      <c r="F126" s="15">
        <f t="shared" si="7"/>
        <v>655235.80200000003</v>
      </c>
      <c r="G126" s="15">
        <v>83661.11</v>
      </c>
      <c r="H126" s="15">
        <v>3700.41</v>
      </c>
      <c r="I126" s="15">
        <f t="shared" si="8"/>
        <v>87361.52</v>
      </c>
      <c r="J126" s="15">
        <v>3560.89</v>
      </c>
      <c r="K126" s="15">
        <v>5096.5600000000004</v>
      </c>
      <c r="L126" s="15">
        <v>5320.77</v>
      </c>
      <c r="M126" s="15">
        <v>0</v>
      </c>
      <c r="N126" s="15">
        <f t="shared" si="6"/>
        <v>10417.330000000002</v>
      </c>
      <c r="O126" s="15">
        <v>4163.75</v>
      </c>
      <c r="P126" s="15">
        <v>4015.7851714710182</v>
      </c>
      <c r="Q126" s="15">
        <f t="shared" si="9"/>
        <v>8179.5351714710177</v>
      </c>
      <c r="R126" s="15">
        <v>12776.19</v>
      </c>
      <c r="S126" s="15">
        <v>16647.66</v>
      </c>
      <c r="T126" s="15">
        <v>1384.16</v>
      </c>
      <c r="U126" s="15">
        <v>0</v>
      </c>
      <c r="V126" s="15">
        <v>0</v>
      </c>
      <c r="W126" s="15">
        <v>595.88</v>
      </c>
      <c r="X126" s="16">
        <f t="shared" si="10"/>
        <v>796158.9671714711</v>
      </c>
      <c r="Z126" s="15">
        <v>172674.41</v>
      </c>
      <c r="AA126" s="15">
        <v>31146.63</v>
      </c>
      <c r="AB126" s="15">
        <v>0</v>
      </c>
      <c r="AC126" s="16">
        <f t="shared" si="11"/>
        <v>203821.04</v>
      </c>
    </row>
    <row r="127" spans="2:29" ht="13.5" customHeight="1" x14ac:dyDescent="0.3">
      <c r="B127" s="13">
        <v>124</v>
      </c>
      <c r="C127" s="17" t="s">
        <v>146</v>
      </c>
      <c r="D127" s="15">
        <v>1081184.8840000001</v>
      </c>
      <c r="E127" s="15">
        <v>-3141.9</v>
      </c>
      <c r="F127" s="15">
        <f t="shared" si="7"/>
        <v>1078042.9840000002</v>
      </c>
      <c r="G127" s="15">
        <v>144512.29999999999</v>
      </c>
      <c r="H127" s="15">
        <v>5217.51</v>
      </c>
      <c r="I127" s="15">
        <f t="shared" si="8"/>
        <v>149729.81</v>
      </c>
      <c r="J127" s="15">
        <v>5723.79</v>
      </c>
      <c r="K127" s="15">
        <v>9125.93</v>
      </c>
      <c r="L127" s="15">
        <v>6488.13</v>
      </c>
      <c r="M127" s="15">
        <v>0</v>
      </c>
      <c r="N127" s="15">
        <f t="shared" si="6"/>
        <v>15614.060000000001</v>
      </c>
      <c r="O127" s="15">
        <v>7907.69</v>
      </c>
      <c r="P127" s="15">
        <v>7626.6764200806147</v>
      </c>
      <c r="Q127" s="15">
        <f t="shared" si="9"/>
        <v>15534.366420080614</v>
      </c>
      <c r="R127" s="15">
        <v>25661.4</v>
      </c>
      <c r="S127" s="15">
        <v>33437.379999999997</v>
      </c>
      <c r="T127" s="15">
        <v>2172.5300000000002</v>
      </c>
      <c r="U127" s="15">
        <v>0</v>
      </c>
      <c r="V127" s="15">
        <v>0</v>
      </c>
      <c r="W127" s="15">
        <v>726.62</v>
      </c>
      <c r="X127" s="16">
        <f t="shared" si="10"/>
        <v>1326642.9404200809</v>
      </c>
      <c r="Z127" s="15">
        <v>210558.5</v>
      </c>
      <c r="AA127" s="15">
        <v>43916.15</v>
      </c>
      <c r="AB127" s="15">
        <v>0</v>
      </c>
      <c r="AC127" s="16">
        <f t="shared" si="11"/>
        <v>254474.65</v>
      </c>
    </row>
    <row r="128" spans="2:29" ht="13.5" customHeight="1" x14ac:dyDescent="0.3">
      <c r="B128" s="13">
        <v>125</v>
      </c>
      <c r="C128" s="17" t="s">
        <v>147</v>
      </c>
      <c r="D128" s="15">
        <v>754516.50600000005</v>
      </c>
      <c r="E128" s="15">
        <v>-1630.59</v>
      </c>
      <c r="F128" s="15">
        <f t="shared" si="7"/>
        <v>752885.91600000008</v>
      </c>
      <c r="G128" s="15">
        <v>129483.14</v>
      </c>
      <c r="H128" s="15">
        <v>1502.61</v>
      </c>
      <c r="I128" s="15">
        <f t="shared" si="8"/>
        <v>130985.75</v>
      </c>
      <c r="J128" s="15">
        <v>3872.24</v>
      </c>
      <c r="K128" s="15">
        <v>7038.92</v>
      </c>
      <c r="L128" s="15">
        <v>3367.23</v>
      </c>
      <c r="M128" s="15">
        <v>0</v>
      </c>
      <c r="N128" s="15">
        <f t="shared" si="6"/>
        <v>10406.15</v>
      </c>
      <c r="O128" s="15">
        <v>4676.38</v>
      </c>
      <c r="P128" s="15">
        <v>4510.1950486191017</v>
      </c>
      <c r="Q128" s="15">
        <f t="shared" si="9"/>
        <v>9186.5750486191027</v>
      </c>
      <c r="R128" s="15">
        <v>15504.62</v>
      </c>
      <c r="S128" s="15">
        <v>20202.86</v>
      </c>
      <c r="T128" s="15">
        <v>1412.09</v>
      </c>
      <c r="U128" s="15">
        <v>0</v>
      </c>
      <c r="V128" s="15">
        <v>0</v>
      </c>
      <c r="W128" s="15">
        <v>377.1</v>
      </c>
      <c r="X128" s="16">
        <f t="shared" si="10"/>
        <v>944833.30104861909</v>
      </c>
      <c r="Z128" s="15">
        <v>109276.37</v>
      </c>
      <c r="AA128" s="15">
        <v>12647.6</v>
      </c>
      <c r="AB128" s="15">
        <v>0</v>
      </c>
      <c r="AC128" s="16">
        <f t="shared" si="11"/>
        <v>121923.97</v>
      </c>
    </row>
    <row r="129" spans="1:29" ht="13.5" customHeight="1" x14ac:dyDescent="0.3">
      <c r="B129" s="19">
        <v>126</v>
      </c>
      <c r="C129" s="20" t="s">
        <v>148</v>
      </c>
      <c r="D129" s="15">
        <v>411046.67484517297</v>
      </c>
      <c r="E129" s="15">
        <v>-6654.44</v>
      </c>
      <c r="F129" s="15">
        <f t="shared" si="7"/>
        <v>404392.23484517296</v>
      </c>
      <c r="G129" s="15">
        <v>40265.040000000001</v>
      </c>
      <c r="H129" s="15">
        <v>211.25</v>
      </c>
      <c r="I129" s="15">
        <f t="shared" si="8"/>
        <v>40476.29</v>
      </c>
      <c r="J129" s="15">
        <v>2621.36</v>
      </c>
      <c r="K129" s="15">
        <v>740.58</v>
      </c>
      <c r="L129" s="15">
        <v>13741.64</v>
      </c>
      <c r="M129" s="15">
        <v>-11422</v>
      </c>
      <c r="N129" s="15">
        <f t="shared" si="6"/>
        <v>3060.2199999999993</v>
      </c>
      <c r="O129" s="15">
        <v>657.43</v>
      </c>
      <c r="P129" s="15">
        <v>634.07134286384508</v>
      </c>
      <c r="Q129" s="15">
        <f t="shared" si="9"/>
        <v>1291.5013428638449</v>
      </c>
      <c r="R129" s="15">
        <v>1955.58</v>
      </c>
      <c r="S129" s="15">
        <v>2548.17</v>
      </c>
      <c r="T129" s="15">
        <v>1155.3900000000001</v>
      </c>
      <c r="U129" s="15">
        <v>0</v>
      </c>
      <c r="V129" s="15">
        <v>0</v>
      </c>
      <c r="W129" s="15">
        <v>1538.95</v>
      </c>
      <c r="X129" s="16">
        <f t="shared" si="10"/>
        <v>459039.69618803676</v>
      </c>
      <c r="Z129" s="15">
        <v>445956.15</v>
      </c>
      <c r="AA129" s="15">
        <v>1778.08</v>
      </c>
      <c r="AB129" s="15">
        <v>0</v>
      </c>
      <c r="AC129" s="16">
        <f t="shared" si="11"/>
        <v>447734.23000000004</v>
      </c>
    </row>
    <row r="130" spans="1:29" s="25" customFormat="1" ht="13.5" customHeight="1" thickBot="1" x14ac:dyDescent="0.35">
      <c r="A130" s="21"/>
      <c r="B130" s="22"/>
      <c r="C130" s="23" t="s">
        <v>23</v>
      </c>
      <c r="D130" s="24">
        <f>SUM(D5:D129)</f>
        <v>377612520.39684516</v>
      </c>
      <c r="E130" s="24">
        <f>SUM(E5:E129)</f>
        <v>-849935.4</v>
      </c>
      <c r="F130" s="24">
        <f>SUM(F5:F129)</f>
        <v>376762584.99684519</v>
      </c>
      <c r="G130" s="24">
        <f t="shared" ref="G130:X130" si="12">SUM(G5:G129)</f>
        <v>57200284.999999993</v>
      </c>
      <c r="H130" s="24">
        <f t="shared" si="12"/>
        <v>1801087.9999999995</v>
      </c>
      <c r="I130" s="24">
        <f t="shared" si="12"/>
        <v>59001373.000000015</v>
      </c>
      <c r="J130" s="24">
        <f t="shared" si="12"/>
        <v>1947066.1999999993</v>
      </c>
      <c r="K130" s="24">
        <f t="shared" si="12"/>
        <v>3473355.8000000012</v>
      </c>
      <c r="L130" s="24">
        <f t="shared" si="12"/>
        <v>1755146.1899999992</v>
      </c>
      <c r="M130" s="24">
        <f t="shared" si="12"/>
        <v>-11422</v>
      </c>
      <c r="N130" s="24">
        <f t="shared" si="12"/>
        <v>5217079.99</v>
      </c>
      <c r="O130" s="24">
        <f t="shared" si="12"/>
        <v>14947408.400000002</v>
      </c>
      <c r="P130" s="24">
        <f t="shared" si="12"/>
        <v>14416235.000000002</v>
      </c>
      <c r="Q130" s="24">
        <f t="shared" si="12"/>
        <v>29363643.399999987</v>
      </c>
      <c r="R130" s="24">
        <f t="shared" si="12"/>
        <v>6991962.0000000009</v>
      </c>
      <c r="S130" s="24">
        <f t="shared" si="12"/>
        <v>9110681.2000000011</v>
      </c>
      <c r="T130" s="24">
        <f t="shared" si="12"/>
        <v>714600</v>
      </c>
      <c r="U130" s="24">
        <f t="shared" si="12"/>
        <v>1361203.22</v>
      </c>
      <c r="V130" s="24">
        <f t="shared" si="12"/>
        <v>25659831</v>
      </c>
      <c r="W130" s="24">
        <f t="shared" si="12"/>
        <v>196562.40000000002</v>
      </c>
      <c r="X130" s="24">
        <f t="shared" si="12"/>
        <v>516326587.40684533</v>
      </c>
      <c r="Z130" s="26">
        <f>SUM(Z5:Z129)</f>
        <v>56959588.999999993</v>
      </c>
      <c r="AA130" s="24">
        <f>SUM(AA5:AA129)</f>
        <v>15159889.000000009</v>
      </c>
      <c r="AB130" s="24">
        <f>SUM(AB5:AB129)</f>
        <v>0</v>
      </c>
      <c r="AC130" s="24">
        <f>SUM(AC5:AC129)</f>
        <v>72119478.000000015</v>
      </c>
    </row>
    <row r="132" spans="1:29" ht="11.25" x14ac:dyDescent="0.3">
      <c r="B132" s="36" t="s">
        <v>149</v>
      </c>
      <c r="C132" s="36"/>
      <c r="D132" s="36"/>
      <c r="E132" s="27"/>
      <c r="F132" s="27"/>
      <c r="G132" s="28"/>
      <c r="H132" s="28"/>
    </row>
    <row r="133" spans="1:29" ht="11.25" x14ac:dyDescent="0.3">
      <c r="B133" s="36" t="s">
        <v>150</v>
      </c>
      <c r="C133" s="36"/>
      <c r="D133" s="36"/>
      <c r="E133" s="28"/>
      <c r="F133" s="28"/>
      <c r="G133" s="28"/>
      <c r="H133" s="28"/>
    </row>
    <row r="134" spans="1:29" ht="11.25" x14ac:dyDescent="0.3">
      <c r="B134" s="36" t="s">
        <v>151</v>
      </c>
      <c r="C134" s="36"/>
      <c r="D134" s="36"/>
      <c r="E134" s="27"/>
      <c r="F134" s="27"/>
      <c r="G134" s="28"/>
      <c r="H134" s="28"/>
    </row>
    <row r="135" spans="1:29" ht="11.25" x14ac:dyDescent="0.3">
      <c r="B135" s="36" t="s">
        <v>152</v>
      </c>
      <c r="C135" s="36"/>
      <c r="D135" s="36"/>
      <c r="E135" s="36"/>
      <c r="F135" s="36"/>
      <c r="G135" s="28"/>
      <c r="H135" s="28"/>
    </row>
    <row r="136" spans="1:29" ht="11.25" x14ac:dyDescent="0.3">
      <c r="B136" s="36" t="s">
        <v>153</v>
      </c>
      <c r="C136" s="36"/>
      <c r="D136" s="36"/>
      <c r="E136" s="36"/>
      <c r="F136" s="36"/>
      <c r="G136" s="28"/>
      <c r="H136" s="28"/>
    </row>
    <row r="137" spans="1:29" ht="11.25" x14ac:dyDescent="0.3">
      <c r="B137" s="36" t="s">
        <v>154</v>
      </c>
      <c r="C137" s="36"/>
      <c r="D137" s="36"/>
      <c r="E137" s="36"/>
      <c r="F137" s="36"/>
      <c r="G137" s="28"/>
      <c r="H137" s="28"/>
    </row>
    <row r="138" spans="1:29" ht="11.25" x14ac:dyDescent="0.3">
      <c r="B138" s="36" t="s">
        <v>155</v>
      </c>
      <c r="C138" s="36"/>
      <c r="D138" s="36"/>
      <c r="E138" s="36"/>
      <c r="F138" s="36"/>
      <c r="G138" s="28"/>
      <c r="H138" s="28"/>
      <c r="X138" s="29"/>
    </row>
    <row r="139" spans="1:29" ht="11.25" x14ac:dyDescent="0.3">
      <c r="B139" s="36" t="s">
        <v>156</v>
      </c>
      <c r="C139" s="36"/>
      <c r="D139" s="36"/>
      <c r="E139" s="36"/>
      <c r="F139" s="27"/>
      <c r="G139" s="28"/>
      <c r="H139" s="28"/>
    </row>
    <row r="140" spans="1:29" ht="11.25" x14ac:dyDescent="0.3">
      <c r="B140" s="36" t="s">
        <v>157</v>
      </c>
      <c r="C140" s="36"/>
      <c r="D140" s="36"/>
      <c r="E140" s="36"/>
      <c r="F140" s="36"/>
      <c r="G140" s="36"/>
      <c r="H140" s="28"/>
    </row>
    <row r="141" spans="1:29" ht="11.25" x14ac:dyDescent="0.3">
      <c r="B141" s="36" t="s">
        <v>158</v>
      </c>
      <c r="C141" s="36"/>
      <c r="D141" s="36"/>
      <c r="E141" s="36"/>
      <c r="F141" s="36"/>
      <c r="G141" s="36"/>
      <c r="H141" s="36"/>
    </row>
    <row r="142" spans="1:29" ht="12" customHeight="1" x14ac:dyDescent="0.3">
      <c r="B142" s="30" t="s">
        <v>159</v>
      </c>
      <c r="C142" s="31"/>
      <c r="D142" s="31"/>
      <c r="E142" s="31"/>
      <c r="F142" s="31"/>
      <c r="G142" s="31"/>
      <c r="H142" s="31"/>
    </row>
    <row r="143" spans="1:29" ht="12" customHeight="1" x14ac:dyDescent="0.3">
      <c r="B143" s="32"/>
      <c r="C143" s="33"/>
    </row>
    <row r="144" spans="1:29" ht="12" customHeight="1" x14ac:dyDescent="0.3">
      <c r="B144" s="32"/>
      <c r="C144" s="33"/>
    </row>
    <row r="145" spans="2:3" ht="12" customHeight="1" x14ac:dyDescent="0.3">
      <c r="B145" s="32"/>
      <c r="C145" s="33"/>
    </row>
    <row r="146" spans="2:3" ht="13.5" customHeight="1" x14ac:dyDescent="0.3">
      <c r="B146" s="32"/>
      <c r="C146" s="33"/>
    </row>
    <row r="147" spans="2:3" ht="13.5" customHeight="1" x14ac:dyDescent="0.3">
      <c r="B147" s="32"/>
      <c r="C147" s="33"/>
    </row>
  </sheetData>
  <mergeCells count="14">
    <mergeCell ref="B133:D133"/>
    <mergeCell ref="B1:X1"/>
    <mergeCell ref="B2:X2"/>
    <mergeCell ref="Z2:AC2"/>
    <mergeCell ref="B3:X3"/>
    <mergeCell ref="B132:D132"/>
    <mergeCell ref="B140:G140"/>
    <mergeCell ref="B141:H141"/>
    <mergeCell ref="B134:D134"/>
    <mergeCell ref="B135:F135"/>
    <mergeCell ref="B136:F136"/>
    <mergeCell ref="B137:F137"/>
    <mergeCell ref="B138:F138"/>
    <mergeCell ref="B139:E139"/>
  </mergeCells>
  <conditionalFormatting sqref="D5:D130 F5:K129 N5:W129">
    <cfRule type="cellIs" dxfId="6" priority="8" operator="lessThan">
      <formula>0</formula>
    </cfRule>
  </conditionalFormatting>
  <conditionalFormatting sqref="AA5:AA129">
    <cfRule type="cellIs" dxfId="5" priority="7" operator="lessThan">
      <formula>0</formula>
    </cfRule>
  </conditionalFormatting>
  <conditionalFormatting sqref="Z5:Z129">
    <cfRule type="cellIs" dxfId="4" priority="6" operator="lessThan">
      <formula>0</formula>
    </cfRule>
  </conditionalFormatting>
  <conditionalFormatting sqref="AC5:AC129">
    <cfRule type="cellIs" dxfId="3" priority="5" operator="lessThan">
      <formula>0</formula>
    </cfRule>
  </conditionalFormatting>
  <conditionalFormatting sqref="AB5:AB129">
    <cfRule type="cellIs" dxfId="2" priority="4" operator="lessThan">
      <formula>0</formula>
    </cfRule>
  </conditionalFormatting>
  <conditionalFormatting sqref="G130:K130 N130:W130">
    <cfRule type="cellIs" dxfId="1" priority="3" operator="lessThan">
      <formula>0</formula>
    </cfRule>
  </conditionalFormatting>
  <conditionalFormatting sqref="X130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2020</vt:lpstr>
      <vt:lpstr>'Octubre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2020-11-03T17:55:26Z</dcterms:created>
  <dcterms:modified xsi:type="dcterms:W3CDTF">2020-11-03T20:41:50Z</dcterms:modified>
</cp:coreProperties>
</file>