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4to Trimestre 2020" sheetId="2" r:id="rId1"/>
  </sheets>
  <externalReferences>
    <externalReference r:id="rId2"/>
  </externalReferences>
  <definedNames>
    <definedName name="_xlnm.Print_Titles" localSheetId="0">'4to Trimestre 2020'!$1:$4</definedName>
  </definedNames>
  <calcPr calcId="145621"/>
</workbook>
</file>

<file path=xl/calcChain.xml><?xml version="1.0" encoding="utf-8"?>
<calcChain xmlns="http://schemas.openxmlformats.org/spreadsheetml/2006/main">
  <c r="AC129" i="2" l="1"/>
  <c r="AB129" i="2"/>
  <c r="AA129" i="2"/>
  <c r="X129" i="2"/>
  <c r="W129" i="2"/>
  <c r="V129" i="2"/>
  <c r="U129" i="2"/>
  <c r="T129" i="2"/>
  <c r="S129" i="2"/>
  <c r="Q129" i="2"/>
  <c r="P129" i="2"/>
  <c r="R129" i="2" s="1"/>
  <c r="N129" i="2"/>
  <c r="M129" i="2"/>
  <c r="L129" i="2"/>
  <c r="K129" i="2"/>
  <c r="I129" i="2"/>
  <c r="H129" i="2"/>
  <c r="F129" i="2"/>
  <c r="E129" i="2"/>
  <c r="D129" i="2"/>
  <c r="AC128" i="2"/>
  <c r="AB128" i="2"/>
  <c r="AA128" i="2"/>
  <c r="X128" i="2"/>
  <c r="W128" i="2"/>
  <c r="V128" i="2"/>
  <c r="U128" i="2"/>
  <c r="T128" i="2"/>
  <c r="S128" i="2"/>
  <c r="R128" i="2"/>
  <c r="Q128" i="2"/>
  <c r="P128" i="2"/>
  <c r="N128" i="2"/>
  <c r="M128" i="2"/>
  <c r="L128" i="2"/>
  <c r="K128" i="2"/>
  <c r="I128" i="2"/>
  <c r="H128" i="2"/>
  <c r="J128" i="2" s="1"/>
  <c r="F128" i="2"/>
  <c r="E128" i="2"/>
  <c r="D128" i="2"/>
  <c r="AC127" i="2"/>
  <c r="AB127" i="2"/>
  <c r="AA127" i="2"/>
  <c r="X127" i="2"/>
  <c r="W127" i="2"/>
  <c r="V127" i="2"/>
  <c r="U127" i="2"/>
  <c r="T127" i="2"/>
  <c r="S127" i="2"/>
  <c r="Q127" i="2"/>
  <c r="P127" i="2"/>
  <c r="N127" i="2"/>
  <c r="M127" i="2"/>
  <c r="L127" i="2"/>
  <c r="O127" i="2" s="1"/>
  <c r="K127" i="2"/>
  <c r="I127" i="2"/>
  <c r="H127" i="2"/>
  <c r="F127" i="2"/>
  <c r="E127" i="2"/>
  <c r="D127" i="2"/>
  <c r="AC126" i="2"/>
  <c r="AB126" i="2"/>
  <c r="AA126" i="2"/>
  <c r="X126" i="2"/>
  <c r="W126" i="2"/>
  <c r="V126" i="2"/>
  <c r="U126" i="2"/>
  <c r="T126" i="2"/>
  <c r="S126" i="2"/>
  <c r="R126" i="2"/>
  <c r="Q126" i="2"/>
  <c r="P126" i="2"/>
  <c r="N126" i="2"/>
  <c r="M126" i="2"/>
  <c r="L126" i="2"/>
  <c r="K126" i="2"/>
  <c r="I126" i="2"/>
  <c r="H126" i="2"/>
  <c r="F126" i="2"/>
  <c r="E126" i="2"/>
  <c r="D126" i="2"/>
  <c r="AC125" i="2"/>
  <c r="AB125" i="2"/>
  <c r="AA125" i="2"/>
  <c r="X125" i="2"/>
  <c r="W125" i="2"/>
  <c r="V125" i="2"/>
  <c r="U125" i="2"/>
  <c r="T125" i="2"/>
  <c r="S125" i="2"/>
  <c r="Q125" i="2"/>
  <c r="P125" i="2"/>
  <c r="R125" i="2" s="1"/>
  <c r="N125" i="2"/>
  <c r="M125" i="2"/>
  <c r="L125" i="2"/>
  <c r="K125" i="2"/>
  <c r="I125" i="2"/>
  <c r="H125" i="2"/>
  <c r="F125" i="2"/>
  <c r="E125" i="2"/>
  <c r="D125" i="2"/>
  <c r="G125" i="2" s="1"/>
  <c r="AC124" i="2"/>
  <c r="AB124" i="2"/>
  <c r="AA124" i="2"/>
  <c r="X124" i="2"/>
  <c r="W124" i="2"/>
  <c r="V124" i="2"/>
  <c r="U124" i="2"/>
  <c r="T124" i="2"/>
  <c r="S124" i="2"/>
  <c r="Q124" i="2"/>
  <c r="P124" i="2"/>
  <c r="R124" i="2" s="1"/>
  <c r="N124" i="2"/>
  <c r="M124" i="2"/>
  <c r="L124" i="2"/>
  <c r="K124" i="2"/>
  <c r="I124" i="2"/>
  <c r="H124" i="2"/>
  <c r="F124" i="2"/>
  <c r="E124" i="2"/>
  <c r="D124" i="2"/>
  <c r="AC123" i="2"/>
  <c r="AB123" i="2"/>
  <c r="AA123" i="2"/>
  <c r="X123" i="2"/>
  <c r="W123" i="2"/>
  <c r="V123" i="2"/>
  <c r="U123" i="2"/>
  <c r="T123" i="2"/>
  <c r="S123" i="2"/>
  <c r="Q123" i="2"/>
  <c r="P123" i="2"/>
  <c r="N123" i="2"/>
  <c r="M123" i="2"/>
  <c r="L123" i="2"/>
  <c r="K123" i="2"/>
  <c r="I123" i="2"/>
  <c r="H123" i="2"/>
  <c r="F123" i="2"/>
  <c r="E123" i="2"/>
  <c r="D123" i="2"/>
  <c r="G123" i="2" s="1"/>
  <c r="AC122" i="2"/>
  <c r="AB122" i="2"/>
  <c r="AA122" i="2"/>
  <c r="X122" i="2"/>
  <c r="W122" i="2"/>
  <c r="V122" i="2"/>
  <c r="U122" i="2"/>
  <c r="T122" i="2"/>
  <c r="S122" i="2"/>
  <c r="Q122" i="2"/>
  <c r="P122" i="2"/>
  <c r="R122" i="2" s="1"/>
  <c r="N122" i="2"/>
  <c r="M122" i="2"/>
  <c r="L122" i="2"/>
  <c r="K122" i="2"/>
  <c r="I122" i="2"/>
  <c r="H122" i="2"/>
  <c r="F122" i="2"/>
  <c r="E122" i="2"/>
  <c r="D122" i="2"/>
  <c r="AC121" i="2"/>
  <c r="AB121" i="2"/>
  <c r="AA121" i="2"/>
  <c r="X121" i="2"/>
  <c r="W121" i="2"/>
  <c r="V121" i="2"/>
  <c r="U121" i="2"/>
  <c r="T121" i="2"/>
  <c r="S121" i="2"/>
  <c r="Q121" i="2"/>
  <c r="P121" i="2"/>
  <c r="R121" i="2" s="1"/>
  <c r="N121" i="2"/>
  <c r="M121" i="2"/>
  <c r="L121" i="2"/>
  <c r="O121" i="2" s="1"/>
  <c r="K121" i="2"/>
  <c r="I121" i="2"/>
  <c r="H121" i="2"/>
  <c r="F121" i="2"/>
  <c r="E121" i="2"/>
  <c r="D121" i="2"/>
  <c r="AC120" i="2"/>
  <c r="AB120" i="2"/>
  <c r="AA120" i="2"/>
  <c r="X120" i="2"/>
  <c r="W120" i="2"/>
  <c r="V120" i="2"/>
  <c r="U120" i="2"/>
  <c r="T120" i="2"/>
  <c r="S120" i="2"/>
  <c r="R120" i="2"/>
  <c r="Q120" i="2"/>
  <c r="P120" i="2"/>
  <c r="N120" i="2"/>
  <c r="M120" i="2"/>
  <c r="L120" i="2"/>
  <c r="K120" i="2"/>
  <c r="I120" i="2"/>
  <c r="H120" i="2"/>
  <c r="F120" i="2"/>
  <c r="E120" i="2"/>
  <c r="D120" i="2"/>
  <c r="AC119" i="2"/>
  <c r="AB119" i="2"/>
  <c r="AA119" i="2"/>
  <c r="X119" i="2"/>
  <c r="W119" i="2"/>
  <c r="V119" i="2"/>
  <c r="U119" i="2"/>
  <c r="T119" i="2"/>
  <c r="S119" i="2"/>
  <c r="Q119" i="2"/>
  <c r="P119" i="2"/>
  <c r="N119" i="2"/>
  <c r="M119" i="2"/>
  <c r="L119" i="2"/>
  <c r="O119" i="2" s="1"/>
  <c r="K119" i="2"/>
  <c r="I119" i="2"/>
  <c r="H119" i="2"/>
  <c r="G119" i="2"/>
  <c r="F119" i="2"/>
  <c r="E119" i="2"/>
  <c r="D119" i="2"/>
  <c r="AD118" i="2"/>
  <c r="AC118" i="2"/>
  <c r="AB118" i="2"/>
  <c r="AA118" i="2"/>
  <c r="X118" i="2"/>
  <c r="W118" i="2"/>
  <c r="V118" i="2"/>
  <c r="U118" i="2"/>
  <c r="T118" i="2"/>
  <c r="S118" i="2"/>
  <c r="Q118" i="2"/>
  <c r="R118" i="2" s="1"/>
  <c r="P118" i="2"/>
  <c r="N118" i="2"/>
  <c r="M118" i="2"/>
  <c r="L118" i="2"/>
  <c r="K118" i="2"/>
  <c r="I118" i="2"/>
  <c r="J118" i="2" s="1"/>
  <c r="H118" i="2"/>
  <c r="F118" i="2"/>
  <c r="E118" i="2"/>
  <c r="D118" i="2"/>
  <c r="G118" i="2" s="1"/>
  <c r="AC117" i="2"/>
  <c r="AB117" i="2"/>
  <c r="AA117" i="2"/>
  <c r="X117" i="2"/>
  <c r="W117" i="2"/>
  <c r="V117" i="2"/>
  <c r="U117" i="2"/>
  <c r="T117" i="2"/>
  <c r="S117" i="2"/>
  <c r="Q117" i="2"/>
  <c r="P117" i="2"/>
  <c r="O117" i="2"/>
  <c r="N117" i="2"/>
  <c r="M117" i="2"/>
  <c r="L117" i="2"/>
  <c r="K117" i="2"/>
  <c r="I117" i="2"/>
  <c r="H117" i="2"/>
  <c r="J117" i="2" s="1"/>
  <c r="F117" i="2"/>
  <c r="E117" i="2"/>
  <c r="D117" i="2"/>
  <c r="AC116" i="2"/>
  <c r="AB116" i="2"/>
  <c r="AA116" i="2"/>
  <c r="AD116" i="2" s="1"/>
  <c r="X116" i="2"/>
  <c r="W116" i="2"/>
  <c r="V116" i="2"/>
  <c r="U116" i="2"/>
  <c r="T116" i="2"/>
  <c r="S116" i="2"/>
  <c r="Q116" i="2"/>
  <c r="P116" i="2"/>
  <c r="R116" i="2" s="1"/>
  <c r="N116" i="2"/>
  <c r="M116" i="2"/>
  <c r="L116" i="2"/>
  <c r="K116" i="2"/>
  <c r="I116" i="2"/>
  <c r="H116" i="2"/>
  <c r="J116" i="2" s="1"/>
  <c r="F116" i="2"/>
  <c r="E116" i="2"/>
  <c r="D116" i="2"/>
  <c r="AC115" i="2"/>
  <c r="AB115" i="2"/>
  <c r="AA115" i="2"/>
  <c r="X115" i="2"/>
  <c r="W115" i="2"/>
  <c r="V115" i="2"/>
  <c r="U115" i="2"/>
  <c r="T115" i="2"/>
  <c r="S115" i="2"/>
  <c r="Q115" i="2"/>
  <c r="P115" i="2"/>
  <c r="R115" i="2" s="1"/>
  <c r="N115" i="2"/>
  <c r="M115" i="2"/>
  <c r="L115" i="2"/>
  <c r="K115" i="2"/>
  <c r="I115" i="2"/>
  <c r="H115" i="2"/>
  <c r="J115" i="2" s="1"/>
  <c r="F115" i="2"/>
  <c r="E115" i="2"/>
  <c r="D115" i="2"/>
  <c r="AC114" i="2"/>
  <c r="AB114" i="2"/>
  <c r="AA114" i="2"/>
  <c r="X114" i="2"/>
  <c r="W114" i="2"/>
  <c r="V114" i="2"/>
  <c r="U114" i="2"/>
  <c r="T114" i="2"/>
  <c r="S114" i="2"/>
  <c r="Q114" i="2"/>
  <c r="P114" i="2"/>
  <c r="N114" i="2"/>
  <c r="M114" i="2"/>
  <c r="L114" i="2"/>
  <c r="K114" i="2"/>
  <c r="I114" i="2"/>
  <c r="H114" i="2"/>
  <c r="F114" i="2"/>
  <c r="E114" i="2"/>
  <c r="D114" i="2"/>
  <c r="AC113" i="2"/>
  <c r="AB113" i="2"/>
  <c r="AA113" i="2"/>
  <c r="X113" i="2"/>
  <c r="W113" i="2"/>
  <c r="V113" i="2"/>
  <c r="U113" i="2"/>
  <c r="T113" i="2"/>
  <c r="S113" i="2"/>
  <c r="Q113" i="2"/>
  <c r="P113" i="2"/>
  <c r="R113" i="2" s="1"/>
  <c r="N113" i="2"/>
  <c r="M113" i="2"/>
  <c r="L113" i="2"/>
  <c r="O113" i="2" s="1"/>
  <c r="K113" i="2"/>
  <c r="I113" i="2"/>
  <c r="H113" i="2"/>
  <c r="F113" i="2"/>
  <c r="E113" i="2"/>
  <c r="D113" i="2"/>
  <c r="AC112" i="2"/>
  <c r="AB112" i="2"/>
  <c r="AA112" i="2"/>
  <c r="X112" i="2"/>
  <c r="W112" i="2"/>
  <c r="V112" i="2"/>
  <c r="U112" i="2"/>
  <c r="T112" i="2"/>
  <c r="S112" i="2"/>
  <c r="R112" i="2"/>
  <c r="Q112" i="2"/>
  <c r="P112" i="2"/>
  <c r="N112" i="2"/>
  <c r="M112" i="2"/>
  <c r="L112" i="2"/>
  <c r="K112" i="2"/>
  <c r="I112" i="2"/>
  <c r="H112" i="2"/>
  <c r="J112" i="2" s="1"/>
  <c r="F112" i="2"/>
  <c r="E112" i="2"/>
  <c r="D112" i="2"/>
  <c r="AC111" i="2"/>
  <c r="AB111" i="2"/>
  <c r="AA111" i="2"/>
  <c r="X111" i="2"/>
  <c r="W111" i="2"/>
  <c r="V111" i="2"/>
  <c r="U111" i="2"/>
  <c r="T111" i="2"/>
  <c r="S111" i="2"/>
  <c r="Q111" i="2"/>
  <c r="P111" i="2"/>
  <c r="N111" i="2"/>
  <c r="M111" i="2"/>
  <c r="L111" i="2"/>
  <c r="K111" i="2"/>
  <c r="I111" i="2"/>
  <c r="H111" i="2"/>
  <c r="F111" i="2"/>
  <c r="E111" i="2"/>
  <c r="D111" i="2"/>
  <c r="G111" i="2" s="1"/>
  <c r="AC110" i="2"/>
  <c r="AB110" i="2"/>
  <c r="AA110" i="2"/>
  <c r="X110" i="2"/>
  <c r="W110" i="2"/>
  <c r="V110" i="2"/>
  <c r="U110" i="2"/>
  <c r="T110" i="2"/>
  <c r="S110" i="2"/>
  <c r="Q110" i="2"/>
  <c r="P110" i="2"/>
  <c r="R110" i="2" s="1"/>
  <c r="N110" i="2"/>
  <c r="M110" i="2"/>
  <c r="L110" i="2"/>
  <c r="K110" i="2"/>
  <c r="I110" i="2"/>
  <c r="H110" i="2"/>
  <c r="F110" i="2"/>
  <c r="E110" i="2"/>
  <c r="D110" i="2"/>
  <c r="AC109" i="2"/>
  <c r="AB109" i="2"/>
  <c r="AA109" i="2"/>
  <c r="X109" i="2"/>
  <c r="W109" i="2"/>
  <c r="V109" i="2"/>
  <c r="U109" i="2"/>
  <c r="T109" i="2"/>
  <c r="S109" i="2"/>
  <c r="Q109" i="2"/>
  <c r="P109" i="2"/>
  <c r="R109" i="2" s="1"/>
  <c r="N109" i="2"/>
  <c r="M109" i="2"/>
  <c r="L109" i="2"/>
  <c r="K109" i="2"/>
  <c r="I109" i="2"/>
  <c r="H109" i="2"/>
  <c r="F109" i="2"/>
  <c r="E109" i="2"/>
  <c r="D109" i="2"/>
  <c r="G109" i="2" s="1"/>
  <c r="AC108" i="2"/>
  <c r="AB108" i="2"/>
  <c r="AA108" i="2"/>
  <c r="X108" i="2"/>
  <c r="W108" i="2"/>
  <c r="V108" i="2"/>
  <c r="U108" i="2"/>
  <c r="T108" i="2"/>
  <c r="S108" i="2"/>
  <c r="Q108" i="2"/>
  <c r="P108" i="2"/>
  <c r="R108" i="2" s="1"/>
  <c r="N108" i="2"/>
  <c r="M108" i="2"/>
  <c r="L108" i="2"/>
  <c r="K108" i="2"/>
  <c r="I108" i="2"/>
  <c r="H108" i="2"/>
  <c r="J108" i="2" s="1"/>
  <c r="F108" i="2"/>
  <c r="E108" i="2"/>
  <c r="D108" i="2"/>
  <c r="AC107" i="2"/>
  <c r="AB107" i="2"/>
  <c r="AA107" i="2"/>
  <c r="X107" i="2"/>
  <c r="W107" i="2"/>
  <c r="V107" i="2"/>
  <c r="U107" i="2"/>
  <c r="T107" i="2"/>
  <c r="S107" i="2"/>
  <c r="Q107" i="2"/>
  <c r="P107" i="2"/>
  <c r="N107" i="2"/>
  <c r="M107" i="2"/>
  <c r="L107" i="2"/>
  <c r="O107" i="2" s="1"/>
  <c r="K107" i="2"/>
  <c r="I107" i="2"/>
  <c r="H107" i="2"/>
  <c r="F107" i="2"/>
  <c r="E107" i="2"/>
  <c r="D107" i="2"/>
  <c r="AC106" i="2"/>
  <c r="AB106" i="2"/>
  <c r="AA106" i="2"/>
  <c r="X106" i="2"/>
  <c r="W106" i="2"/>
  <c r="V106" i="2"/>
  <c r="U106" i="2"/>
  <c r="T106" i="2"/>
  <c r="S106" i="2"/>
  <c r="R106" i="2"/>
  <c r="Q106" i="2"/>
  <c r="P106" i="2"/>
  <c r="N106" i="2"/>
  <c r="M106" i="2"/>
  <c r="L106" i="2"/>
  <c r="K106" i="2"/>
  <c r="I106" i="2"/>
  <c r="H106" i="2"/>
  <c r="F106" i="2"/>
  <c r="E106" i="2"/>
  <c r="D106" i="2"/>
  <c r="AC105" i="2"/>
  <c r="AB105" i="2"/>
  <c r="AA105" i="2"/>
  <c r="X105" i="2"/>
  <c r="W105" i="2"/>
  <c r="V105" i="2"/>
  <c r="U105" i="2"/>
  <c r="T105" i="2"/>
  <c r="S105" i="2"/>
  <c r="Q105" i="2"/>
  <c r="P105" i="2"/>
  <c r="R105" i="2" s="1"/>
  <c r="N105" i="2"/>
  <c r="M105" i="2"/>
  <c r="L105" i="2"/>
  <c r="O105" i="2" s="1"/>
  <c r="K105" i="2"/>
  <c r="I105" i="2"/>
  <c r="H105" i="2"/>
  <c r="F105" i="2"/>
  <c r="E105" i="2"/>
  <c r="D105" i="2"/>
  <c r="AC104" i="2"/>
  <c r="AB104" i="2"/>
  <c r="AA104" i="2"/>
  <c r="X104" i="2"/>
  <c r="W104" i="2"/>
  <c r="V104" i="2"/>
  <c r="U104" i="2"/>
  <c r="T104" i="2"/>
  <c r="S104" i="2"/>
  <c r="R104" i="2"/>
  <c r="Q104" i="2"/>
  <c r="P104" i="2"/>
  <c r="N104" i="2"/>
  <c r="M104" i="2"/>
  <c r="L104" i="2"/>
  <c r="K104" i="2"/>
  <c r="I104" i="2"/>
  <c r="H104" i="2"/>
  <c r="J104" i="2" s="1"/>
  <c r="F104" i="2"/>
  <c r="E104" i="2"/>
  <c r="D104" i="2"/>
  <c r="AC103" i="2"/>
  <c r="AB103" i="2"/>
  <c r="AA103" i="2"/>
  <c r="X103" i="2"/>
  <c r="W103" i="2"/>
  <c r="V103" i="2"/>
  <c r="U103" i="2"/>
  <c r="T103" i="2"/>
  <c r="S103" i="2"/>
  <c r="Q103" i="2"/>
  <c r="P103" i="2"/>
  <c r="N103" i="2"/>
  <c r="M103" i="2"/>
  <c r="L103" i="2"/>
  <c r="K103" i="2"/>
  <c r="I103" i="2"/>
  <c r="H103" i="2"/>
  <c r="F103" i="2"/>
  <c r="E103" i="2"/>
  <c r="G103" i="2" s="1"/>
  <c r="D103" i="2"/>
  <c r="AC102" i="2"/>
  <c r="AB102" i="2"/>
  <c r="AD102" i="2" s="1"/>
  <c r="AA102" i="2"/>
  <c r="X102" i="2"/>
  <c r="W102" i="2"/>
  <c r="V102" i="2"/>
  <c r="U102" i="2"/>
  <c r="T102" i="2"/>
  <c r="S102" i="2"/>
  <c r="Q102" i="2"/>
  <c r="R102" i="2" s="1"/>
  <c r="P102" i="2"/>
  <c r="N102" i="2"/>
  <c r="M102" i="2"/>
  <c r="L102" i="2"/>
  <c r="O102" i="2" s="1"/>
  <c r="K102" i="2"/>
  <c r="I102" i="2"/>
  <c r="J102" i="2" s="1"/>
  <c r="H102" i="2"/>
  <c r="F102" i="2"/>
  <c r="E102" i="2"/>
  <c r="D102" i="2"/>
  <c r="AC101" i="2"/>
  <c r="AB101" i="2"/>
  <c r="AA101" i="2"/>
  <c r="X101" i="2"/>
  <c r="W101" i="2"/>
  <c r="V101" i="2"/>
  <c r="U101" i="2"/>
  <c r="T101" i="2"/>
  <c r="S101" i="2"/>
  <c r="Q101" i="2"/>
  <c r="P101" i="2"/>
  <c r="N101" i="2"/>
  <c r="M101" i="2"/>
  <c r="O101" i="2" s="1"/>
  <c r="L101" i="2"/>
  <c r="K101" i="2"/>
  <c r="I101" i="2"/>
  <c r="H101" i="2"/>
  <c r="J101" i="2" s="1"/>
  <c r="F101" i="2"/>
  <c r="E101" i="2"/>
  <c r="D101" i="2"/>
  <c r="AC100" i="2"/>
  <c r="AB100" i="2"/>
  <c r="AA100" i="2"/>
  <c r="X100" i="2"/>
  <c r="W100" i="2"/>
  <c r="V100" i="2"/>
  <c r="U100" i="2"/>
  <c r="T100" i="2"/>
  <c r="S100" i="2"/>
  <c r="Q100" i="2"/>
  <c r="P100" i="2"/>
  <c r="N100" i="2"/>
  <c r="M100" i="2"/>
  <c r="L100" i="2"/>
  <c r="K100" i="2"/>
  <c r="I100" i="2"/>
  <c r="H100" i="2"/>
  <c r="J100" i="2" s="1"/>
  <c r="F100" i="2"/>
  <c r="E100" i="2"/>
  <c r="D100" i="2"/>
  <c r="AC99" i="2"/>
  <c r="AB99" i="2"/>
  <c r="AA99" i="2"/>
  <c r="X99" i="2"/>
  <c r="W99" i="2"/>
  <c r="V99" i="2"/>
  <c r="U99" i="2"/>
  <c r="T99" i="2"/>
  <c r="S99" i="2"/>
  <c r="Q99" i="2"/>
  <c r="P99" i="2"/>
  <c r="R99" i="2" s="1"/>
  <c r="N99" i="2"/>
  <c r="M99" i="2"/>
  <c r="L99" i="2"/>
  <c r="K99" i="2"/>
  <c r="I99" i="2"/>
  <c r="H99" i="2"/>
  <c r="J99" i="2" s="1"/>
  <c r="F99" i="2"/>
  <c r="E99" i="2"/>
  <c r="D99" i="2"/>
  <c r="G99" i="2" s="1"/>
  <c r="AC98" i="2"/>
  <c r="AB98" i="2"/>
  <c r="AA98" i="2"/>
  <c r="X98" i="2"/>
  <c r="W98" i="2"/>
  <c r="V98" i="2"/>
  <c r="U98" i="2"/>
  <c r="T98" i="2"/>
  <c r="S98" i="2"/>
  <c r="Q98" i="2"/>
  <c r="P98" i="2"/>
  <c r="N98" i="2"/>
  <c r="M98" i="2"/>
  <c r="L98" i="2"/>
  <c r="K98" i="2"/>
  <c r="I98" i="2"/>
  <c r="H98" i="2"/>
  <c r="F98" i="2"/>
  <c r="E98" i="2"/>
  <c r="D98" i="2"/>
  <c r="AC97" i="2"/>
  <c r="AB97" i="2"/>
  <c r="AA97" i="2"/>
  <c r="X97" i="2"/>
  <c r="W97" i="2"/>
  <c r="V97" i="2"/>
  <c r="U97" i="2"/>
  <c r="T97" i="2"/>
  <c r="S97" i="2"/>
  <c r="Q97" i="2"/>
  <c r="P97" i="2"/>
  <c r="R97" i="2" s="1"/>
  <c r="N97" i="2"/>
  <c r="M97" i="2"/>
  <c r="L97" i="2"/>
  <c r="K97" i="2"/>
  <c r="I97" i="2"/>
  <c r="H97" i="2"/>
  <c r="F97" i="2"/>
  <c r="E97" i="2"/>
  <c r="D97" i="2"/>
  <c r="G97" i="2" s="1"/>
  <c r="AC96" i="2"/>
  <c r="AB96" i="2"/>
  <c r="AA96" i="2"/>
  <c r="X96" i="2"/>
  <c r="W96" i="2"/>
  <c r="V96" i="2"/>
  <c r="U96" i="2"/>
  <c r="T96" i="2"/>
  <c r="S96" i="2"/>
  <c r="Q96" i="2"/>
  <c r="P96" i="2"/>
  <c r="R96" i="2" s="1"/>
  <c r="N96" i="2"/>
  <c r="M96" i="2"/>
  <c r="L96" i="2"/>
  <c r="K96" i="2"/>
  <c r="I96" i="2"/>
  <c r="H96" i="2"/>
  <c r="F96" i="2"/>
  <c r="E96" i="2"/>
  <c r="D96" i="2"/>
  <c r="AC95" i="2"/>
  <c r="AB95" i="2"/>
  <c r="AA95" i="2"/>
  <c r="X95" i="2"/>
  <c r="W95" i="2"/>
  <c r="V95" i="2"/>
  <c r="U95" i="2"/>
  <c r="T95" i="2"/>
  <c r="S95" i="2"/>
  <c r="Q95" i="2"/>
  <c r="P95" i="2"/>
  <c r="R95" i="2" s="1"/>
  <c r="N95" i="2"/>
  <c r="M95" i="2"/>
  <c r="L95" i="2"/>
  <c r="K95" i="2"/>
  <c r="I95" i="2"/>
  <c r="H95" i="2"/>
  <c r="F95" i="2"/>
  <c r="E95" i="2"/>
  <c r="D95" i="2"/>
  <c r="AC94" i="2"/>
  <c r="AB94" i="2"/>
  <c r="AA94" i="2"/>
  <c r="X94" i="2"/>
  <c r="W94" i="2"/>
  <c r="V94" i="2"/>
  <c r="U94" i="2"/>
  <c r="T94" i="2"/>
  <c r="S94" i="2"/>
  <c r="Q94" i="2"/>
  <c r="P94" i="2"/>
  <c r="N94" i="2"/>
  <c r="M94" i="2"/>
  <c r="L94" i="2"/>
  <c r="K94" i="2"/>
  <c r="I94" i="2"/>
  <c r="H94" i="2"/>
  <c r="J94" i="2" s="1"/>
  <c r="F94" i="2"/>
  <c r="E94" i="2"/>
  <c r="D94" i="2"/>
  <c r="AC93" i="2"/>
  <c r="AB93" i="2"/>
  <c r="AA93" i="2"/>
  <c r="X93" i="2"/>
  <c r="W93" i="2"/>
  <c r="V93" i="2"/>
  <c r="U93" i="2"/>
  <c r="T93" i="2"/>
  <c r="S93" i="2"/>
  <c r="Q93" i="2"/>
  <c r="P93" i="2"/>
  <c r="N93" i="2"/>
  <c r="M93" i="2"/>
  <c r="L93" i="2"/>
  <c r="K93" i="2"/>
  <c r="I93" i="2"/>
  <c r="H93" i="2"/>
  <c r="J93" i="2" s="1"/>
  <c r="F93" i="2"/>
  <c r="E93" i="2"/>
  <c r="D93" i="2"/>
  <c r="AC92" i="2"/>
  <c r="AB92" i="2"/>
  <c r="AA92" i="2"/>
  <c r="X92" i="2"/>
  <c r="W92" i="2"/>
  <c r="V92" i="2"/>
  <c r="U92" i="2"/>
  <c r="T92" i="2"/>
  <c r="S92" i="2"/>
  <c r="Q92" i="2"/>
  <c r="P92" i="2"/>
  <c r="R92" i="2" s="1"/>
  <c r="N92" i="2"/>
  <c r="M92" i="2"/>
  <c r="L92" i="2"/>
  <c r="K92" i="2"/>
  <c r="I92" i="2"/>
  <c r="H92" i="2"/>
  <c r="J92" i="2" s="1"/>
  <c r="F92" i="2"/>
  <c r="E92" i="2"/>
  <c r="D92" i="2"/>
  <c r="AC91" i="2"/>
  <c r="AB91" i="2"/>
  <c r="AA91" i="2"/>
  <c r="X91" i="2"/>
  <c r="W91" i="2"/>
  <c r="V91" i="2"/>
  <c r="U91" i="2"/>
  <c r="T91" i="2"/>
  <c r="S91" i="2"/>
  <c r="Q91" i="2"/>
  <c r="P91" i="2"/>
  <c r="R91" i="2" s="1"/>
  <c r="N91" i="2"/>
  <c r="M91" i="2"/>
  <c r="L91" i="2"/>
  <c r="K91" i="2"/>
  <c r="I91" i="2"/>
  <c r="H91" i="2"/>
  <c r="F91" i="2"/>
  <c r="E91" i="2"/>
  <c r="D91" i="2"/>
  <c r="G91" i="2" s="1"/>
  <c r="AC90" i="2"/>
  <c r="AB90" i="2"/>
  <c r="AA90" i="2"/>
  <c r="X90" i="2"/>
  <c r="W90" i="2"/>
  <c r="V90" i="2"/>
  <c r="U90" i="2"/>
  <c r="T90" i="2"/>
  <c r="S90" i="2"/>
  <c r="Q90" i="2"/>
  <c r="P90" i="2"/>
  <c r="N90" i="2"/>
  <c r="M90" i="2"/>
  <c r="L90" i="2"/>
  <c r="K90" i="2"/>
  <c r="J90" i="2"/>
  <c r="I90" i="2"/>
  <c r="H90" i="2"/>
  <c r="F90" i="2"/>
  <c r="E90" i="2"/>
  <c r="D90" i="2"/>
  <c r="AC89" i="2"/>
  <c r="AB89" i="2"/>
  <c r="AA89" i="2"/>
  <c r="X89" i="2"/>
  <c r="W89" i="2"/>
  <c r="V89" i="2"/>
  <c r="U89" i="2"/>
  <c r="T89" i="2"/>
  <c r="S89" i="2"/>
  <c r="Q89" i="2"/>
  <c r="P89" i="2"/>
  <c r="R89" i="2" s="1"/>
  <c r="N89" i="2"/>
  <c r="M89" i="2"/>
  <c r="L89" i="2"/>
  <c r="K89" i="2"/>
  <c r="I89" i="2"/>
  <c r="H89" i="2"/>
  <c r="F89" i="2"/>
  <c r="E89" i="2"/>
  <c r="D89" i="2"/>
  <c r="AC88" i="2"/>
  <c r="AB88" i="2"/>
  <c r="AA88" i="2"/>
  <c r="AD88" i="2" s="1"/>
  <c r="X88" i="2"/>
  <c r="W88" i="2"/>
  <c r="V88" i="2"/>
  <c r="U88" i="2"/>
  <c r="T88" i="2"/>
  <c r="S88" i="2"/>
  <c r="Q88" i="2"/>
  <c r="P88" i="2"/>
  <c r="R88" i="2" s="1"/>
  <c r="N88" i="2"/>
  <c r="M88" i="2"/>
  <c r="O88" i="2" s="1"/>
  <c r="L88" i="2"/>
  <c r="K88" i="2"/>
  <c r="I88" i="2"/>
  <c r="H88" i="2"/>
  <c r="J88" i="2" s="1"/>
  <c r="G88" i="2"/>
  <c r="F88" i="2"/>
  <c r="E88" i="2"/>
  <c r="D88" i="2"/>
  <c r="AD87" i="2"/>
  <c r="AC87" i="2"/>
  <c r="AB87" i="2"/>
  <c r="AA87" i="2"/>
  <c r="X87" i="2"/>
  <c r="W87" i="2"/>
  <c r="V87" i="2"/>
  <c r="U87" i="2"/>
  <c r="T87" i="2"/>
  <c r="S87" i="2"/>
  <c r="Q87" i="2"/>
  <c r="P87" i="2"/>
  <c r="N87" i="2"/>
  <c r="M87" i="2"/>
  <c r="L87" i="2"/>
  <c r="K87" i="2"/>
  <c r="I87" i="2"/>
  <c r="H87" i="2"/>
  <c r="F87" i="2"/>
  <c r="E87" i="2"/>
  <c r="D87" i="2"/>
  <c r="AC86" i="2"/>
  <c r="AB86" i="2"/>
  <c r="AA86" i="2"/>
  <c r="X86" i="2"/>
  <c r="W86" i="2"/>
  <c r="V86" i="2"/>
  <c r="U86" i="2"/>
  <c r="T86" i="2"/>
  <c r="S86" i="2"/>
  <c r="Q86" i="2"/>
  <c r="P86" i="2"/>
  <c r="R86" i="2" s="1"/>
  <c r="N86" i="2"/>
  <c r="M86" i="2"/>
  <c r="L86" i="2"/>
  <c r="K86" i="2"/>
  <c r="I86" i="2"/>
  <c r="H86" i="2"/>
  <c r="J86" i="2" s="1"/>
  <c r="F86" i="2"/>
  <c r="G86" i="2" s="1"/>
  <c r="E86" i="2"/>
  <c r="D86" i="2"/>
  <c r="AC85" i="2"/>
  <c r="AB85" i="2"/>
  <c r="AA85" i="2"/>
  <c r="X85" i="2"/>
  <c r="W85" i="2"/>
  <c r="V85" i="2"/>
  <c r="U85" i="2"/>
  <c r="T85" i="2"/>
  <c r="S85" i="2"/>
  <c r="Q85" i="2"/>
  <c r="P85" i="2"/>
  <c r="N85" i="2"/>
  <c r="M85" i="2"/>
  <c r="L85" i="2"/>
  <c r="K85" i="2"/>
  <c r="I85" i="2"/>
  <c r="H85" i="2"/>
  <c r="F85" i="2"/>
  <c r="E85" i="2"/>
  <c r="D85" i="2"/>
  <c r="AC84" i="2"/>
  <c r="AB84" i="2"/>
  <c r="AA84" i="2"/>
  <c r="X84" i="2"/>
  <c r="W84" i="2"/>
  <c r="V84" i="2"/>
  <c r="U84" i="2"/>
  <c r="T84" i="2"/>
  <c r="S84" i="2"/>
  <c r="R84" i="2"/>
  <c r="Q84" i="2"/>
  <c r="P84" i="2"/>
  <c r="N84" i="2"/>
  <c r="M84" i="2"/>
  <c r="L84" i="2"/>
  <c r="O84" i="2" s="1"/>
  <c r="K84" i="2"/>
  <c r="I84" i="2"/>
  <c r="H84" i="2"/>
  <c r="J84" i="2" s="1"/>
  <c r="F84" i="2"/>
  <c r="E84" i="2"/>
  <c r="D84" i="2"/>
  <c r="G84" i="2" s="1"/>
  <c r="AC83" i="2"/>
  <c r="AB83" i="2"/>
  <c r="AA83" i="2"/>
  <c r="X83" i="2"/>
  <c r="W83" i="2"/>
  <c r="V83" i="2"/>
  <c r="U83" i="2"/>
  <c r="T83" i="2"/>
  <c r="S83" i="2"/>
  <c r="Q83" i="2"/>
  <c r="P83" i="2"/>
  <c r="N83" i="2"/>
  <c r="M83" i="2"/>
  <c r="L83" i="2"/>
  <c r="K83" i="2"/>
  <c r="I83" i="2"/>
  <c r="H83" i="2"/>
  <c r="J83" i="2" s="1"/>
  <c r="F83" i="2"/>
  <c r="E83" i="2"/>
  <c r="D83" i="2"/>
  <c r="AC82" i="2"/>
  <c r="AB82" i="2"/>
  <c r="AA82" i="2"/>
  <c r="X82" i="2"/>
  <c r="W82" i="2"/>
  <c r="V82" i="2"/>
  <c r="U82" i="2"/>
  <c r="T82" i="2"/>
  <c r="S82" i="2"/>
  <c r="Q82" i="2"/>
  <c r="P82" i="2"/>
  <c r="R82" i="2" s="1"/>
  <c r="O82" i="2"/>
  <c r="N82" i="2"/>
  <c r="M82" i="2"/>
  <c r="L82" i="2"/>
  <c r="K82" i="2"/>
  <c r="I82" i="2"/>
  <c r="H82" i="2"/>
  <c r="E82" i="2"/>
  <c r="D82" i="2"/>
  <c r="G82" i="2" s="1"/>
  <c r="AC81" i="2"/>
  <c r="AB81" i="2"/>
  <c r="AA81" i="2"/>
  <c r="X81" i="2"/>
  <c r="W81" i="2"/>
  <c r="V81" i="2"/>
  <c r="U81" i="2"/>
  <c r="T81" i="2"/>
  <c r="S81" i="2"/>
  <c r="Q81" i="2"/>
  <c r="P81" i="2"/>
  <c r="N81" i="2"/>
  <c r="M81" i="2"/>
  <c r="L81" i="2"/>
  <c r="K81" i="2"/>
  <c r="I81" i="2"/>
  <c r="H81" i="2"/>
  <c r="F81" i="2"/>
  <c r="E81" i="2"/>
  <c r="G81" i="2" s="1"/>
  <c r="D81" i="2"/>
  <c r="AC80" i="2"/>
  <c r="AB80" i="2"/>
  <c r="AD80" i="2" s="1"/>
  <c r="AA80" i="2"/>
  <c r="X80" i="2"/>
  <c r="W80" i="2"/>
  <c r="V80" i="2"/>
  <c r="U80" i="2"/>
  <c r="T80" i="2"/>
  <c r="S80" i="2"/>
  <c r="Q80" i="2"/>
  <c r="R80" i="2" s="1"/>
  <c r="P80" i="2"/>
  <c r="N80" i="2"/>
  <c r="M80" i="2"/>
  <c r="L80" i="2"/>
  <c r="O80" i="2" s="1"/>
  <c r="K80" i="2"/>
  <c r="I80" i="2"/>
  <c r="J80" i="2" s="1"/>
  <c r="H80" i="2"/>
  <c r="F80" i="2"/>
  <c r="E80" i="2"/>
  <c r="D80" i="2"/>
  <c r="AC79" i="2"/>
  <c r="AB79" i="2"/>
  <c r="AA79" i="2"/>
  <c r="X79" i="2"/>
  <c r="W79" i="2"/>
  <c r="V79" i="2"/>
  <c r="U79" i="2"/>
  <c r="T79" i="2"/>
  <c r="S79" i="2"/>
  <c r="Q79" i="2"/>
  <c r="P79" i="2"/>
  <c r="N79" i="2"/>
  <c r="M79" i="2"/>
  <c r="O79" i="2" s="1"/>
  <c r="L79" i="2"/>
  <c r="K79" i="2"/>
  <c r="I79" i="2"/>
  <c r="H79" i="2"/>
  <c r="J79" i="2" s="1"/>
  <c r="F79" i="2"/>
  <c r="E79" i="2"/>
  <c r="D79" i="2"/>
  <c r="AC78" i="2"/>
  <c r="AB78" i="2"/>
  <c r="AA78" i="2"/>
  <c r="X78" i="2"/>
  <c r="W78" i="2"/>
  <c r="V78" i="2"/>
  <c r="U78" i="2"/>
  <c r="T78" i="2"/>
  <c r="S78" i="2"/>
  <c r="Q78" i="2"/>
  <c r="P78" i="2"/>
  <c r="R78" i="2" s="1"/>
  <c r="N78" i="2"/>
  <c r="M78" i="2"/>
  <c r="L78" i="2"/>
  <c r="K78" i="2"/>
  <c r="J78" i="2"/>
  <c r="I78" i="2"/>
  <c r="H78" i="2"/>
  <c r="F78" i="2"/>
  <c r="E78" i="2"/>
  <c r="D78" i="2"/>
  <c r="AC77" i="2"/>
  <c r="AB77" i="2"/>
  <c r="AA77" i="2"/>
  <c r="AD77" i="2" s="1"/>
  <c r="X77" i="2"/>
  <c r="W77" i="2"/>
  <c r="V77" i="2"/>
  <c r="U77" i="2"/>
  <c r="T77" i="2"/>
  <c r="S77" i="2"/>
  <c r="Q77" i="2"/>
  <c r="P77" i="2"/>
  <c r="R77" i="2" s="1"/>
  <c r="N77" i="2"/>
  <c r="M77" i="2"/>
  <c r="L77" i="2"/>
  <c r="K77" i="2"/>
  <c r="I77" i="2"/>
  <c r="H77" i="2"/>
  <c r="J77" i="2" s="1"/>
  <c r="F77" i="2"/>
  <c r="E77" i="2"/>
  <c r="D77" i="2"/>
  <c r="G77" i="2" s="1"/>
  <c r="AC76" i="2"/>
  <c r="AB76" i="2"/>
  <c r="AA76" i="2"/>
  <c r="AD76" i="2" s="1"/>
  <c r="X76" i="2"/>
  <c r="W76" i="2"/>
  <c r="V76" i="2"/>
  <c r="U76" i="2"/>
  <c r="T76" i="2"/>
  <c r="S76" i="2"/>
  <c r="Q76" i="2"/>
  <c r="P76" i="2"/>
  <c r="N76" i="2"/>
  <c r="M76" i="2"/>
  <c r="L76" i="2"/>
  <c r="K76" i="2"/>
  <c r="I76" i="2"/>
  <c r="H76" i="2"/>
  <c r="F76" i="2"/>
  <c r="E76" i="2"/>
  <c r="D76" i="2"/>
  <c r="AC75" i="2"/>
  <c r="AB75" i="2"/>
  <c r="AA75" i="2"/>
  <c r="X75" i="2"/>
  <c r="W75" i="2"/>
  <c r="V75" i="2"/>
  <c r="U75" i="2"/>
  <c r="T75" i="2"/>
  <c r="S75" i="2"/>
  <c r="Q75" i="2"/>
  <c r="P75" i="2"/>
  <c r="R75" i="2" s="1"/>
  <c r="N75" i="2"/>
  <c r="M75" i="2"/>
  <c r="L75" i="2"/>
  <c r="K75" i="2"/>
  <c r="I75" i="2"/>
  <c r="H75" i="2"/>
  <c r="F75" i="2"/>
  <c r="E75" i="2"/>
  <c r="D75" i="2"/>
  <c r="G75" i="2" s="1"/>
  <c r="AC74" i="2"/>
  <c r="AB74" i="2"/>
  <c r="AA74" i="2"/>
  <c r="X74" i="2"/>
  <c r="W74" i="2"/>
  <c r="V74" i="2"/>
  <c r="U74" i="2"/>
  <c r="T74" i="2"/>
  <c r="S74" i="2"/>
  <c r="Q74" i="2"/>
  <c r="P74" i="2"/>
  <c r="R74" i="2" s="1"/>
  <c r="N74" i="2"/>
  <c r="M74" i="2"/>
  <c r="L74" i="2"/>
  <c r="K74" i="2"/>
  <c r="I74" i="2"/>
  <c r="H74" i="2"/>
  <c r="J74" i="2" s="1"/>
  <c r="F74" i="2"/>
  <c r="E74" i="2"/>
  <c r="D74" i="2"/>
  <c r="AC73" i="2"/>
  <c r="AB73" i="2"/>
  <c r="AA73" i="2"/>
  <c r="X73" i="2"/>
  <c r="W73" i="2"/>
  <c r="V73" i="2"/>
  <c r="U73" i="2"/>
  <c r="T73" i="2"/>
  <c r="S73" i="2"/>
  <c r="Q73" i="2"/>
  <c r="P73" i="2"/>
  <c r="N73" i="2"/>
  <c r="M73" i="2"/>
  <c r="L73" i="2"/>
  <c r="O73" i="2" s="1"/>
  <c r="K73" i="2"/>
  <c r="I73" i="2"/>
  <c r="H73" i="2"/>
  <c r="G73" i="2"/>
  <c r="F73" i="2"/>
  <c r="E73" i="2"/>
  <c r="D73" i="2"/>
  <c r="AD72" i="2"/>
  <c r="AC72" i="2"/>
  <c r="AB72" i="2"/>
  <c r="AA72" i="2"/>
  <c r="X72" i="2"/>
  <c r="W72" i="2"/>
  <c r="V72" i="2"/>
  <c r="U72" i="2"/>
  <c r="T72" i="2"/>
  <c r="S72" i="2"/>
  <c r="Q72" i="2"/>
  <c r="R72" i="2" s="1"/>
  <c r="P72" i="2"/>
  <c r="N72" i="2"/>
  <c r="M72" i="2"/>
  <c r="L72" i="2"/>
  <c r="K72" i="2"/>
  <c r="I72" i="2"/>
  <c r="J72" i="2" s="1"/>
  <c r="H72" i="2"/>
  <c r="F72" i="2"/>
  <c r="E72" i="2"/>
  <c r="D72" i="2"/>
  <c r="G72" i="2" s="1"/>
  <c r="AC71" i="2"/>
  <c r="AB71" i="2"/>
  <c r="AA71" i="2"/>
  <c r="X71" i="2"/>
  <c r="W71" i="2"/>
  <c r="V71" i="2"/>
  <c r="U71" i="2"/>
  <c r="T71" i="2"/>
  <c r="S71" i="2"/>
  <c r="Q71" i="2"/>
  <c r="P71" i="2"/>
  <c r="O71" i="2"/>
  <c r="N71" i="2"/>
  <c r="M71" i="2"/>
  <c r="L71" i="2"/>
  <c r="K71" i="2"/>
  <c r="I71" i="2"/>
  <c r="H71" i="2"/>
  <c r="J71" i="2" s="1"/>
  <c r="F71" i="2"/>
  <c r="E71" i="2"/>
  <c r="D71" i="2"/>
  <c r="AC70" i="2"/>
  <c r="AB70" i="2"/>
  <c r="AA70" i="2"/>
  <c r="AD70" i="2" s="1"/>
  <c r="X70" i="2"/>
  <c r="W70" i="2"/>
  <c r="V70" i="2"/>
  <c r="U70" i="2"/>
  <c r="T70" i="2"/>
  <c r="S70" i="2"/>
  <c r="Q70" i="2"/>
  <c r="P70" i="2"/>
  <c r="R70" i="2" s="1"/>
  <c r="N70" i="2"/>
  <c r="M70" i="2"/>
  <c r="L70" i="2"/>
  <c r="K70" i="2"/>
  <c r="J70" i="2"/>
  <c r="I70" i="2"/>
  <c r="H70" i="2"/>
  <c r="F70" i="2"/>
  <c r="E70" i="2"/>
  <c r="D70" i="2"/>
  <c r="AC69" i="2"/>
  <c r="AB69" i="2"/>
  <c r="AA69" i="2"/>
  <c r="AD69" i="2" s="1"/>
  <c r="X69" i="2"/>
  <c r="W69" i="2"/>
  <c r="V69" i="2"/>
  <c r="U69" i="2"/>
  <c r="T69" i="2"/>
  <c r="S69" i="2"/>
  <c r="Q69" i="2"/>
  <c r="P69" i="2"/>
  <c r="R69" i="2" s="1"/>
  <c r="N69" i="2"/>
  <c r="M69" i="2"/>
  <c r="L69" i="2"/>
  <c r="K69" i="2"/>
  <c r="I69" i="2"/>
  <c r="H69" i="2"/>
  <c r="J69" i="2" s="1"/>
  <c r="F69" i="2"/>
  <c r="E69" i="2"/>
  <c r="D69" i="2"/>
  <c r="AC68" i="2"/>
  <c r="AB68" i="2"/>
  <c r="AA68" i="2"/>
  <c r="AD68" i="2" s="1"/>
  <c r="X68" i="2"/>
  <c r="W68" i="2"/>
  <c r="V68" i="2"/>
  <c r="U68" i="2"/>
  <c r="T68" i="2"/>
  <c r="S68" i="2"/>
  <c r="Q68" i="2"/>
  <c r="P68" i="2"/>
  <c r="R68" i="2" s="1"/>
  <c r="N68" i="2"/>
  <c r="M68" i="2"/>
  <c r="L68" i="2"/>
  <c r="K68" i="2"/>
  <c r="I68" i="2"/>
  <c r="J68" i="2" s="1"/>
  <c r="H68" i="2"/>
  <c r="F68" i="2"/>
  <c r="E68" i="2"/>
  <c r="D68" i="2"/>
  <c r="AC67" i="2"/>
  <c r="AB67" i="2"/>
  <c r="AA67" i="2"/>
  <c r="X67" i="2"/>
  <c r="W67" i="2"/>
  <c r="V67" i="2"/>
  <c r="U67" i="2"/>
  <c r="T67" i="2"/>
  <c r="S67" i="2"/>
  <c r="Q67" i="2"/>
  <c r="P67" i="2"/>
  <c r="N67" i="2"/>
  <c r="M67" i="2"/>
  <c r="O67" i="2" s="1"/>
  <c r="L67" i="2"/>
  <c r="K67" i="2"/>
  <c r="I67" i="2"/>
  <c r="H67" i="2"/>
  <c r="J67" i="2" s="1"/>
  <c r="F67" i="2"/>
  <c r="E67" i="2"/>
  <c r="D67" i="2"/>
  <c r="AC66" i="2"/>
  <c r="AB66" i="2"/>
  <c r="AA66" i="2"/>
  <c r="X66" i="2"/>
  <c r="W66" i="2"/>
  <c r="V66" i="2"/>
  <c r="U66" i="2"/>
  <c r="T66" i="2"/>
  <c r="S66" i="2"/>
  <c r="Q66" i="2"/>
  <c r="P66" i="2"/>
  <c r="N66" i="2"/>
  <c r="M66" i="2"/>
  <c r="L66" i="2"/>
  <c r="K66" i="2"/>
  <c r="I66" i="2"/>
  <c r="H66" i="2"/>
  <c r="J66" i="2" s="1"/>
  <c r="F66" i="2"/>
  <c r="E66" i="2"/>
  <c r="D66" i="2"/>
  <c r="AC65" i="2"/>
  <c r="AB65" i="2"/>
  <c r="AA65" i="2"/>
  <c r="X65" i="2"/>
  <c r="W65" i="2"/>
  <c r="V65" i="2"/>
  <c r="U65" i="2"/>
  <c r="T65" i="2"/>
  <c r="S65" i="2"/>
  <c r="Q65" i="2"/>
  <c r="P65" i="2"/>
  <c r="R65" i="2" s="1"/>
  <c r="N65" i="2"/>
  <c r="M65" i="2"/>
  <c r="L65" i="2"/>
  <c r="K65" i="2"/>
  <c r="I65" i="2"/>
  <c r="H65" i="2"/>
  <c r="J65" i="2" s="1"/>
  <c r="F65" i="2"/>
  <c r="E65" i="2"/>
  <c r="D65" i="2"/>
  <c r="G65" i="2" s="1"/>
  <c r="AC64" i="2"/>
  <c r="AB64" i="2"/>
  <c r="AA64" i="2"/>
  <c r="X64" i="2"/>
  <c r="W64" i="2"/>
  <c r="V64" i="2"/>
  <c r="U64" i="2"/>
  <c r="T64" i="2"/>
  <c r="S64" i="2"/>
  <c r="Q64" i="2"/>
  <c r="P64" i="2"/>
  <c r="N64" i="2"/>
  <c r="M64" i="2"/>
  <c r="L64" i="2"/>
  <c r="K64" i="2"/>
  <c r="I64" i="2"/>
  <c r="H64" i="2"/>
  <c r="F64" i="2"/>
  <c r="E64" i="2"/>
  <c r="D64" i="2"/>
  <c r="AC63" i="2"/>
  <c r="AB63" i="2"/>
  <c r="AA63" i="2"/>
  <c r="X63" i="2"/>
  <c r="W63" i="2"/>
  <c r="V63" i="2"/>
  <c r="U63" i="2"/>
  <c r="T63" i="2"/>
  <c r="S63" i="2"/>
  <c r="Q63" i="2"/>
  <c r="P63" i="2"/>
  <c r="R63" i="2" s="1"/>
  <c r="N63" i="2"/>
  <c r="M63" i="2"/>
  <c r="L63" i="2"/>
  <c r="K63" i="2"/>
  <c r="I63" i="2"/>
  <c r="H63" i="2"/>
  <c r="F63" i="2"/>
  <c r="E63" i="2"/>
  <c r="D63" i="2"/>
  <c r="G63" i="2" s="1"/>
  <c r="AC62" i="2"/>
  <c r="AB62" i="2"/>
  <c r="AA62" i="2"/>
  <c r="X62" i="2"/>
  <c r="W62" i="2"/>
  <c r="V62" i="2"/>
  <c r="U62" i="2"/>
  <c r="T62" i="2"/>
  <c r="S62" i="2"/>
  <c r="Q62" i="2"/>
  <c r="P62" i="2"/>
  <c r="R62" i="2" s="1"/>
  <c r="N62" i="2"/>
  <c r="M62" i="2"/>
  <c r="L62" i="2"/>
  <c r="K62" i="2"/>
  <c r="I62" i="2"/>
  <c r="H62" i="2"/>
  <c r="F62" i="2"/>
  <c r="E62" i="2"/>
  <c r="D62" i="2"/>
  <c r="AC61" i="2"/>
  <c r="AB61" i="2"/>
  <c r="AA61" i="2"/>
  <c r="X61" i="2"/>
  <c r="W61" i="2"/>
  <c r="V61" i="2"/>
  <c r="U61" i="2"/>
  <c r="T61" i="2"/>
  <c r="S61" i="2"/>
  <c r="Q61" i="2"/>
  <c r="P61" i="2"/>
  <c r="N61" i="2"/>
  <c r="M61" i="2"/>
  <c r="L61" i="2"/>
  <c r="K61" i="2"/>
  <c r="I61" i="2"/>
  <c r="H61" i="2"/>
  <c r="F61" i="2"/>
  <c r="E61" i="2"/>
  <c r="G61" i="2" s="1"/>
  <c r="D61" i="2"/>
  <c r="AC60" i="2"/>
  <c r="AB60" i="2"/>
  <c r="AD60" i="2" s="1"/>
  <c r="AA60" i="2"/>
  <c r="X60" i="2"/>
  <c r="W60" i="2"/>
  <c r="V60" i="2"/>
  <c r="U60" i="2"/>
  <c r="T60" i="2"/>
  <c r="S60" i="2"/>
  <c r="Q60" i="2"/>
  <c r="R60" i="2" s="1"/>
  <c r="P60" i="2"/>
  <c r="N60" i="2"/>
  <c r="M60" i="2"/>
  <c r="L60" i="2"/>
  <c r="O60" i="2" s="1"/>
  <c r="K60" i="2"/>
  <c r="I60" i="2"/>
  <c r="J60" i="2" s="1"/>
  <c r="H60" i="2"/>
  <c r="F60" i="2"/>
  <c r="E60" i="2"/>
  <c r="D60" i="2"/>
  <c r="AC59" i="2"/>
  <c r="AB59" i="2"/>
  <c r="AA59" i="2"/>
  <c r="X59" i="2"/>
  <c r="W59" i="2"/>
  <c r="V59" i="2"/>
  <c r="U59" i="2"/>
  <c r="T59" i="2"/>
  <c r="S59" i="2"/>
  <c r="Q59" i="2"/>
  <c r="P59" i="2"/>
  <c r="N59" i="2"/>
  <c r="M59" i="2"/>
  <c r="O59" i="2" s="1"/>
  <c r="L59" i="2"/>
  <c r="K59" i="2"/>
  <c r="I59" i="2"/>
  <c r="H59" i="2"/>
  <c r="J59" i="2" s="1"/>
  <c r="F59" i="2"/>
  <c r="E59" i="2"/>
  <c r="D59" i="2"/>
  <c r="AC58" i="2"/>
  <c r="AB58" i="2"/>
  <c r="AA58" i="2"/>
  <c r="X58" i="2"/>
  <c r="W58" i="2"/>
  <c r="V58" i="2"/>
  <c r="U58" i="2"/>
  <c r="T58" i="2"/>
  <c r="S58" i="2"/>
  <c r="Q58" i="2"/>
  <c r="P58" i="2"/>
  <c r="R58" i="2" s="1"/>
  <c r="N58" i="2"/>
  <c r="M58" i="2"/>
  <c r="L58" i="2"/>
  <c r="K58" i="2"/>
  <c r="J58" i="2"/>
  <c r="I58" i="2"/>
  <c r="H58" i="2"/>
  <c r="F58" i="2"/>
  <c r="E58" i="2"/>
  <c r="D58" i="2"/>
  <c r="AC57" i="2"/>
  <c r="AB57" i="2"/>
  <c r="AA57" i="2"/>
  <c r="AD57" i="2" s="1"/>
  <c r="X57" i="2"/>
  <c r="W57" i="2"/>
  <c r="V57" i="2"/>
  <c r="U57" i="2"/>
  <c r="T57" i="2"/>
  <c r="S57" i="2"/>
  <c r="Q57" i="2"/>
  <c r="P57" i="2"/>
  <c r="R57" i="2" s="1"/>
  <c r="N57" i="2"/>
  <c r="M57" i="2"/>
  <c r="L57" i="2"/>
  <c r="K57" i="2"/>
  <c r="I57" i="2"/>
  <c r="H57" i="2"/>
  <c r="J57" i="2" s="1"/>
  <c r="F57" i="2"/>
  <c r="E57" i="2"/>
  <c r="D57" i="2"/>
  <c r="G57" i="2" s="1"/>
  <c r="AC56" i="2"/>
  <c r="AB56" i="2"/>
  <c r="AA56" i="2"/>
  <c r="AD56" i="2" s="1"/>
  <c r="X56" i="2"/>
  <c r="W56" i="2"/>
  <c r="V56" i="2"/>
  <c r="U56" i="2"/>
  <c r="T56" i="2"/>
  <c r="S56" i="2"/>
  <c r="Q56" i="2"/>
  <c r="P56" i="2"/>
  <c r="N56" i="2"/>
  <c r="M56" i="2"/>
  <c r="L56" i="2"/>
  <c r="K56" i="2"/>
  <c r="I56" i="2"/>
  <c r="H56" i="2"/>
  <c r="F56" i="2"/>
  <c r="E56" i="2"/>
  <c r="D56" i="2"/>
  <c r="AC55" i="2"/>
  <c r="AB55" i="2"/>
  <c r="AA55" i="2"/>
  <c r="X55" i="2"/>
  <c r="W55" i="2"/>
  <c r="V55" i="2"/>
  <c r="U55" i="2"/>
  <c r="T55" i="2"/>
  <c r="S55" i="2"/>
  <c r="Q55" i="2"/>
  <c r="P55" i="2"/>
  <c r="R55" i="2" s="1"/>
  <c r="N55" i="2"/>
  <c r="M55" i="2"/>
  <c r="L55" i="2"/>
  <c r="K55" i="2"/>
  <c r="I55" i="2"/>
  <c r="H55" i="2"/>
  <c r="F55" i="2"/>
  <c r="E55" i="2"/>
  <c r="D55" i="2"/>
  <c r="G55" i="2" s="1"/>
  <c r="AC54" i="2"/>
  <c r="AB54" i="2"/>
  <c r="AA54" i="2"/>
  <c r="X54" i="2"/>
  <c r="W54" i="2"/>
  <c r="V54" i="2"/>
  <c r="U54" i="2"/>
  <c r="T54" i="2"/>
  <c r="S54" i="2"/>
  <c r="Q54" i="2"/>
  <c r="P54" i="2"/>
  <c r="R54" i="2" s="1"/>
  <c r="N54" i="2"/>
  <c r="M54" i="2"/>
  <c r="L54" i="2"/>
  <c r="K54" i="2"/>
  <c r="I54" i="2"/>
  <c r="H54" i="2"/>
  <c r="J54" i="2" s="1"/>
  <c r="F54" i="2"/>
  <c r="E54" i="2"/>
  <c r="D54" i="2"/>
  <c r="AC53" i="2"/>
  <c r="AB53" i="2"/>
  <c r="AA53" i="2"/>
  <c r="X53" i="2"/>
  <c r="W53" i="2"/>
  <c r="V53" i="2"/>
  <c r="U53" i="2"/>
  <c r="T53" i="2"/>
  <c r="S53" i="2"/>
  <c r="Q53" i="2"/>
  <c r="P53" i="2"/>
  <c r="N53" i="2"/>
  <c r="M53" i="2"/>
  <c r="L53" i="2"/>
  <c r="O53" i="2" s="1"/>
  <c r="K53" i="2"/>
  <c r="I53" i="2"/>
  <c r="H53" i="2"/>
  <c r="F53" i="2"/>
  <c r="E53" i="2"/>
  <c r="D53" i="2"/>
  <c r="AC52" i="2"/>
  <c r="AB52" i="2"/>
  <c r="AA52" i="2"/>
  <c r="X52" i="2"/>
  <c r="W52" i="2"/>
  <c r="V52" i="2"/>
  <c r="U52" i="2"/>
  <c r="T52" i="2"/>
  <c r="S52" i="2"/>
  <c r="R52" i="2"/>
  <c r="Q52" i="2"/>
  <c r="P52" i="2"/>
  <c r="N52" i="2"/>
  <c r="M52" i="2"/>
  <c r="L52" i="2"/>
  <c r="K52" i="2"/>
  <c r="I52" i="2"/>
  <c r="H52" i="2"/>
  <c r="F52" i="2"/>
  <c r="E52" i="2"/>
  <c r="D52" i="2"/>
  <c r="AC51" i="2"/>
  <c r="AB51" i="2"/>
  <c r="AA51" i="2"/>
  <c r="X51" i="2"/>
  <c r="W51" i="2"/>
  <c r="V51" i="2"/>
  <c r="U51" i="2"/>
  <c r="T51" i="2"/>
  <c r="S51" i="2"/>
  <c r="Q51" i="2"/>
  <c r="P51" i="2"/>
  <c r="R51" i="2" s="1"/>
  <c r="N51" i="2"/>
  <c r="M51" i="2"/>
  <c r="L51" i="2"/>
  <c r="O51" i="2" s="1"/>
  <c r="K51" i="2"/>
  <c r="I51" i="2"/>
  <c r="H51" i="2"/>
  <c r="J51" i="2" s="1"/>
  <c r="F51" i="2"/>
  <c r="E51" i="2"/>
  <c r="D51" i="2"/>
  <c r="AC50" i="2"/>
  <c r="AB50" i="2"/>
  <c r="AA50" i="2"/>
  <c r="X50" i="2"/>
  <c r="W50" i="2"/>
  <c r="V50" i="2"/>
  <c r="U50" i="2"/>
  <c r="T50" i="2"/>
  <c r="S50" i="2"/>
  <c r="R50" i="2"/>
  <c r="Q50" i="2"/>
  <c r="P50" i="2"/>
  <c r="N50" i="2"/>
  <c r="M50" i="2"/>
  <c r="L50" i="2"/>
  <c r="K50" i="2"/>
  <c r="I50" i="2"/>
  <c r="J50" i="2" s="1"/>
  <c r="H50" i="2"/>
  <c r="F50" i="2"/>
  <c r="E50" i="2"/>
  <c r="D50" i="2"/>
  <c r="AC49" i="2"/>
  <c r="AB49" i="2"/>
  <c r="AA49" i="2"/>
  <c r="X49" i="2"/>
  <c r="W49" i="2"/>
  <c r="V49" i="2"/>
  <c r="U49" i="2"/>
  <c r="T49" i="2"/>
  <c r="S49" i="2"/>
  <c r="Q49" i="2"/>
  <c r="P49" i="2"/>
  <c r="R49" i="2" s="1"/>
  <c r="N49" i="2"/>
  <c r="M49" i="2"/>
  <c r="L49" i="2"/>
  <c r="K49" i="2"/>
  <c r="I49" i="2"/>
  <c r="H49" i="2"/>
  <c r="J49" i="2" s="1"/>
  <c r="F49" i="2"/>
  <c r="E49" i="2"/>
  <c r="D49" i="2"/>
  <c r="AC48" i="2"/>
  <c r="AB48" i="2"/>
  <c r="AA48" i="2"/>
  <c r="X48" i="2"/>
  <c r="W48" i="2"/>
  <c r="V48" i="2"/>
  <c r="U48" i="2"/>
  <c r="T48" i="2"/>
  <c r="S48" i="2"/>
  <c r="Q48" i="2"/>
  <c r="P48" i="2"/>
  <c r="N48" i="2"/>
  <c r="M48" i="2"/>
  <c r="L48" i="2"/>
  <c r="K48" i="2"/>
  <c r="I48" i="2"/>
  <c r="H48" i="2"/>
  <c r="J48" i="2" s="1"/>
  <c r="F48" i="2"/>
  <c r="E48" i="2"/>
  <c r="D48" i="2"/>
  <c r="AC47" i="2"/>
  <c r="AB47" i="2"/>
  <c r="AA47" i="2"/>
  <c r="X47" i="2"/>
  <c r="W47" i="2"/>
  <c r="V47" i="2"/>
  <c r="U47" i="2"/>
  <c r="T47" i="2"/>
  <c r="S47" i="2"/>
  <c r="Q47" i="2"/>
  <c r="P47" i="2"/>
  <c r="R47" i="2" s="1"/>
  <c r="N47" i="2"/>
  <c r="M47" i="2"/>
  <c r="L47" i="2"/>
  <c r="K47" i="2"/>
  <c r="J47" i="2"/>
  <c r="I47" i="2"/>
  <c r="H47" i="2"/>
  <c r="F47" i="2"/>
  <c r="E47" i="2"/>
  <c r="D47" i="2"/>
  <c r="AC46" i="2"/>
  <c r="AB46" i="2"/>
  <c r="AA46" i="2"/>
  <c r="X46" i="2"/>
  <c r="W46" i="2"/>
  <c r="V46" i="2"/>
  <c r="U46" i="2"/>
  <c r="T46" i="2"/>
  <c r="S46" i="2"/>
  <c r="Q46" i="2"/>
  <c r="P46" i="2"/>
  <c r="R46" i="2" s="1"/>
  <c r="N46" i="2"/>
  <c r="M46" i="2"/>
  <c r="L46" i="2"/>
  <c r="K46" i="2"/>
  <c r="I46" i="2"/>
  <c r="H46" i="2"/>
  <c r="J46" i="2" s="1"/>
  <c r="F46" i="2"/>
  <c r="E46" i="2"/>
  <c r="D46" i="2"/>
  <c r="AC45" i="2"/>
  <c r="AB45" i="2"/>
  <c r="AA45" i="2"/>
  <c r="X45" i="2"/>
  <c r="W45" i="2"/>
  <c r="V45" i="2"/>
  <c r="U45" i="2"/>
  <c r="T45" i="2"/>
  <c r="S45" i="2"/>
  <c r="R45" i="2"/>
  <c r="Q45" i="2"/>
  <c r="P45" i="2"/>
  <c r="N45" i="2"/>
  <c r="M45" i="2"/>
  <c r="L45" i="2"/>
  <c r="K45" i="2"/>
  <c r="I45" i="2"/>
  <c r="H45" i="2"/>
  <c r="F45" i="2"/>
  <c r="E45" i="2"/>
  <c r="D45" i="2"/>
  <c r="AC44" i="2"/>
  <c r="AB44" i="2"/>
  <c r="AA44" i="2"/>
  <c r="X44" i="2"/>
  <c r="W44" i="2"/>
  <c r="V44" i="2"/>
  <c r="U44" i="2"/>
  <c r="T44" i="2"/>
  <c r="S44" i="2"/>
  <c r="Q44" i="2"/>
  <c r="P44" i="2"/>
  <c r="R44" i="2" s="1"/>
  <c r="N44" i="2"/>
  <c r="M44" i="2"/>
  <c r="L44" i="2"/>
  <c r="K44" i="2"/>
  <c r="J44" i="2"/>
  <c r="I44" i="2"/>
  <c r="H44" i="2"/>
  <c r="F44" i="2"/>
  <c r="E44" i="2"/>
  <c r="D44" i="2"/>
  <c r="AC43" i="2"/>
  <c r="AB43" i="2"/>
  <c r="AA43" i="2"/>
  <c r="AD43" i="2" s="1"/>
  <c r="X43" i="2"/>
  <c r="W43" i="2"/>
  <c r="V43" i="2"/>
  <c r="U43" i="2"/>
  <c r="T43" i="2"/>
  <c r="S43" i="2"/>
  <c r="Q43" i="2"/>
  <c r="P43" i="2"/>
  <c r="R43" i="2" s="1"/>
  <c r="N43" i="2"/>
  <c r="M43" i="2"/>
  <c r="L43" i="2"/>
  <c r="K43" i="2"/>
  <c r="I43" i="2"/>
  <c r="H43" i="2"/>
  <c r="J43" i="2" s="1"/>
  <c r="F43" i="2"/>
  <c r="E43" i="2"/>
  <c r="D43" i="2"/>
  <c r="AC42" i="2"/>
  <c r="AB42" i="2"/>
  <c r="AA42" i="2"/>
  <c r="X42" i="2"/>
  <c r="W42" i="2"/>
  <c r="V42" i="2"/>
  <c r="U42" i="2"/>
  <c r="T42" i="2"/>
  <c r="S42" i="2"/>
  <c r="Q42" i="2"/>
  <c r="P42" i="2"/>
  <c r="R42" i="2" s="1"/>
  <c r="N42" i="2"/>
  <c r="M42" i="2"/>
  <c r="L42" i="2"/>
  <c r="K42" i="2"/>
  <c r="I42" i="2"/>
  <c r="H42" i="2"/>
  <c r="J42" i="2" s="1"/>
  <c r="F42" i="2"/>
  <c r="E42" i="2"/>
  <c r="D42" i="2"/>
  <c r="AC41" i="2"/>
  <c r="AB41" i="2"/>
  <c r="AA41" i="2"/>
  <c r="X41" i="2"/>
  <c r="W41" i="2"/>
  <c r="V41" i="2"/>
  <c r="U41" i="2"/>
  <c r="T41" i="2"/>
  <c r="S41" i="2"/>
  <c r="Q41" i="2"/>
  <c r="P41" i="2"/>
  <c r="R41" i="2" s="1"/>
  <c r="N41" i="2"/>
  <c r="M41" i="2"/>
  <c r="L41" i="2"/>
  <c r="K41" i="2"/>
  <c r="I41" i="2"/>
  <c r="H41" i="2"/>
  <c r="J41" i="2" s="1"/>
  <c r="F41" i="2"/>
  <c r="E41" i="2"/>
  <c r="D41" i="2"/>
  <c r="AC40" i="2"/>
  <c r="AB40" i="2"/>
  <c r="AA40" i="2"/>
  <c r="X40" i="2"/>
  <c r="W40" i="2"/>
  <c r="V40" i="2"/>
  <c r="U40" i="2"/>
  <c r="T40" i="2"/>
  <c r="S40" i="2"/>
  <c r="Q40" i="2"/>
  <c r="P40" i="2"/>
  <c r="N40" i="2"/>
  <c r="M40" i="2"/>
  <c r="L40" i="2"/>
  <c r="K40" i="2"/>
  <c r="I40" i="2"/>
  <c r="H40" i="2"/>
  <c r="J40" i="2" s="1"/>
  <c r="F40" i="2"/>
  <c r="E40" i="2"/>
  <c r="D40" i="2"/>
  <c r="AC39" i="2"/>
  <c r="AB39" i="2"/>
  <c r="AA39" i="2"/>
  <c r="X39" i="2"/>
  <c r="W39" i="2"/>
  <c r="V39" i="2"/>
  <c r="U39" i="2"/>
  <c r="T39" i="2"/>
  <c r="S39" i="2"/>
  <c r="Q39" i="2"/>
  <c r="P39" i="2"/>
  <c r="R39" i="2" s="1"/>
  <c r="N39" i="2"/>
  <c r="M39" i="2"/>
  <c r="L39" i="2"/>
  <c r="K39" i="2"/>
  <c r="J39" i="2"/>
  <c r="I39" i="2"/>
  <c r="H39" i="2"/>
  <c r="F39" i="2"/>
  <c r="E39" i="2"/>
  <c r="D39" i="2"/>
  <c r="AC38" i="2"/>
  <c r="AB38" i="2"/>
  <c r="AA38" i="2"/>
  <c r="X38" i="2"/>
  <c r="W38" i="2"/>
  <c r="V38" i="2"/>
  <c r="U38" i="2"/>
  <c r="T38" i="2"/>
  <c r="S38" i="2"/>
  <c r="Q38" i="2"/>
  <c r="P38" i="2"/>
  <c r="R38" i="2" s="1"/>
  <c r="N38" i="2"/>
  <c r="M38" i="2"/>
  <c r="L38" i="2"/>
  <c r="K38" i="2"/>
  <c r="I38" i="2"/>
  <c r="H38" i="2"/>
  <c r="J38" i="2" s="1"/>
  <c r="F38" i="2"/>
  <c r="E38" i="2"/>
  <c r="D38" i="2"/>
  <c r="AC37" i="2"/>
  <c r="AB37" i="2"/>
  <c r="AA37" i="2"/>
  <c r="X37" i="2"/>
  <c r="W37" i="2"/>
  <c r="V37" i="2"/>
  <c r="U37" i="2"/>
  <c r="T37" i="2"/>
  <c r="S37" i="2"/>
  <c r="R37" i="2"/>
  <c r="Q37" i="2"/>
  <c r="P37" i="2"/>
  <c r="N37" i="2"/>
  <c r="M37" i="2"/>
  <c r="L37" i="2"/>
  <c r="K37" i="2"/>
  <c r="I37" i="2"/>
  <c r="H37" i="2"/>
  <c r="J37" i="2" s="1"/>
  <c r="F37" i="2"/>
  <c r="E37" i="2"/>
  <c r="D37" i="2"/>
  <c r="AC36" i="2"/>
  <c r="AB36" i="2"/>
  <c r="AA36" i="2"/>
  <c r="X36" i="2"/>
  <c r="W36" i="2"/>
  <c r="V36" i="2"/>
  <c r="U36" i="2"/>
  <c r="T36" i="2"/>
  <c r="S36" i="2"/>
  <c r="Q36" i="2"/>
  <c r="P36" i="2"/>
  <c r="R36" i="2" s="1"/>
  <c r="N36" i="2"/>
  <c r="M36" i="2"/>
  <c r="L36" i="2"/>
  <c r="K36" i="2"/>
  <c r="J36" i="2"/>
  <c r="I36" i="2"/>
  <c r="H36" i="2"/>
  <c r="F36" i="2"/>
  <c r="E36" i="2"/>
  <c r="D36" i="2"/>
  <c r="AC35" i="2"/>
  <c r="AB35" i="2"/>
  <c r="AA35" i="2"/>
  <c r="X35" i="2"/>
  <c r="W35" i="2"/>
  <c r="V35" i="2"/>
  <c r="U35" i="2"/>
  <c r="T35" i="2"/>
  <c r="S35" i="2"/>
  <c r="Q35" i="2"/>
  <c r="P35" i="2"/>
  <c r="N35" i="2"/>
  <c r="M35" i="2"/>
  <c r="L35" i="2"/>
  <c r="O35" i="2" s="1"/>
  <c r="K35" i="2"/>
  <c r="I35" i="2"/>
  <c r="H35" i="2"/>
  <c r="J35" i="2" s="1"/>
  <c r="F35" i="2"/>
  <c r="E35" i="2"/>
  <c r="D35" i="2"/>
  <c r="AC34" i="2"/>
  <c r="AB34" i="2"/>
  <c r="AA34" i="2"/>
  <c r="X34" i="2"/>
  <c r="W34" i="2"/>
  <c r="V34" i="2"/>
  <c r="U34" i="2"/>
  <c r="T34" i="2"/>
  <c r="S34" i="2"/>
  <c r="Q34" i="2"/>
  <c r="P34" i="2"/>
  <c r="N34" i="2"/>
  <c r="M34" i="2"/>
  <c r="L34" i="2"/>
  <c r="K34" i="2"/>
  <c r="I34" i="2"/>
  <c r="H34" i="2"/>
  <c r="J34" i="2" s="1"/>
  <c r="F34" i="2"/>
  <c r="E34" i="2"/>
  <c r="D34" i="2"/>
  <c r="AC33" i="2"/>
  <c r="AD33" i="2" s="1"/>
  <c r="AB33" i="2"/>
  <c r="AA33" i="2"/>
  <c r="X33" i="2"/>
  <c r="W33" i="2"/>
  <c r="V33" i="2"/>
  <c r="U33" i="2"/>
  <c r="T33" i="2"/>
  <c r="S33" i="2"/>
  <c r="Q33" i="2"/>
  <c r="P33" i="2"/>
  <c r="R33" i="2" s="1"/>
  <c r="N33" i="2"/>
  <c r="M33" i="2"/>
  <c r="L33" i="2"/>
  <c r="K33" i="2"/>
  <c r="I33" i="2"/>
  <c r="H33" i="2"/>
  <c r="F33" i="2"/>
  <c r="E33" i="2"/>
  <c r="D33" i="2"/>
  <c r="AC32" i="2"/>
  <c r="AB32" i="2"/>
  <c r="AA32" i="2"/>
  <c r="X32" i="2"/>
  <c r="W32" i="2"/>
  <c r="V32" i="2"/>
  <c r="U32" i="2"/>
  <c r="T32" i="2"/>
  <c r="S32" i="2"/>
  <c r="Q32" i="2"/>
  <c r="P32" i="2"/>
  <c r="R32" i="2" s="1"/>
  <c r="N32" i="2"/>
  <c r="O32" i="2" s="1"/>
  <c r="M32" i="2"/>
  <c r="L32" i="2"/>
  <c r="K32" i="2"/>
  <c r="J32" i="2"/>
  <c r="I32" i="2"/>
  <c r="H32" i="2"/>
  <c r="F32" i="2"/>
  <c r="E32" i="2"/>
  <c r="D32" i="2"/>
  <c r="AC31" i="2"/>
  <c r="AB31" i="2"/>
  <c r="AA31" i="2"/>
  <c r="X31" i="2"/>
  <c r="W31" i="2"/>
  <c r="V31" i="2"/>
  <c r="U31" i="2"/>
  <c r="T31" i="2"/>
  <c r="S31" i="2"/>
  <c r="Q31" i="2"/>
  <c r="P31" i="2"/>
  <c r="N31" i="2"/>
  <c r="M31" i="2"/>
  <c r="L31" i="2"/>
  <c r="O31" i="2" s="1"/>
  <c r="K31" i="2"/>
  <c r="I31" i="2"/>
  <c r="H31" i="2"/>
  <c r="J31" i="2" s="1"/>
  <c r="F31" i="2"/>
  <c r="E31" i="2"/>
  <c r="D31" i="2"/>
  <c r="AC30" i="2"/>
  <c r="AB30" i="2"/>
  <c r="AA30" i="2"/>
  <c r="X30" i="2"/>
  <c r="W30" i="2"/>
  <c r="V30" i="2"/>
  <c r="U30" i="2"/>
  <c r="T30" i="2"/>
  <c r="S30" i="2"/>
  <c r="Q30" i="2"/>
  <c r="P30" i="2"/>
  <c r="R30" i="2" s="1"/>
  <c r="N30" i="2"/>
  <c r="M30" i="2"/>
  <c r="L30" i="2"/>
  <c r="K30" i="2"/>
  <c r="I30" i="2"/>
  <c r="H30" i="2"/>
  <c r="J30" i="2" s="1"/>
  <c r="F30" i="2"/>
  <c r="G30" i="2" s="1"/>
  <c r="E30" i="2"/>
  <c r="D30" i="2"/>
  <c r="AC29" i="2"/>
  <c r="AD29" i="2" s="1"/>
  <c r="AB29" i="2"/>
  <c r="AA29" i="2"/>
  <c r="X29" i="2"/>
  <c r="W29" i="2"/>
  <c r="V29" i="2"/>
  <c r="U29" i="2"/>
  <c r="T29" i="2"/>
  <c r="S29" i="2"/>
  <c r="Q29" i="2"/>
  <c r="P29" i="2"/>
  <c r="N29" i="2"/>
  <c r="M29" i="2"/>
  <c r="L29" i="2"/>
  <c r="K29" i="2"/>
  <c r="I29" i="2"/>
  <c r="H29" i="2"/>
  <c r="F29" i="2"/>
  <c r="E29" i="2"/>
  <c r="D29" i="2"/>
  <c r="AC28" i="2"/>
  <c r="AB28" i="2"/>
  <c r="AA28" i="2"/>
  <c r="X28" i="2"/>
  <c r="W28" i="2"/>
  <c r="V28" i="2"/>
  <c r="U28" i="2"/>
  <c r="T28" i="2"/>
  <c r="S28" i="2"/>
  <c r="Q28" i="2"/>
  <c r="P28" i="2"/>
  <c r="R28" i="2" s="1"/>
  <c r="N28" i="2"/>
  <c r="O28" i="2" s="1"/>
  <c r="M28" i="2"/>
  <c r="L28" i="2"/>
  <c r="K28" i="2"/>
  <c r="J28" i="2"/>
  <c r="I28" i="2"/>
  <c r="H28" i="2"/>
  <c r="F28" i="2"/>
  <c r="E28" i="2"/>
  <c r="D28" i="2"/>
  <c r="AC27" i="2"/>
  <c r="AB27" i="2"/>
  <c r="AA27" i="2"/>
  <c r="X27" i="2"/>
  <c r="W27" i="2"/>
  <c r="V27" i="2"/>
  <c r="U27" i="2"/>
  <c r="T27" i="2"/>
  <c r="S27" i="2"/>
  <c r="Q27" i="2"/>
  <c r="P27" i="2"/>
  <c r="N27" i="2"/>
  <c r="M27" i="2"/>
  <c r="L27" i="2"/>
  <c r="O27" i="2" s="1"/>
  <c r="K27" i="2"/>
  <c r="I27" i="2"/>
  <c r="H27" i="2"/>
  <c r="J27" i="2" s="1"/>
  <c r="F27" i="2"/>
  <c r="E27" i="2"/>
  <c r="D27" i="2"/>
  <c r="AC26" i="2"/>
  <c r="AB26" i="2"/>
  <c r="AA26" i="2"/>
  <c r="X26" i="2"/>
  <c r="W26" i="2"/>
  <c r="V26" i="2"/>
  <c r="U26" i="2"/>
  <c r="T26" i="2"/>
  <c r="S26" i="2"/>
  <c r="Q26" i="2"/>
  <c r="P26" i="2"/>
  <c r="N26" i="2"/>
  <c r="M26" i="2"/>
  <c r="L26" i="2"/>
  <c r="K26" i="2"/>
  <c r="I26" i="2"/>
  <c r="H26" i="2"/>
  <c r="J26" i="2" s="1"/>
  <c r="F26" i="2"/>
  <c r="G26" i="2" s="1"/>
  <c r="E26" i="2"/>
  <c r="D26" i="2"/>
  <c r="AC25" i="2"/>
  <c r="AD25" i="2" s="1"/>
  <c r="AB25" i="2"/>
  <c r="AA25" i="2"/>
  <c r="X25" i="2"/>
  <c r="W25" i="2"/>
  <c r="V25" i="2"/>
  <c r="U25" i="2"/>
  <c r="T25" i="2"/>
  <c r="S25" i="2"/>
  <c r="Q25" i="2"/>
  <c r="P25" i="2"/>
  <c r="R25" i="2" s="1"/>
  <c r="N25" i="2"/>
  <c r="M25" i="2"/>
  <c r="L25" i="2"/>
  <c r="K25" i="2"/>
  <c r="I25" i="2"/>
  <c r="H25" i="2"/>
  <c r="F25" i="2"/>
  <c r="E25" i="2"/>
  <c r="D25" i="2"/>
  <c r="AC24" i="2"/>
  <c r="AB24" i="2"/>
  <c r="AA24" i="2"/>
  <c r="X24" i="2"/>
  <c r="W24" i="2"/>
  <c r="V24" i="2"/>
  <c r="U24" i="2"/>
  <c r="T24" i="2"/>
  <c r="S24" i="2"/>
  <c r="Q24" i="2"/>
  <c r="P24" i="2"/>
  <c r="R24" i="2" s="1"/>
  <c r="N24" i="2"/>
  <c r="O24" i="2" s="1"/>
  <c r="M24" i="2"/>
  <c r="L24" i="2"/>
  <c r="K24" i="2"/>
  <c r="J24" i="2"/>
  <c r="I24" i="2"/>
  <c r="H24" i="2"/>
  <c r="F24" i="2"/>
  <c r="E24" i="2"/>
  <c r="D24" i="2"/>
  <c r="AC23" i="2"/>
  <c r="AB23" i="2"/>
  <c r="AA23" i="2"/>
  <c r="X23" i="2"/>
  <c r="W23" i="2"/>
  <c r="V23" i="2"/>
  <c r="U23" i="2"/>
  <c r="T23" i="2"/>
  <c r="S23" i="2"/>
  <c r="Q23" i="2"/>
  <c r="P23" i="2"/>
  <c r="N23" i="2"/>
  <c r="M23" i="2"/>
  <c r="L23" i="2"/>
  <c r="O23" i="2" s="1"/>
  <c r="K23" i="2"/>
  <c r="I23" i="2"/>
  <c r="H23" i="2"/>
  <c r="J23" i="2" s="1"/>
  <c r="F23" i="2"/>
  <c r="E23" i="2"/>
  <c r="D23" i="2"/>
  <c r="AC22" i="2"/>
  <c r="AB22" i="2"/>
  <c r="AA22" i="2"/>
  <c r="X22" i="2"/>
  <c r="W22" i="2"/>
  <c r="V22" i="2"/>
  <c r="U22" i="2"/>
  <c r="T22" i="2"/>
  <c r="S22" i="2"/>
  <c r="Q22" i="2"/>
  <c r="P22" i="2"/>
  <c r="R22" i="2" s="1"/>
  <c r="N22" i="2"/>
  <c r="M22" i="2"/>
  <c r="L22" i="2"/>
  <c r="K22" i="2"/>
  <c r="I22" i="2"/>
  <c r="H22" i="2"/>
  <c r="J22" i="2" s="1"/>
  <c r="F22" i="2"/>
  <c r="G22" i="2" s="1"/>
  <c r="E22" i="2"/>
  <c r="D22" i="2"/>
  <c r="AC21" i="2"/>
  <c r="AD21" i="2" s="1"/>
  <c r="AB21" i="2"/>
  <c r="AA21" i="2"/>
  <c r="X21" i="2"/>
  <c r="W21" i="2"/>
  <c r="V21" i="2"/>
  <c r="U21" i="2"/>
  <c r="T21" i="2"/>
  <c r="S21" i="2"/>
  <c r="Q21" i="2"/>
  <c r="P21" i="2"/>
  <c r="N21" i="2"/>
  <c r="M21" i="2"/>
  <c r="L21" i="2"/>
  <c r="K21" i="2"/>
  <c r="I21" i="2"/>
  <c r="H21" i="2"/>
  <c r="F21" i="2"/>
  <c r="E21" i="2"/>
  <c r="D21" i="2"/>
  <c r="AC20" i="2"/>
  <c r="AB20" i="2"/>
  <c r="AA20" i="2"/>
  <c r="X20" i="2"/>
  <c r="W20" i="2"/>
  <c r="V20" i="2"/>
  <c r="U20" i="2"/>
  <c r="T20" i="2"/>
  <c r="S20" i="2"/>
  <c r="R20" i="2"/>
  <c r="Q20" i="2"/>
  <c r="P20" i="2"/>
  <c r="N20" i="2"/>
  <c r="O20" i="2" s="1"/>
  <c r="M20" i="2"/>
  <c r="L20" i="2"/>
  <c r="K20" i="2"/>
  <c r="J20" i="2"/>
  <c r="I20" i="2"/>
  <c r="H20" i="2"/>
  <c r="F20" i="2"/>
  <c r="E20" i="2"/>
  <c r="D20" i="2"/>
  <c r="AC19" i="2"/>
  <c r="AB19" i="2"/>
  <c r="AA19" i="2"/>
  <c r="X19" i="2"/>
  <c r="W19" i="2"/>
  <c r="V19" i="2"/>
  <c r="U19" i="2"/>
  <c r="T19" i="2"/>
  <c r="S19" i="2"/>
  <c r="Q19" i="2"/>
  <c r="P19" i="2"/>
  <c r="R19" i="2" s="1"/>
  <c r="N19" i="2"/>
  <c r="M19" i="2"/>
  <c r="L19" i="2"/>
  <c r="O19" i="2" s="1"/>
  <c r="K19" i="2"/>
  <c r="I19" i="2"/>
  <c r="H19" i="2"/>
  <c r="G19" i="2"/>
  <c r="F19" i="2"/>
  <c r="E19" i="2"/>
  <c r="D19" i="2"/>
  <c r="AD18" i="2"/>
  <c r="AC18" i="2"/>
  <c r="AB18" i="2"/>
  <c r="AA18" i="2"/>
  <c r="X18" i="2"/>
  <c r="W18" i="2"/>
  <c r="V18" i="2"/>
  <c r="U18" i="2"/>
  <c r="T18" i="2"/>
  <c r="S18" i="2"/>
  <c r="Q18" i="2"/>
  <c r="P18" i="2"/>
  <c r="N18" i="2"/>
  <c r="M18" i="2"/>
  <c r="L18" i="2"/>
  <c r="K18" i="2"/>
  <c r="I18" i="2"/>
  <c r="J18" i="2" s="1"/>
  <c r="H18" i="2"/>
  <c r="F18" i="2"/>
  <c r="E18" i="2"/>
  <c r="D18" i="2"/>
  <c r="AC17" i="2"/>
  <c r="AB17" i="2"/>
  <c r="AA17" i="2"/>
  <c r="X17" i="2"/>
  <c r="W17" i="2"/>
  <c r="V17" i="2"/>
  <c r="U17" i="2"/>
  <c r="T17" i="2"/>
  <c r="S17" i="2"/>
  <c r="Q17" i="2"/>
  <c r="P17" i="2"/>
  <c r="N17" i="2"/>
  <c r="M17" i="2"/>
  <c r="L17" i="2"/>
  <c r="K17" i="2"/>
  <c r="I17" i="2"/>
  <c r="H17" i="2"/>
  <c r="F17" i="2"/>
  <c r="E17" i="2"/>
  <c r="D17" i="2"/>
  <c r="G17" i="2" s="1"/>
  <c r="AC16" i="2"/>
  <c r="AB16" i="2"/>
  <c r="AA16" i="2"/>
  <c r="X16" i="2"/>
  <c r="W16" i="2"/>
  <c r="V16" i="2"/>
  <c r="U16" i="2"/>
  <c r="T16" i="2"/>
  <c r="S16" i="2"/>
  <c r="Q16" i="2"/>
  <c r="P16" i="2"/>
  <c r="R16" i="2" s="1"/>
  <c r="N16" i="2"/>
  <c r="O16" i="2" s="1"/>
  <c r="M16" i="2"/>
  <c r="L16" i="2"/>
  <c r="K16" i="2"/>
  <c r="J16" i="2"/>
  <c r="I16" i="2"/>
  <c r="H16" i="2"/>
  <c r="F16" i="2"/>
  <c r="G16" i="2" s="1"/>
  <c r="E16" i="2"/>
  <c r="D16" i="2"/>
  <c r="AC15" i="2"/>
  <c r="AB15" i="2"/>
  <c r="AA15" i="2"/>
  <c r="X15" i="2"/>
  <c r="W15" i="2"/>
  <c r="V15" i="2"/>
  <c r="U15" i="2"/>
  <c r="T15" i="2"/>
  <c r="S15" i="2"/>
  <c r="Q15" i="2"/>
  <c r="P15" i="2"/>
  <c r="N15" i="2"/>
  <c r="M15" i="2"/>
  <c r="L15" i="2"/>
  <c r="O15" i="2" s="1"/>
  <c r="K15" i="2"/>
  <c r="I15" i="2"/>
  <c r="H15" i="2"/>
  <c r="F15" i="2"/>
  <c r="E15" i="2"/>
  <c r="D15" i="2"/>
  <c r="G15" i="2" s="1"/>
  <c r="AC14" i="2"/>
  <c r="AB14" i="2"/>
  <c r="AA14" i="2"/>
  <c r="AD14" i="2" s="1"/>
  <c r="X14" i="2"/>
  <c r="W14" i="2"/>
  <c r="V14" i="2"/>
  <c r="U14" i="2"/>
  <c r="T14" i="2"/>
  <c r="S14" i="2"/>
  <c r="Q14" i="2"/>
  <c r="P14" i="2"/>
  <c r="N14" i="2"/>
  <c r="M14" i="2"/>
  <c r="O14" i="2" s="1"/>
  <c r="L14" i="2"/>
  <c r="K14" i="2"/>
  <c r="I14" i="2"/>
  <c r="H14" i="2"/>
  <c r="F14" i="2"/>
  <c r="E14" i="2"/>
  <c r="G14" i="2" s="1"/>
  <c r="D14" i="2"/>
  <c r="AC13" i="2"/>
  <c r="AB13" i="2"/>
  <c r="AA13" i="2"/>
  <c r="X13" i="2"/>
  <c r="W13" i="2"/>
  <c r="V13" i="2"/>
  <c r="U13" i="2"/>
  <c r="T13" i="2"/>
  <c r="S13" i="2"/>
  <c r="Q13" i="2"/>
  <c r="P13" i="2"/>
  <c r="R13" i="2" s="1"/>
  <c r="N13" i="2"/>
  <c r="M13" i="2"/>
  <c r="L13" i="2"/>
  <c r="K13" i="2"/>
  <c r="I13" i="2"/>
  <c r="H13" i="2"/>
  <c r="J13" i="2" s="1"/>
  <c r="F13" i="2"/>
  <c r="G13" i="2" s="1"/>
  <c r="E13" i="2"/>
  <c r="D13" i="2"/>
  <c r="AC12" i="2"/>
  <c r="AD12" i="2" s="1"/>
  <c r="AB12" i="2"/>
  <c r="AA12" i="2"/>
  <c r="X12" i="2"/>
  <c r="W12" i="2"/>
  <c r="V12" i="2"/>
  <c r="U12" i="2"/>
  <c r="T12" i="2"/>
  <c r="S12" i="2"/>
  <c r="Q12" i="2"/>
  <c r="P12" i="2"/>
  <c r="N12" i="2"/>
  <c r="M12" i="2"/>
  <c r="L12" i="2"/>
  <c r="K12" i="2"/>
  <c r="I12" i="2"/>
  <c r="H12" i="2"/>
  <c r="J12" i="2" s="1"/>
  <c r="F12" i="2"/>
  <c r="E12" i="2"/>
  <c r="D12" i="2"/>
  <c r="AC11" i="2"/>
  <c r="AB11" i="2"/>
  <c r="AA11" i="2"/>
  <c r="X11" i="2"/>
  <c r="W11" i="2"/>
  <c r="V11" i="2"/>
  <c r="U11" i="2"/>
  <c r="T11" i="2"/>
  <c r="S11" i="2"/>
  <c r="R11" i="2"/>
  <c r="Q11" i="2"/>
  <c r="P11" i="2"/>
  <c r="N11" i="2"/>
  <c r="O11" i="2" s="1"/>
  <c r="M11" i="2"/>
  <c r="L11" i="2"/>
  <c r="K11" i="2"/>
  <c r="J11" i="2"/>
  <c r="I11" i="2"/>
  <c r="H11" i="2"/>
  <c r="F11" i="2"/>
  <c r="E11" i="2"/>
  <c r="D11" i="2"/>
  <c r="AC10" i="2"/>
  <c r="AB10" i="2"/>
  <c r="AA10" i="2"/>
  <c r="X10" i="2"/>
  <c r="W10" i="2"/>
  <c r="V10" i="2"/>
  <c r="U10" i="2"/>
  <c r="T10" i="2"/>
  <c r="S10" i="2"/>
  <c r="Q10" i="2"/>
  <c r="P10" i="2"/>
  <c r="R10" i="2" s="1"/>
  <c r="N10" i="2"/>
  <c r="M10" i="2"/>
  <c r="L10" i="2"/>
  <c r="O10" i="2" s="1"/>
  <c r="K10" i="2"/>
  <c r="I10" i="2"/>
  <c r="H10" i="2"/>
  <c r="J10" i="2" s="1"/>
  <c r="F10" i="2"/>
  <c r="E10" i="2"/>
  <c r="D10" i="2"/>
  <c r="AC9" i="2"/>
  <c r="AB9" i="2"/>
  <c r="AA9" i="2"/>
  <c r="AD9" i="2" s="1"/>
  <c r="X9" i="2"/>
  <c r="W9" i="2"/>
  <c r="V9" i="2"/>
  <c r="U9" i="2"/>
  <c r="T9" i="2"/>
  <c r="S9" i="2"/>
  <c r="Q9" i="2"/>
  <c r="P9" i="2"/>
  <c r="N9" i="2"/>
  <c r="M9" i="2"/>
  <c r="L9" i="2"/>
  <c r="K9" i="2"/>
  <c r="I9" i="2"/>
  <c r="H9" i="2"/>
  <c r="J9" i="2" s="1"/>
  <c r="F9" i="2"/>
  <c r="G9" i="2" s="1"/>
  <c r="E9" i="2"/>
  <c r="D9" i="2"/>
  <c r="AC8" i="2"/>
  <c r="AB8" i="2"/>
  <c r="AA8" i="2"/>
  <c r="X8" i="2"/>
  <c r="W8" i="2"/>
  <c r="V8" i="2"/>
  <c r="U8" i="2"/>
  <c r="T8" i="2"/>
  <c r="S8" i="2"/>
  <c r="Q8" i="2"/>
  <c r="P8" i="2"/>
  <c r="N8" i="2"/>
  <c r="M8" i="2"/>
  <c r="L8" i="2"/>
  <c r="O8" i="2" s="1"/>
  <c r="K8" i="2"/>
  <c r="I8" i="2"/>
  <c r="H8" i="2"/>
  <c r="J8" i="2" s="1"/>
  <c r="F8" i="2"/>
  <c r="E8" i="2"/>
  <c r="D8" i="2"/>
  <c r="AC7" i="2"/>
  <c r="AB7" i="2"/>
  <c r="AA7" i="2"/>
  <c r="X7" i="2"/>
  <c r="W7" i="2"/>
  <c r="V7" i="2"/>
  <c r="U7" i="2"/>
  <c r="T7" i="2"/>
  <c r="S7" i="2"/>
  <c r="R7" i="2"/>
  <c r="Q7" i="2"/>
  <c r="P7" i="2"/>
  <c r="N7" i="2"/>
  <c r="M7" i="2"/>
  <c r="L7" i="2"/>
  <c r="K7" i="2"/>
  <c r="I7" i="2"/>
  <c r="J7" i="2" s="1"/>
  <c r="H7" i="2"/>
  <c r="F7" i="2"/>
  <c r="E7" i="2"/>
  <c r="D7" i="2"/>
  <c r="AC6" i="2"/>
  <c r="AB6" i="2"/>
  <c r="AA6" i="2"/>
  <c r="X6" i="2"/>
  <c r="W6" i="2"/>
  <c r="V6" i="2"/>
  <c r="U6" i="2"/>
  <c r="T6" i="2"/>
  <c r="S6" i="2"/>
  <c r="Q6" i="2"/>
  <c r="P6" i="2"/>
  <c r="R6" i="2" s="1"/>
  <c r="N6" i="2"/>
  <c r="M6" i="2"/>
  <c r="L6" i="2"/>
  <c r="K6" i="2"/>
  <c r="I6" i="2"/>
  <c r="H6" i="2"/>
  <c r="F6" i="2"/>
  <c r="E6" i="2"/>
  <c r="D6" i="2"/>
  <c r="G6" i="2" s="1"/>
  <c r="AC5" i="2"/>
  <c r="AB5" i="2"/>
  <c r="AA5" i="2"/>
  <c r="AD5" i="2" s="1"/>
  <c r="X5" i="2"/>
  <c r="W5" i="2"/>
  <c r="V5" i="2"/>
  <c r="U5" i="2"/>
  <c r="T5" i="2"/>
  <c r="S5" i="2"/>
  <c r="Q5" i="2"/>
  <c r="P5" i="2"/>
  <c r="R5" i="2" s="1"/>
  <c r="N5" i="2"/>
  <c r="M5" i="2"/>
  <c r="L5" i="2"/>
  <c r="K5" i="2"/>
  <c r="I5" i="2"/>
  <c r="J5" i="2" s="1"/>
  <c r="H5" i="2"/>
  <c r="F5" i="2"/>
  <c r="F130" i="2" s="1"/>
  <c r="E5" i="2"/>
  <c r="D5" i="2"/>
  <c r="N130" i="2" l="1"/>
  <c r="J6" i="2"/>
  <c r="AD6" i="2"/>
  <c r="AD7" i="2"/>
  <c r="R8" i="2"/>
  <c r="R9" i="2"/>
  <c r="R26" i="2"/>
  <c r="J45" i="2"/>
  <c r="Y88" i="2"/>
  <c r="O7" i="2"/>
  <c r="AD8" i="2"/>
  <c r="R34" i="2"/>
  <c r="M130" i="2"/>
  <c r="V130" i="2"/>
  <c r="O6" i="2"/>
  <c r="Y6" i="2" s="1"/>
  <c r="G7" i="2"/>
  <c r="G8" i="2"/>
  <c r="G10" i="2"/>
  <c r="Y10" i="2" s="1"/>
  <c r="O12" i="2"/>
  <c r="J14" i="2"/>
  <c r="R15" i="2"/>
  <c r="J17" i="2"/>
  <c r="O18" i="2"/>
  <c r="O21" i="2"/>
  <c r="G23" i="2"/>
  <c r="O25" i="2"/>
  <c r="Y26" i="2"/>
  <c r="G27" i="2"/>
  <c r="O29" i="2"/>
  <c r="G31" i="2"/>
  <c r="Y31" i="2" s="1"/>
  <c r="O33" i="2"/>
  <c r="G34" i="2"/>
  <c r="G35" i="2"/>
  <c r="O37" i="2"/>
  <c r="AD37" i="2"/>
  <c r="G39" i="2"/>
  <c r="R40" i="2"/>
  <c r="AD40" i="2"/>
  <c r="O45" i="2"/>
  <c r="AD45" i="2"/>
  <c r="G47" i="2"/>
  <c r="R48" i="2"/>
  <c r="AD48" i="2"/>
  <c r="AD50" i="2"/>
  <c r="G53" i="2"/>
  <c r="J62" i="2"/>
  <c r="O63" i="2"/>
  <c r="R66" i="2"/>
  <c r="AD66" i="2"/>
  <c r="G68" i="2"/>
  <c r="O72" i="2"/>
  <c r="J82" i="2"/>
  <c r="Y82" i="2" s="1"/>
  <c r="G85" i="2"/>
  <c r="J91" i="2"/>
  <c r="R93" i="2"/>
  <c r="J96" i="2"/>
  <c r="O97" i="2"/>
  <c r="R100" i="2"/>
  <c r="AD100" i="2"/>
  <c r="G102" i="2"/>
  <c r="O103" i="2"/>
  <c r="G107" i="2"/>
  <c r="Y107" i="2" s="1"/>
  <c r="O111" i="2"/>
  <c r="AD114" i="2"/>
  <c r="AD115" i="2"/>
  <c r="G121" i="2"/>
  <c r="J124" i="2"/>
  <c r="O125" i="2"/>
  <c r="G129" i="2"/>
  <c r="G11" i="2"/>
  <c r="G12" i="2"/>
  <c r="AD13" i="2"/>
  <c r="R14" i="2"/>
  <c r="AD15" i="2"/>
  <c r="AD16" i="2"/>
  <c r="G18" i="2"/>
  <c r="G20" i="2"/>
  <c r="G21" i="2"/>
  <c r="G24" i="2"/>
  <c r="G25" i="2"/>
  <c r="G28" i="2"/>
  <c r="G29" i="2"/>
  <c r="G32" i="2"/>
  <c r="G33" i="2"/>
  <c r="G36" i="2"/>
  <c r="Y84" i="2"/>
  <c r="Y102" i="2"/>
  <c r="J120" i="2"/>
  <c r="O129" i="2"/>
  <c r="O9" i="2"/>
  <c r="Y9" i="2" s="1"/>
  <c r="AD10" i="2"/>
  <c r="AD11" i="2"/>
  <c r="R12" i="2"/>
  <c r="O13" i="2"/>
  <c r="Y13" i="2" s="1"/>
  <c r="O17" i="2"/>
  <c r="AD17" i="2"/>
  <c r="R18" i="2"/>
  <c r="AD19" i="2"/>
  <c r="AD20" i="2"/>
  <c r="R21" i="2"/>
  <c r="O22" i="2"/>
  <c r="Y22" i="2" s="1"/>
  <c r="AD23" i="2"/>
  <c r="AD24" i="2"/>
  <c r="O26" i="2"/>
  <c r="AD27" i="2"/>
  <c r="AD28" i="2"/>
  <c r="R29" i="2"/>
  <c r="O30" i="2"/>
  <c r="Y30" i="2" s="1"/>
  <c r="AD31" i="2"/>
  <c r="AD32" i="2"/>
  <c r="O34" i="2"/>
  <c r="AD35" i="2"/>
  <c r="O39" i="2"/>
  <c r="AD39" i="2"/>
  <c r="G41" i="2"/>
  <c r="AD42" i="2"/>
  <c r="O47" i="2"/>
  <c r="AD47" i="2"/>
  <c r="G49" i="2"/>
  <c r="G51" i="2"/>
  <c r="Y51" i="2" s="1"/>
  <c r="O55" i="2"/>
  <c r="AD58" i="2"/>
  <c r="G60" i="2"/>
  <c r="Y60" i="2" s="1"/>
  <c r="O61" i="2"/>
  <c r="AD64" i="2"/>
  <c r="O75" i="2"/>
  <c r="AD78" i="2"/>
  <c r="G80" i="2"/>
  <c r="Y80" i="2" s="1"/>
  <c r="O81" i="2"/>
  <c r="AD83" i="2"/>
  <c r="O87" i="2"/>
  <c r="AD89" i="2"/>
  <c r="AD92" i="2"/>
  <c r="J95" i="2"/>
  <c r="AD98" i="2"/>
  <c r="AD99" i="2"/>
  <c r="G105" i="2"/>
  <c r="Y105" i="2" s="1"/>
  <c r="O109" i="2"/>
  <c r="G113" i="2"/>
  <c r="G115" i="2"/>
  <c r="O118" i="2"/>
  <c r="Y118" i="2" s="1"/>
  <c r="O123" i="2"/>
  <c r="G127" i="2"/>
  <c r="AD52" i="2"/>
  <c r="R53" i="2"/>
  <c r="AD53" i="2"/>
  <c r="J55" i="2"/>
  <c r="O56" i="2"/>
  <c r="R56" i="2"/>
  <c r="R59" i="2"/>
  <c r="J61" i="2"/>
  <c r="AD62" i="2"/>
  <c r="G64" i="2"/>
  <c r="J64" i="2"/>
  <c r="O65" i="2"/>
  <c r="Y65" i="2" s="1"/>
  <c r="G67" i="2"/>
  <c r="O69" i="2"/>
  <c r="G71" i="2"/>
  <c r="R73" i="2"/>
  <c r="AD73" i="2"/>
  <c r="J75" i="2"/>
  <c r="Y75" i="2" s="1"/>
  <c r="O76" i="2"/>
  <c r="R76" i="2"/>
  <c r="R79" i="2"/>
  <c r="J81" i="2"/>
  <c r="Y81" i="2" s="1"/>
  <c r="AD85" i="2"/>
  <c r="G89" i="2"/>
  <c r="R94" i="2"/>
  <c r="AD96" i="2"/>
  <c r="G98" i="2"/>
  <c r="Y98" i="2" s="1"/>
  <c r="J98" i="2"/>
  <c r="O99" i="2"/>
  <c r="G101" i="2"/>
  <c r="Y101" i="2" s="1"/>
  <c r="R103" i="2"/>
  <c r="J105" i="2"/>
  <c r="AD106" i="2"/>
  <c r="R107" i="2"/>
  <c r="J109" i="2"/>
  <c r="AD110" i="2"/>
  <c r="R111" i="2"/>
  <c r="AD111" i="2"/>
  <c r="J113" i="2"/>
  <c r="Y113" i="2" s="1"/>
  <c r="O114" i="2"/>
  <c r="R114" i="2"/>
  <c r="R117" i="2"/>
  <c r="J119" i="2"/>
  <c r="Y119" i="2" s="1"/>
  <c r="AD120" i="2"/>
  <c r="G122" i="2"/>
  <c r="J122" i="2"/>
  <c r="J123" i="2"/>
  <c r="Y123" i="2" s="1"/>
  <c r="AD124" i="2"/>
  <c r="G126" i="2"/>
  <c r="J126" i="2"/>
  <c r="J127" i="2"/>
  <c r="Y127" i="2" s="1"/>
  <c r="AD128" i="2"/>
  <c r="G52" i="2"/>
  <c r="J52" i="2"/>
  <c r="J53" i="2"/>
  <c r="AD54" i="2"/>
  <c r="G56" i="2"/>
  <c r="J56" i="2"/>
  <c r="O57" i="2"/>
  <c r="Y57" i="2" s="1"/>
  <c r="G59" i="2"/>
  <c r="Y59" i="2" s="1"/>
  <c r="R61" i="2"/>
  <c r="AD61" i="2"/>
  <c r="J63" i="2"/>
  <c r="Y63" i="2" s="1"/>
  <c r="O64" i="2"/>
  <c r="R64" i="2"/>
  <c r="R67" i="2"/>
  <c r="G69" i="2"/>
  <c r="Y69" i="2" s="1"/>
  <c r="R71" i="2"/>
  <c r="J73" i="2"/>
  <c r="AD74" i="2"/>
  <c r="G76" i="2"/>
  <c r="J76" i="2"/>
  <c r="O77" i="2"/>
  <c r="G79" i="2"/>
  <c r="Y79" i="2" s="1"/>
  <c r="R81" i="2"/>
  <c r="AD84" i="2"/>
  <c r="R85" i="2"/>
  <c r="O86" i="2"/>
  <c r="Y86" i="2" s="1"/>
  <c r="J87" i="2"/>
  <c r="G90" i="2"/>
  <c r="R90" i="2"/>
  <c r="AD90" i="2"/>
  <c r="O95" i="2"/>
  <c r="AD95" i="2"/>
  <c r="J97" i="2"/>
  <c r="O98" i="2"/>
  <c r="R98" i="2"/>
  <c r="R101" i="2"/>
  <c r="J103" i="2"/>
  <c r="AD104" i="2"/>
  <c r="G106" i="2"/>
  <c r="J106" i="2"/>
  <c r="J107" i="2"/>
  <c r="AD108" i="2"/>
  <c r="G110" i="2"/>
  <c r="J110" i="2"/>
  <c r="J111" i="2"/>
  <c r="Y111" i="2" s="1"/>
  <c r="AD112" i="2"/>
  <c r="G114" i="2"/>
  <c r="Y114" i="2" s="1"/>
  <c r="J114" i="2"/>
  <c r="O115" i="2"/>
  <c r="G117" i="2"/>
  <c r="Y117" i="2" s="1"/>
  <c r="R119" i="2"/>
  <c r="J121" i="2"/>
  <c r="AD122" i="2"/>
  <c r="R123" i="2"/>
  <c r="J125" i="2"/>
  <c r="Y125" i="2" s="1"/>
  <c r="AD126" i="2"/>
  <c r="R127" i="2"/>
  <c r="AD127" i="2"/>
  <c r="J129" i="2"/>
  <c r="Y14" i="2"/>
  <c r="Y16" i="2"/>
  <c r="Y7" i="2"/>
  <c r="Y8" i="2"/>
  <c r="Y11" i="2"/>
  <c r="Y12" i="2"/>
  <c r="Y18" i="2"/>
  <c r="Y20" i="2"/>
  <c r="Y24" i="2"/>
  <c r="Y28" i="2"/>
  <c r="Y29" i="2"/>
  <c r="Y32" i="2"/>
  <c r="Y72" i="2"/>
  <c r="K130" i="2"/>
  <c r="O5" i="2"/>
  <c r="W130" i="2"/>
  <c r="Y47" i="2"/>
  <c r="Y61" i="2"/>
  <c r="Y106" i="2"/>
  <c r="D130" i="2"/>
  <c r="H130" i="2"/>
  <c r="L130" i="2"/>
  <c r="P130" i="2"/>
  <c r="T130" i="2"/>
  <c r="X130" i="2"/>
  <c r="AC130" i="2"/>
  <c r="J15" i="2"/>
  <c r="Y15" i="2" s="1"/>
  <c r="J19" i="2"/>
  <c r="Y19" i="2" s="1"/>
  <c r="G37" i="2"/>
  <c r="AD38" i="2"/>
  <c r="O43" i="2"/>
  <c r="G45" i="2"/>
  <c r="Y45" i="2" s="1"/>
  <c r="AD46" i="2"/>
  <c r="Y73" i="2"/>
  <c r="Y115" i="2"/>
  <c r="Y122" i="2"/>
  <c r="Y103" i="2"/>
  <c r="AA130" i="2"/>
  <c r="G5" i="2"/>
  <c r="S130" i="2"/>
  <c r="AB130" i="2"/>
  <c r="Y39" i="2"/>
  <c r="Y77" i="2"/>
  <c r="Y99" i="2"/>
  <c r="E130" i="2"/>
  <c r="I130" i="2"/>
  <c r="Q130" i="2"/>
  <c r="U130" i="2"/>
  <c r="R17" i="2"/>
  <c r="J21" i="2"/>
  <c r="Y21" i="2" s="1"/>
  <c r="AD22" i="2"/>
  <c r="R23" i="2"/>
  <c r="Y23" i="2" s="1"/>
  <c r="J25" i="2"/>
  <c r="Y25" i="2" s="1"/>
  <c r="AD26" i="2"/>
  <c r="R27" i="2"/>
  <c r="Y27" i="2" s="1"/>
  <c r="J29" i="2"/>
  <c r="AD30" i="2"/>
  <c r="R31" i="2"/>
  <c r="J33" i="2"/>
  <c r="Y33" i="2" s="1"/>
  <c r="AD34" i="2"/>
  <c r="R35" i="2"/>
  <c r="Y35" i="2" s="1"/>
  <c r="AD36" i="2"/>
  <c r="O41" i="2"/>
  <c r="Y41" i="2" s="1"/>
  <c r="AD41" i="2"/>
  <c r="G43" i="2"/>
  <c r="Y43" i="2" s="1"/>
  <c r="AD44" i="2"/>
  <c r="O49" i="2"/>
  <c r="Y49" i="2" s="1"/>
  <c r="AD49" i="2"/>
  <c r="O52" i="2"/>
  <c r="Y52" i="2" s="1"/>
  <c r="Y55" i="2"/>
  <c r="AD65" i="2"/>
  <c r="O68" i="2"/>
  <c r="Y68" i="2" s="1"/>
  <c r="Y71" i="2"/>
  <c r="AD81" i="2"/>
  <c r="O83" i="2"/>
  <c r="O36" i="2"/>
  <c r="Y36" i="2" s="1"/>
  <c r="O38" i="2"/>
  <c r="O40" i="2"/>
  <c r="O42" i="2"/>
  <c r="O44" i="2"/>
  <c r="O46" i="2"/>
  <c r="O48" i="2"/>
  <c r="O50" i="2"/>
  <c r="AD51" i="2"/>
  <c r="O54" i="2"/>
  <c r="AD55" i="2"/>
  <c r="O58" i="2"/>
  <c r="AD59" i="2"/>
  <c r="O62" i="2"/>
  <c r="AD63" i="2"/>
  <c r="O66" i="2"/>
  <c r="AD67" i="2"/>
  <c r="O70" i="2"/>
  <c r="AD71" i="2"/>
  <c r="O74" i="2"/>
  <c r="AD75" i="2"/>
  <c r="O78" i="2"/>
  <c r="AD79" i="2"/>
  <c r="G83" i="2"/>
  <c r="O85" i="2"/>
  <c r="Y85" i="2" s="1"/>
  <c r="G87" i="2"/>
  <c r="O89" i="2"/>
  <c r="O93" i="2"/>
  <c r="AD93" i="2"/>
  <c r="G95" i="2"/>
  <c r="Y97" i="2"/>
  <c r="AD107" i="2"/>
  <c r="O110" i="2"/>
  <c r="Y110" i="2" s="1"/>
  <c r="AD123" i="2"/>
  <c r="O126" i="2"/>
  <c r="Y126" i="2" s="1"/>
  <c r="Y129" i="2"/>
  <c r="G38" i="2"/>
  <c r="Y38" i="2" s="1"/>
  <c r="G40" i="2"/>
  <c r="Y40" i="2" s="1"/>
  <c r="G42" i="2"/>
  <c r="Y42" i="2" s="1"/>
  <c r="G44" i="2"/>
  <c r="Y44" i="2" s="1"/>
  <c r="G46" i="2"/>
  <c r="Y46" i="2" s="1"/>
  <c r="G48" i="2"/>
  <c r="G50" i="2"/>
  <c r="Y50" i="2" s="1"/>
  <c r="G54" i="2"/>
  <c r="Y54" i="2" s="1"/>
  <c r="G58" i="2"/>
  <c r="G62" i="2"/>
  <c r="G66" i="2"/>
  <c r="Y66" i="2" s="1"/>
  <c r="G70" i="2"/>
  <c r="Y70" i="2" s="1"/>
  <c r="G74" i="2"/>
  <c r="G78" i="2"/>
  <c r="AD82" i="2"/>
  <c r="R83" i="2"/>
  <c r="J85" i="2"/>
  <c r="AD86" i="2"/>
  <c r="R87" i="2"/>
  <c r="J89" i="2"/>
  <c r="Y89" i="2" s="1"/>
  <c r="O91" i="2"/>
  <c r="Y91" i="2" s="1"/>
  <c r="AD91" i="2"/>
  <c r="G93" i="2"/>
  <c r="Y93" i="2" s="1"/>
  <c r="AD94" i="2"/>
  <c r="AD103" i="2"/>
  <c r="O106" i="2"/>
  <c r="Y109" i="2"/>
  <c r="AD119" i="2"/>
  <c r="O122" i="2"/>
  <c r="O90" i="2"/>
  <c r="Y90" i="2" s="1"/>
  <c r="O92" i="2"/>
  <c r="O94" i="2"/>
  <c r="O96" i="2"/>
  <c r="AD97" i="2"/>
  <c r="O100" i="2"/>
  <c r="AD101" i="2"/>
  <c r="O104" i="2"/>
  <c r="AD105" i="2"/>
  <c r="O108" i="2"/>
  <c r="AD109" i="2"/>
  <c r="O112" i="2"/>
  <c r="AD113" i="2"/>
  <c r="O116" i="2"/>
  <c r="AD117" i="2"/>
  <c r="O120" i="2"/>
  <c r="AD121" i="2"/>
  <c r="O124" i="2"/>
  <c r="AD125" i="2"/>
  <c r="O128" i="2"/>
  <c r="AD129" i="2"/>
  <c r="G92" i="2"/>
  <c r="Y92" i="2" s="1"/>
  <c r="G94" i="2"/>
  <c r="Y94" i="2" s="1"/>
  <c r="G96" i="2"/>
  <c r="Y96" i="2" s="1"/>
  <c r="G100" i="2"/>
  <c r="G104" i="2"/>
  <c r="Y104" i="2" s="1"/>
  <c r="G108" i="2"/>
  <c r="G112" i="2"/>
  <c r="Y112" i="2" s="1"/>
  <c r="G116" i="2"/>
  <c r="G120" i="2"/>
  <c r="Y120" i="2" s="1"/>
  <c r="G124" i="2"/>
  <c r="G128" i="2"/>
  <c r="Y128" i="2" s="1"/>
  <c r="Y76" i="2" l="1"/>
  <c r="Y121" i="2"/>
  <c r="R130" i="2"/>
  <c r="Y48" i="2"/>
  <c r="Y37" i="2"/>
  <c r="Y56" i="2"/>
  <c r="Y67" i="2"/>
  <c r="Y53" i="2"/>
  <c r="AD130" i="2"/>
  <c r="Y95" i="2"/>
  <c r="Y64" i="2"/>
  <c r="Y34" i="2"/>
  <c r="Y100" i="2"/>
  <c r="Y78" i="2"/>
  <c r="Y62" i="2"/>
  <c r="O130" i="2"/>
  <c r="Y116" i="2"/>
  <c r="Y83" i="2"/>
  <c r="Y17" i="2"/>
  <c r="Y124" i="2"/>
  <c r="Y108" i="2"/>
  <c r="Y74" i="2"/>
  <c r="Y58" i="2"/>
  <c r="Y87" i="2"/>
  <c r="G130" i="2"/>
  <c r="Y5" i="2"/>
  <c r="J130" i="2"/>
  <c r="Y130" i="2" l="1"/>
</calcChain>
</file>

<file path=xl/sharedStrings.xml><?xml version="1.0" encoding="utf-8"?>
<sst xmlns="http://schemas.openxmlformats.org/spreadsheetml/2006/main" count="169" uniqueCount="162">
  <si>
    <t>Ramo General 28, distribución de Participaciones a los Municipios del Estado de Chiapas</t>
  </si>
  <si>
    <t xml:space="preserve">Cifras en pesos </t>
  </si>
  <si>
    <t>FGP</t>
  </si>
  <si>
    <t>FFM</t>
  </si>
  <si>
    <t>FOFIR</t>
  </si>
  <si>
    <t>No.</t>
  </si>
  <si>
    <t>Municipio</t>
  </si>
  <si>
    <t>Descuento ISR</t>
  </si>
  <si>
    <t>FGP 
Neto</t>
  </si>
  <si>
    <t>ISAN</t>
  </si>
  <si>
    <t>IEPS</t>
  </si>
  <si>
    <t>IVFGyD</t>
  </si>
  <si>
    <t>FoCo</t>
  </si>
  <si>
    <t>FoCo 
ISAN</t>
  </si>
  <si>
    <t>FEXHI</t>
  </si>
  <si>
    <t>ISR 
Participable</t>
  </si>
  <si>
    <t xml:space="preserve">ISR EBI 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</si>
  <si>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</si>
  <si>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</si>
  <si>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</si>
  <si>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</si>
  <si>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</si>
  <si>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</si>
  <si>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</si>
  <si>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</si>
  <si>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</si>
  <si>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</si>
  <si>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</si>
  <si>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</si>
  <si>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</si>
  <si>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</si>
  <si>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</si>
  <si>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</si>
  <si>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</si>
  <si>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</si>
  <si>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</si>
  <si>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</si>
  <si>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</si>
  <si>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</si>
  <si>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</si>
  <si>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</si>
  <si>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</si>
  <si>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</si>
  <si>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</si>
  <si>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</si>
  <si>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</si>
  <si>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</si>
  <si>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</si>
  <si>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</si>
  <si>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</si>
  <si>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</si>
  <si>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</si>
  <si>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</si>
  <si>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</si>
  <si>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</si>
  <si>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</si>
  <si>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</si>
  <si>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</si>
  <si>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</si>
  <si>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</si>
  <si>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</si>
  <si>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</si>
  <si>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</si>
  <si>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</si>
  <si>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</si>
  <si>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</si>
  <si>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</si>
  <si>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</si>
  <si>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</si>
  <si>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</si>
  <si>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</si>
  <si>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</si>
  <si>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</si>
  <si>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</si>
  <si>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</si>
  <si>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</si>
  <si>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</si>
  <si>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</si>
  <si>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</si>
  <si>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</si>
  <si>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</si>
  <si>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</si>
  <si>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</si>
  <si>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</si>
  <si>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</si>
  <si>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</si>
  <si>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</si>
  <si>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</si>
  <si>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</si>
  <si>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</si>
  <si>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</si>
  <si>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</si>
  <si>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</si>
  <si>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</si>
  <si>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</si>
  <si>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</si>
  <si>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</si>
  <si>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</si>
  <si>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</si>
  <si>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</si>
  <si>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</si>
  <si>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</si>
  <si>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</si>
  <si>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</si>
  <si>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</si>
  <si>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</si>
  <si>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</si>
  <si>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</si>
  <si>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</si>
  <si>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</si>
  <si>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</si>
  <si>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</si>
  <si>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</si>
  <si>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</si>
  <si>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</si>
  <si>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</si>
  <si>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</si>
  <si>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</si>
  <si>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</si>
  <si>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</si>
  <si>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</si>
  <si>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</si>
  <si>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</si>
  <si>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</si>
  <si>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</si>
  <si>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</si>
  <si>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</si>
  <si>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</si>
  <si>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</si>
  <si>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</si>
  <si>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</si>
  <si>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</si>
  <si>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</si>
  <si>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</si>
  <si>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</si>
  <si>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</si>
  <si>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</si>
  <si>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</si>
  <si>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</si>
  <si>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</si>
  <si>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</si>
  <si>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</si>
  <si>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</si>
  <si>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</si>
  <si>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</si>
  <si>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</si>
  <si>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</si>
  <si>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</si>
  <si>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</si>
  <si>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</si>
  <si>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</si>
  <si>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FoCo ISAN: Fondo de Compensación del ISAN</t>
  </si>
  <si>
    <t>ISR EBI: Impuesto sobre la renta, Enajenación de Bienes Inmuebles</t>
  </si>
  <si>
    <t>Fuente: Elaborado por el Área de Coordinación Hacendaria, adscrita a la Unidad Técnica de la Secretaría de Hacienda.</t>
  </si>
  <si>
    <t>4to. Trimestre del ejercicio fiscal 2020</t>
  </si>
  <si>
    <t>FEIEF  4to trimestre 2020</t>
  </si>
  <si>
    <t>2do ajuste 
cuatrimestral 2020</t>
  </si>
  <si>
    <t>FFM 
Neto</t>
  </si>
  <si>
    <t>Menos diferencia 
1er ajuste 2020</t>
  </si>
  <si>
    <t>IEPS
 Neto</t>
  </si>
  <si>
    <t>Diferencias a favor 
3er trimestre 2020</t>
  </si>
  <si>
    <t>FOFIR 
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</si>
</sst>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30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0" tint="-0.49998474074526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sz val="7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</borders>
  <cellStyleXfs count="85">
    <xf numFmtId="0" fontId="0" fillId="0" borderId="0"/>
    <xf numFmtId="0" fontId="1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5" borderId="0" applyNumberFormat="0" applyBorder="0" applyAlignment="0" applyProtection="0"/>
    <xf numFmtId="0" fontId="12" fillId="17" borderId="7" applyNumberFormat="0" applyAlignment="0" applyProtection="0"/>
    <xf numFmtId="0" fontId="13" fillId="18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6" fillId="8" borderId="7" applyNumberFormat="0" applyAlignment="0" applyProtection="0"/>
    <xf numFmtId="164" fontId="5" fillId="0" borderId="0" applyFont="0" applyFill="0" applyBorder="0" applyAlignment="0" applyProtection="0"/>
    <xf numFmtId="0" fontId="17" fillId="4" borderId="0" applyNumberFormat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9" fillId="23" borderId="0" applyNumberFormat="0" applyBorder="0" applyAlignment="0" applyProtection="0"/>
    <xf numFmtId="0" fontId="18" fillId="0" borderId="0"/>
    <xf numFmtId="0" fontId="20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24" borderId="10" applyNumberFormat="0" applyFont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17" borderId="1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1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</cellStyleXfs>
  <cellXfs count="38">
    <xf numFmtId="0" fontId="0" fillId="0" borderId="0" xfId="0"/>
    <xf numFmtId="0" fontId="2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3" xfId="4" applyFont="1" applyFill="1" applyBorder="1" applyAlignment="1" applyProtection="1">
      <alignment vertical="center" wrapText="1"/>
    </xf>
    <xf numFmtId="41" fontId="2" fillId="2" borderId="3" xfId="0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4" xfId="4" applyFont="1" applyFill="1" applyBorder="1" applyAlignment="1" applyProtection="1">
      <alignment vertical="center" wrapText="1"/>
    </xf>
    <xf numFmtId="41" fontId="2" fillId="2" borderId="4" xfId="0" applyNumberFormat="1" applyFont="1" applyFill="1" applyBorder="1" applyAlignment="1">
      <alignment vertical="center"/>
    </xf>
    <xf numFmtId="0" fontId="6" fillId="2" borderId="4" xfId="3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vertical="center"/>
    </xf>
    <xf numFmtId="41" fontId="2" fillId="2" borderId="6" xfId="0" applyNumberFormat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1" fontId="2" fillId="2" borderId="16" xfId="0" applyNumberFormat="1" applyFont="1" applyFill="1" applyBorder="1" applyAlignment="1">
      <alignment vertical="center"/>
    </xf>
    <xf numFmtId="41" fontId="2" fillId="2" borderId="6" xfId="1" applyNumberFormat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28" fillId="2" borderId="0" xfId="0" applyFont="1" applyFill="1" applyBorder="1" applyAlignment="1">
      <alignment horizontal="left" vertical="center" wrapText="1"/>
    </xf>
    <xf numFmtId="41" fontId="3" fillId="2" borderId="0" xfId="1" applyNumberFormat="1" applyFont="1" applyFill="1" applyBorder="1" applyAlignment="1">
      <alignment vertical="center"/>
    </xf>
    <xf numFmtId="43" fontId="3" fillId="2" borderId="0" xfId="1" applyNumberFormat="1" applyFont="1" applyFill="1" applyBorder="1" applyAlignment="1">
      <alignment vertical="center"/>
    </xf>
    <xf numFmtId="0" fontId="28" fillId="2" borderId="0" xfId="1" applyFont="1" applyFill="1" applyBorder="1" applyAlignment="1">
      <alignment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28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</cellXfs>
  <cellStyles count="8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4" builtinId="8"/>
    <cellStyle name="Incorrecto 2" xfId="36"/>
    <cellStyle name="Millares [0] 2" xfId="37"/>
    <cellStyle name="Millares [0] 3" xfId="38"/>
    <cellStyle name="Millares 10" xfId="39"/>
    <cellStyle name="Millares 11" xfId="40"/>
    <cellStyle name="Millares 12" xfId="41"/>
    <cellStyle name="Millares 13" xfId="42"/>
    <cellStyle name="Millares 2" xfId="43"/>
    <cellStyle name="Millares 2 2" xfId="44"/>
    <cellStyle name="Millares 2 3" xfId="45"/>
    <cellStyle name="Millares 3" xfId="46"/>
    <cellStyle name="Millares 3 2" xfId="47"/>
    <cellStyle name="Millares 4" xfId="48"/>
    <cellStyle name="Millares 4 2" xfId="49"/>
    <cellStyle name="Millares 5" xfId="50"/>
    <cellStyle name="Millares 6" xfId="51"/>
    <cellStyle name="Millares 7" xfId="52"/>
    <cellStyle name="Millares 8" xfId="53"/>
    <cellStyle name="Millares 9" xfId="54"/>
    <cellStyle name="Moneda 2" xfId="55"/>
    <cellStyle name="Neutral 2" xfId="56"/>
    <cellStyle name="Normal" xfId="0" builtinId="0"/>
    <cellStyle name="Normal 2" xfId="57"/>
    <cellStyle name="Normal 2 2" xfId="2"/>
    <cellStyle name="Normal 2 2 2" xfId="58"/>
    <cellStyle name="Normal 2 3" xfId="59"/>
    <cellStyle name="Normal 2 3 2" xfId="60"/>
    <cellStyle name="Normal 2_JULIO" xfId="61"/>
    <cellStyle name="Normal 3" xfId="1"/>
    <cellStyle name="Normal 3 2" xfId="62"/>
    <cellStyle name="Normal 3 2 2" xfId="63"/>
    <cellStyle name="Normal 3 2 3" xfId="64"/>
    <cellStyle name="Normal 3 3" xfId="65"/>
    <cellStyle name="Normal 3_JULIO" xfId="66"/>
    <cellStyle name="Normal 4" xfId="67"/>
    <cellStyle name="Normal 4 2" xfId="3"/>
    <cellStyle name="Normal 4 3" xfId="68"/>
    <cellStyle name="Normal 5" xfId="69"/>
    <cellStyle name="Normal 5 2" xfId="70"/>
    <cellStyle name="Normal 6" xfId="71"/>
    <cellStyle name="Normal 6 2" xfId="72"/>
    <cellStyle name="Normal 7" xfId="73"/>
    <cellStyle name="Notas 2" xfId="74"/>
    <cellStyle name="Porcentaje 2" xfId="75"/>
    <cellStyle name="Porcentaje 3" xfId="76"/>
    <cellStyle name="Salida 2" xfId="77"/>
    <cellStyle name="Texto de advertencia 2" xfId="78"/>
    <cellStyle name="Texto explicativo 2" xfId="79"/>
    <cellStyle name="Título 1 2" xfId="80"/>
    <cellStyle name="Título 2 2" xfId="81"/>
    <cellStyle name="Título 3 2" xfId="82"/>
    <cellStyle name="Título 4" xfId="83"/>
    <cellStyle name="Total 2" xfId="8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2020%20C&#225;lculos%20por%20Fondo/Acumulado%20mensual%20y%20trimestra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ulado NOV 2020"/>
      <sheetName val="Acumulado noviembre 2020"/>
      <sheetName val="Enero 2020"/>
      <sheetName val="Febrero 2020 "/>
      <sheetName val="Marzo 2020 "/>
      <sheetName val="1er Trimestre 2020"/>
      <sheetName val="Abril 2020"/>
      <sheetName val="Mayo 2020"/>
      <sheetName val="Junio 2020"/>
      <sheetName val="2do trimestre 2020"/>
      <sheetName val="Julio 2020 "/>
      <sheetName val="Agosto 2020"/>
      <sheetName val="Septiembre 2020"/>
      <sheetName val="3er trimestre 2020"/>
      <sheetName val="Octubre 2020"/>
      <sheetName val="Noviembre"/>
      <sheetName val="Diciembre"/>
      <sheetName val="4to Trimestr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1482236.274</v>
          </cell>
          <cell r="E5">
            <v>-3111.85</v>
          </cell>
          <cell r="G5">
            <v>183662.18</v>
          </cell>
          <cell r="H5">
            <v>5147.51</v>
          </cell>
          <cell r="J5">
            <v>7800.67</v>
          </cell>
          <cell r="K5">
            <v>12847.38</v>
          </cell>
          <cell r="L5">
            <v>6426.07</v>
          </cell>
          <cell r="M5">
            <v>0</v>
          </cell>
          <cell r="O5">
            <v>7769.75</v>
          </cell>
          <cell r="P5">
            <v>7493.6457657934943</v>
          </cell>
          <cell r="R5">
            <v>23736.42</v>
          </cell>
          <cell r="S5">
            <v>30929.07</v>
          </cell>
          <cell r="T5">
            <v>2953.31</v>
          </cell>
          <cell r="U5">
            <v>0</v>
          </cell>
          <cell r="V5">
            <v>964939</v>
          </cell>
          <cell r="W5">
            <v>719.67</v>
          </cell>
          <cell r="Z5">
            <v>208544.63</v>
          </cell>
          <cell r="AA5">
            <v>43326.97</v>
          </cell>
          <cell r="AB5">
            <v>0</v>
          </cell>
        </row>
        <row r="6">
          <cell r="D6">
            <v>1282895.49</v>
          </cell>
          <cell r="E6">
            <v>-3317.19</v>
          </cell>
          <cell r="G6">
            <v>209979.71</v>
          </cell>
          <cell r="H6">
            <v>5576.43</v>
          </cell>
          <cell r="J6">
            <v>6755.2</v>
          </cell>
          <cell r="K6">
            <v>11048.88</v>
          </cell>
          <cell r="L6">
            <v>6850.11</v>
          </cell>
          <cell r="M6">
            <v>0</v>
          </cell>
          <cell r="O6">
            <v>9339</v>
          </cell>
          <cell r="P6">
            <v>9007.1284743809192</v>
          </cell>
          <cell r="R6">
            <v>28656.12</v>
          </cell>
          <cell r="S6">
            <v>37339.56</v>
          </cell>
          <cell r="T6">
            <v>2550.35</v>
          </cell>
          <cell r="U6">
            <v>0</v>
          </cell>
          <cell r="V6">
            <v>0</v>
          </cell>
          <cell r="W6">
            <v>767.16</v>
          </cell>
          <cell r="Z6">
            <v>222306.11</v>
          </cell>
          <cell r="AA6">
            <v>46937.19</v>
          </cell>
          <cell r="AB6">
            <v>0</v>
          </cell>
        </row>
        <row r="7">
          <cell r="D7">
            <v>2125584.764</v>
          </cell>
          <cell r="E7">
            <v>-4462.3100000000004</v>
          </cell>
          <cell r="G7">
            <v>297723.51</v>
          </cell>
          <cell r="H7">
            <v>7710</v>
          </cell>
          <cell r="J7">
            <v>11069.84</v>
          </cell>
          <cell r="K7">
            <v>19018.57</v>
          </cell>
          <cell r="L7">
            <v>9214.82</v>
          </cell>
          <cell r="M7">
            <v>0</v>
          </cell>
          <cell r="O7">
            <v>12194.76</v>
          </cell>
          <cell r="P7">
            <v>11761.40177155289</v>
          </cell>
          <cell r="R7">
            <v>39367.269999999997</v>
          </cell>
          <cell r="S7">
            <v>51296.42</v>
          </cell>
          <cell r="T7">
            <v>4128.03</v>
          </cell>
          <cell r="U7">
            <v>0</v>
          </cell>
          <cell r="V7">
            <v>342020</v>
          </cell>
          <cell r="W7">
            <v>1031.99</v>
          </cell>
          <cell r="Z7">
            <v>299047.75</v>
          </cell>
          <cell r="AA7">
            <v>64895.61</v>
          </cell>
          <cell r="AB7">
            <v>0</v>
          </cell>
        </row>
        <row r="8">
          <cell r="D8">
            <v>2297225.36</v>
          </cell>
          <cell r="E8">
            <v>-3965.63</v>
          </cell>
          <cell r="G8">
            <v>324138.18</v>
          </cell>
          <cell r="H8">
            <v>7053.42</v>
          </cell>
          <cell r="J8">
            <v>11768.98</v>
          </cell>
          <cell r="K8">
            <v>21619.52</v>
          </cell>
          <cell r="L8">
            <v>8189.17</v>
          </cell>
          <cell r="M8">
            <v>0</v>
          </cell>
          <cell r="O8">
            <v>305561.15000000002</v>
          </cell>
          <cell r="P8">
            <v>294702.68536448927</v>
          </cell>
          <cell r="R8">
            <v>48878.81</v>
          </cell>
          <cell r="S8">
            <v>63690.17</v>
          </cell>
          <cell r="T8">
            <v>4294.97</v>
          </cell>
          <cell r="U8">
            <v>0</v>
          </cell>
          <cell r="V8">
            <v>0</v>
          </cell>
          <cell r="W8">
            <v>917.12</v>
          </cell>
          <cell r="Z8">
            <v>265762.38</v>
          </cell>
          <cell r="AA8">
            <v>59369.18</v>
          </cell>
          <cell r="AB8">
            <v>0</v>
          </cell>
        </row>
        <row r="9">
          <cell r="D9">
            <v>1543505.1920000003</v>
          </cell>
          <cell r="E9">
            <v>-2837.76</v>
          </cell>
          <cell r="G9">
            <v>291246.67</v>
          </cell>
          <cell r="H9">
            <v>4778.71</v>
          </cell>
          <cell r="J9">
            <v>8058.71</v>
          </cell>
          <cell r="K9">
            <v>13740.71</v>
          </cell>
          <cell r="L9">
            <v>5860.07</v>
          </cell>
          <cell r="M9">
            <v>0</v>
          </cell>
          <cell r="O9">
            <v>179200.32</v>
          </cell>
          <cell r="P9">
            <v>172832.23441228201</v>
          </cell>
          <cell r="R9">
            <v>28729.22</v>
          </cell>
          <cell r="S9">
            <v>37434.81</v>
          </cell>
          <cell r="T9">
            <v>3022.1</v>
          </cell>
          <cell r="U9">
            <v>163145.39000000001</v>
          </cell>
          <cell r="V9">
            <v>0</v>
          </cell>
          <cell r="W9">
            <v>656.28</v>
          </cell>
          <cell r="Z9">
            <v>190176.14</v>
          </cell>
          <cell r="AA9">
            <v>40222.720000000001</v>
          </cell>
          <cell r="AB9">
            <v>0</v>
          </cell>
        </row>
        <row r="10">
          <cell r="D10">
            <v>2483233.4580000001</v>
          </cell>
          <cell r="E10">
            <v>-3726.17</v>
          </cell>
          <cell r="G10">
            <v>577191.66</v>
          </cell>
          <cell r="H10">
            <v>6695.97</v>
          </cell>
          <cell r="J10">
            <v>12350.66</v>
          </cell>
          <cell r="K10">
            <v>25310.76</v>
          </cell>
          <cell r="L10">
            <v>7694.67</v>
          </cell>
          <cell r="M10">
            <v>0</v>
          </cell>
          <cell r="O10">
            <v>13205.4</v>
          </cell>
          <cell r="P10">
            <v>12736.131051563194</v>
          </cell>
          <cell r="R10">
            <v>41577.160000000003</v>
          </cell>
          <cell r="S10">
            <v>54175.96</v>
          </cell>
          <cell r="T10">
            <v>4309.87</v>
          </cell>
          <cell r="U10">
            <v>0</v>
          </cell>
          <cell r="V10">
            <v>18860</v>
          </cell>
          <cell r="W10">
            <v>861.74</v>
          </cell>
          <cell r="Z10">
            <v>249714.33</v>
          </cell>
          <cell r="AA10">
            <v>56360.46</v>
          </cell>
          <cell r="AB10">
            <v>0</v>
          </cell>
        </row>
        <row r="11">
          <cell r="D11">
            <v>1089151.4980000001</v>
          </cell>
          <cell r="E11">
            <v>-2192.27</v>
          </cell>
          <cell r="G11">
            <v>84082.64</v>
          </cell>
          <cell r="H11">
            <v>3706.79</v>
          </cell>
          <cell r="J11">
            <v>5699.09</v>
          </cell>
          <cell r="K11">
            <v>9615.85</v>
          </cell>
          <cell r="L11">
            <v>4527.1099999999997</v>
          </cell>
          <cell r="M11">
            <v>0</v>
          </cell>
          <cell r="O11">
            <v>110639.82</v>
          </cell>
          <cell r="P11">
            <v>106708.10811679946</v>
          </cell>
          <cell r="R11">
            <v>15885.16</v>
          </cell>
          <cell r="S11">
            <v>20698.71</v>
          </cell>
          <cell r="T11">
            <v>2141.29</v>
          </cell>
          <cell r="U11">
            <v>0</v>
          </cell>
          <cell r="V11">
            <v>40443</v>
          </cell>
          <cell r="W11">
            <v>507</v>
          </cell>
          <cell r="Z11">
            <v>146917.72</v>
          </cell>
          <cell r="AA11">
            <v>31200.28</v>
          </cell>
          <cell r="AB11">
            <v>0</v>
          </cell>
        </row>
        <row r="12">
          <cell r="D12">
            <v>1613069.54</v>
          </cell>
          <cell r="E12">
            <v>-3700.59</v>
          </cell>
          <cell r="G12">
            <v>238291.02</v>
          </cell>
          <cell r="H12">
            <v>6506.83</v>
          </cell>
          <cell r="J12">
            <v>8414.01</v>
          </cell>
          <cell r="K12">
            <v>14338.68</v>
          </cell>
          <cell r="L12">
            <v>7641.85</v>
          </cell>
          <cell r="M12">
            <v>0</v>
          </cell>
          <cell r="O12">
            <v>12101.08</v>
          </cell>
          <cell r="P12">
            <v>11671.05696583765</v>
          </cell>
          <cell r="R12">
            <v>38985.53</v>
          </cell>
          <cell r="S12">
            <v>50799</v>
          </cell>
          <cell r="T12">
            <v>3140.33</v>
          </cell>
          <cell r="U12">
            <v>0</v>
          </cell>
          <cell r="V12">
            <v>0</v>
          </cell>
          <cell r="W12">
            <v>855.83</v>
          </cell>
          <cell r="Z12">
            <v>248000.23</v>
          </cell>
          <cell r="AA12">
            <v>54768.480000000003</v>
          </cell>
          <cell r="AB12">
            <v>0</v>
          </cell>
        </row>
        <row r="13">
          <cell r="D13">
            <v>3398895.2860000003</v>
          </cell>
          <cell r="E13">
            <v>-5364.43</v>
          </cell>
          <cell r="G13">
            <v>466404.3</v>
          </cell>
          <cell r="H13">
            <v>9226.9</v>
          </cell>
          <cell r="J13">
            <v>17792.78</v>
          </cell>
          <cell r="K13">
            <v>30092.35</v>
          </cell>
          <cell r="L13">
            <v>11077.74</v>
          </cell>
          <cell r="M13">
            <v>0</v>
          </cell>
          <cell r="O13">
            <v>17236.8</v>
          </cell>
          <cell r="P13">
            <v>16624.273103032861</v>
          </cell>
          <cell r="R13">
            <v>49642.26</v>
          </cell>
          <cell r="S13">
            <v>64684.959999999999</v>
          </cell>
          <cell r="T13">
            <v>6710.91</v>
          </cell>
          <cell r="U13">
            <v>0</v>
          </cell>
          <cell r="V13">
            <v>495289</v>
          </cell>
          <cell r="W13">
            <v>1240.6199999999999</v>
          </cell>
          <cell r="Z13">
            <v>359504.9</v>
          </cell>
          <cell r="AA13">
            <v>77663.520000000004</v>
          </cell>
          <cell r="AB13">
            <v>0</v>
          </cell>
        </row>
        <row r="14">
          <cell r="D14">
            <v>878471.28199999989</v>
          </cell>
          <cell r="E14">
            <v>-2172.83</v>
          </cell>
          <cell r="G14">
            <v>102012.82</v>
          </cell>
          <cell r="H14">
            <v>4968.1499999999996</v>
          </cell>
          <cell r="J14">
            <v>4736.26</v>
          </cell>
          <cell r="K14">
            <v>7009.96</v>
          </cell>
          <cell r="L14">
            <v>4486.97</v>
          </cell>
          <cell r="M14">
            <v>0</v>
          </cell>
          <cell r="O14">
            <v>3220.14</v>
          </cell>
          <cell r="P14">
            <v>3105.7063028899702</v>
          </cell>
          <cell r="R14">
            <v>10774.22</v>
          </cell>
          <cell r="S14">
            <v>14039.05</v>
          </cell>
          <cell r="T14">
            <v>1849.4</v>
          </cell>
          <cell r="U14">
            <v>0</v>
          </cell>
          <cell r="V14">
            <v>0</v>
          </cell>
          <cell r="W14">
            <v>502.5</v>
          </cell>
          <cell r="Z14">
            <v>145615.20000000001</v>
          </cell>
          <cell r="AA14">
            <v>41817.279999999999</v>
          </cell>
          <cell r="AB14">
            <v>0</v>
          </cell>
        </row>
        <row r="15">
          <cell r="D15">
            <v>1956284.3220000002</v>
          </cell>
          <cell r="E15">
            <v>-2734.25</v>
          </cell>
          <cell r="G15">
            <v>285836.79999999999</v>
          </cell>
          <cell r="H15">
            <v>4624.58</v>
          </cell>
          <cell r="J15">
            <v>9723.4500000000007</v>
          </cell>
          <cell r="K15">
            <v>19989.07</v>
          </cell>
          <cell r="L15">
            <v>5646.33</v>
          </cell>
          <cell r="M15">
            <v>0</v>
          </cell>
          <cell r="O15">
            <v>8654.93</v>
          </cell>
          <cell r="P15">
            <v>8347.3627372310893</v>
          </cell>
          <cell r="R15">
            <v>27656.2</v>
          </cell>
          <cell r="S15">
            <v>36036.639999999999</v>
          </cell>
          <cell r="T15">
            <v>3392.39</v>
          </cell>
          <cell r="U15">
            <v>0</v>
          </cell>
          <cell r="V15">
            <v>0</v>
          </cell>
          <cell r="W15">
            <v>632.34</v>
          </cell>
          <cell r="Z15">
            <v>183239.73</v>
          </cell>
          <cell r="AA15">
            <v>38925.47</v>
          </cell>
          <cell r="AB15">
            <v>0</v>
          </cell>
        </row>
        <row r="16">
          <cell r="D16">
            <v>2557885.7179999999</v>
          </cell>
          <cell r="E16">
            <v>-6137.58</v>
          </cell>
          <cell r="G16">
            <v>408981.87</v>
          </cell>
          <cell r="H16">
            <v>11319.72</v>
          </cell>
          <cell r="J16">
            <v>13257.89</v>
          </cell>
          <cell r="K16">
            <v>23145.25</v>
          </cell>
          <cell r="L16">
            <v>12674.31</v>
          </cell>
          <cell r="M16">
            <v>0</v>
          </cell>
          <cell r="O16">
            <v>22224.71</v>
          </cell>
          <cell r="P16">
            <v>21434.926794512285</v>
          </cell>
          <cell r="R16">
            <v>67244.05</v>
          </cell>
          <cell r="S16">
            <v>87620.49</v>
          </cell>
          <cell r="T16">
            <v>4898.22</v>
          </cell>
          <cell r="U16">
            <v>0</v>
          </cell>
          <cell r="V16">
            <v>380326</v>
          </cell>
          <cell r="W16">
            <v>1419.42</v>
          </cell>
          <cell r="Z16">
            <v>411318.1</v>
          </cell>
          <cell r="AA16">
            <v>95278.87</v>
          </cell>
          <cell r="AB16">
            <v>0</v>
          </cell>
        </row>
        <row r="17">
          <cell r="D17">
            <v>1837374.9780000001</v>
          </cell>
          <cell r="E17">
            <v>-3925.73</v>
          </cell>
          <cell r="G17">
            <v>341429.93</v>
          </cell>
          <cell r="H17">
            <v>7144.82</v>
          </cell>
          <cell r="J17">
            <v>9513.4500000000007</v>
          </cell>
          <cell r="K17">
            <v>16716.75</v>
          </cell>
          <cell r="L17">
            <v>8106.77</v>
          </cell>
          <cell r="M17">
            <v>0</v>
          </cell>
          <cell r="O17">
            <v>15038.05</v>
          </cell>
          <cell r="P17">
            <v>14503.656723010448</v>
          </cell>
          <cell r="R17">
            <v>48125.68</v>
          </cell>
          <cell r="S17">
            <v>62708.82</v>
          </cell>
          <cell r="T17">
            <v>3516.41</v>
          </cell>
          <cell r="U17">
            <v>0</v>
          </cell>
          <cell r="V17">
            <v>0</v>
          </cell>
          <cell r="W17">
            <v>907.89</v>
          </cell>
          <cell r="Z17">
            <v>263088.09000000003</v>
          </cell>
          <cell r="AA17">
            <v>60138.49</v>
          </cell>
          <cell r="AB17">
            <v>0</v>
          </cell>
        </row>
        <row r="18">
          <cell r="D18">
            <v>1844482.27</v>
          </cell>
          <cell r="E18">
            <v>-2903.82</v>
          </cell>
          <cell r="G18">
            <v>246197.18</v>
          </cell>
          <cell r="H18">
            <v>9722.4500000000007</v>
          </cell>
          <cell r="J18">
            <v>9187.44</v>
          </cell>
          <cell r="K18">
            <v>18718.97</v>
          </cell>
          <cell r="L18">
            <v>5996.48</v>
          </cell>
          <cell r="M18">
            <v>0</v>
          </cell>
          <cell r="O18">
            <v>201958.83</v>
          </cell>
          <cell r="P18">
            <v>194781.98906771804</v>
          </cell>
          <cell r="R18">
            <v>33107.68</v>
          </cell>
          <cell r="S18">
            <v>43140.04</v>
          </cell>
          <cell r="T18">
            <v>3211.85</v>
          </cell>
          <cell r="U18">
            <v>0</v>
          </cell>
          <cell r="V18">
            <v>0</v>
          </cell>
          <cell r="W18">
            <v>671.56</v>
          </cell>
          <cell r="Z18">
            <v>194603.2</v>
          </cell>
          <cell r="AA18">
            <v>81834.55</v>
          </cell>
          <cell r="AB18">
            <v>0</v>
          </cell>
        </row>
        <row r="19">
          <cell r="D19">
            <v>2680607.94</v>
          </cell>
          <cell r="E19">
            <v>-4930.49</v>
          </cell>
          <cell r="G19">
            <v>460284.04</v>
          </cell>
          <cell r="H19">
            <v>9099.2900000000009</v>
          </cell>
          <cell r="J19">
            <v>13758.27</v>
          </cell>
          <cell r="K19">
            <v>25073.79</v>
          </cell>
          <cell r="L19">
            <v>10181.64</v>
          </cell>
          <cell r="M19">
            <v>0</v>
          </cell>
          <cell r="O19">
            <v>19591.53</v>
          </cell>
          <cell r="P19">
            <v>18895.326017342581</v>
          </cell>
          <cell r="R19">
            <v>58871.360000000001</v>
          </cell>
          <cell r="S19">
            <v>76710.679999999993</v>
          </cell>
          <cell r="T19">
            <v>5030.46</v>
          </cell>
          <cell r="U19">
            <v>0</v>
          </cell>
          <cell r="V19">
            <v>892913</v>
          </cell>
          <cell r="W19">
            <v>1140.26</v>
          </cell>
          <cell r="Z19">
            <v>330423.8</v>
          </cell>
          <cell r="AA19">
            <v>76589.38</v>
          </cell>
          <cell r="AB19">
            <v>0</v>
          </cell>
        </row>
        <row r="20">
          <cell r="D20">
            <v>1745491.3</v>
          </cell>
          <cell r="E20">
            <v>-2931.8</v>
          </cell>
          <cell r="G20">
            <v>199447.06</v>
          </cell>
          <cell r="H20">
            <v>4844.99</v>
          </cell>
          <cell r="J20">
            <v>9255.31</v>
          </cell>
          <cell r="K20">
            <v>14837.66</v>
          </cell>
          <cell r="L20">
            <v>6054.26</v>
          </cell>
          <cell r="M20">
            <v>0</v>
          </cell>
          <cell r="O20">
            <v>7332.75</v>
          </cell>
          <cell r="P20">
            <v>7072.1748143604682</v>
          </cell>
          <cell r="R20">
            <v>23264.28</v>
          </cell>
          <cell r="S20">
            <v>30313.87</v>
          </cell>
          <cell r="T20">
            <v>3552.08</v>
          </cell>
          <cell r="U20">
            <v>0</v>
          </cell>
          <cell r="V20">
            <v>0</v>
          </cell>
          <cell r="W20">
            <v>678.03</v>
          </cell>
          <cell r="Z20">
            <v>196478.47</v>
          </cell>
          <cell r="AA20">
            <v>40780.6</v>
          </cell>
          <cell r="AB20">
            <v>0</v>
          </cell>
        </row>
        <row r="21">
          <cell r="D21">
            <v>4761646.7960000001</v>
          </cell>
          <cell r="E21">
            <v>-9595.5400000000009</v>
          </cell>
          <cell r="G21">
            <v>785115.27</v>
          </cell>
          <cell r="H21">
            <v>17036.79</v>
          </cell>
          <cell r="J21">
            <v>24579.599999999999</v>
          </cell>
          <cell r="K21">
            <v>43753.17</v>
          </cell>
          <cell r="L21">
            <v>19815.12</v>
          </cell>
          <cell r="M21">
            <v>0</v>
          </cell>
          <cell r="O21">
            <v>35632.49</v>
          </cell>
          <cell r="P21">
            <v>34366.252357506113</v>
          </cell>
          <cell r="R21">
            <v>105991.37</v>
          </cell>
          <cell r="S21">
            <v>138109.1</v>
          </cell>
          <cell r="T21">
            <v>9052.49</v>
          </cell>
          <cell r="U21">
            <v>0</v>
          </cell>
          <cell r="V21">
            <v>0</v>
          </cell>
          <cell r="W21">
            <v>2219.14</v>
          </cell>
          <cell r="Z21">
            <v>643058.06999999995</v>
          </cell>
          <cell r="AA21">
            <v>143399.88</v>
          </cell>
          <cell r="AB21">
            <v>0</v>
          </cell>
        </row>
        <row r="22">
          <cell r="D22">
            <v>1250009.054</v>
          </cell>
          <cell r="E22">
            <v>-2313.41</v>
          </cell>
          <cell r="G22">
            <v>162378.81</v>
          </cell>
          <cell r="H22">
            <v>3478.78</v>
          </cell>
          <cell r="J22">
            <v>6451.84</v>
          </cell>
          <cell r="K22">
            <v>11506.71</v>
          </cell>
          <cell r="L22">
            <v>4777.26</v>
          </cell>
          <cell r="M22">
            <v>0</v>
          </cell>
          <cell r="O22">
            <v>3957.49</v>
          </cell>
          <cell r="P22">
            <v>3816.8608286117733</v>
          </cell>
          <cell r="R22">
            <v>12785.2</v>
          </cell>
          <cell r="S22">
            <v>16659.39</v>
          </cell>
          <cell r="T22">
            <v>2378.7800000000002</v>
          </cell>
          <cell r="U22">
            <v>0</v>
          </cell>
          <cell r="V22">
            <v>41104</v>
          </cell>
          <cell r="W22">
            <v>535.02</v>
          </cell>
          <cell r="Z22">
            <v>155036.04</v>
          </cell>
          <cell r="AA22">
            <v>29281.17</v>
          </cell>
          <cell r="AB22">
            <v>0</v>
          </cell>
        </row>
        <row r="23">
          <cell r="D23">
            <v>9953292.7740000002</v>
          </cell>
          <cell r="E23">
            <v>-25062.77</v>
          </cell>
          <cell r="G23">
            <v>1550050.29</v>
          </cell>
          <cell r="H23">
            <v>40012.080000000002</v>
          </cell>
          <cell r="J23">
            <v>51789.39</v>
          </cell>
          <cell r="K23">
            <v>88943.92</v>
          </cell>
          <cell r="L23">
            <v>51755.5</v>
          </cell>
          <cell r="M23">
            <v>0</v>
          </cell>
          <cell r="O23">
            <v>65935.91</v>
          </cell>
          <cell r="P23">
            <v>63592.797006386456</v>
          </cell>
          <cell r="R23">
            <v>190692.81</v>
          </cell>
          <cell r="S23">
            <v>248476.96</v>
          </cell>
          <cell r="T23">
            <v>19226.599999999999</v>
          </cell>
          <cell r="U23">
            <v>0</v>
          </cell>
          <cell r="V23">
            <v>353086</v>
          </cell>
          <cell r="W23">
            <v>5796.2</v>
          </cell>
          <cell r="Z23">
            <v>1679616.1</v>
          </cell>
          <cell r="AA23">
            <v>336784.63</v>
          </cell>
          <cell r="AB23">
            <v>0</v>
          </cell>
        </row>
        <row r="24">
          <cell r="D24">
            <v>2693567.9460000005</v>
          </cell>
          <cell r="E24">
            <v>-4937.37</v>
          </cell>
          <cell r="G24">
            <v>888088.57</v>
          </cell>
          <cell r="H24">
            <v>98096.62</v>
          </cell>
          <cell r="J24">
            <v>13765.83</v>
          </cell>
          <cell r="K24">
            <v>25497.15</v>
          </cell>
          <cell r="L24">
            <v>10195.83</v>
          </cell>
          <cell r="M24">
            <v>0</v>
          </cell>
          <cell r="O24">
            <v>19940.02</v>
          </cell>
          <cell r="P24">
            <v>19231.425271631848</v>
          </cell>
          <cell r="R24">
            <v>66600.100000000006</v>
          </cell>
          <cell r="S24">
            <v>86781.41</v>
          </cell>
          <cell r="T24">
            <v>5000.87</v>
          </cell>
          <cell r="U24">
            <v>0</v>
          </cell>
          <cell r="V24">
            <v>138639</v>
          </cell>
          <cell r="W24">
            <v>1141.8499999999999</v>
          </cell>
          <cell r="Z24">
            <v>330884.42</v>
          </cell>
          <cell r="AA24">
            <v>825686.44</v>
          </cell>
          <cell r="AB24">
            <v>0</v>
          </cell>
        </row>
        <row r="25">
          <cell r="D25">
            <v>1676371.284</v>
          </cell>
          <cell r="E25">
            <v>-3557.11</v>
          </cell>
          <cell r="G25">
            <v>271092.46999999997</v>
          </cell>
          <cell r="H25">
            <v>6048.49</v>
          </cell>
          <cell r="J25">
            <v>8803.25</v>
          </cell>
          <cell r="K25">
            <v>14624.4</v>
          </cell>
          <cell r="L25">
            <v>7345.55</v>
          </cell>
          <cell r="M25">
            <v>0</v>
          </cell>
          <cell r="O25">
            <v>9367.36</v>
          </cell>
          <cell r="P25">
            <v>9034.4805715240673</v>
          </cell>
          <cell r="R25">
            <v>29153.68</v>
          </cell>
          <cell r="S25">
            <v>37987.89</v>
          </cell>
          <cell r="T25">
            <v>3322.01</v>
          </cell>
          <cell r="U25">
            <v>0</v>
          </cell>
          <cell r="V25">
            <v>0</v>
          </cell>
          <cell r="W25">
            <v>822.64</v>
          </cell>
          <cell r="Z25">
            <v>238384.44</v>
          </cell>
          <cell r="AA25">
            <v>50910.59</v>
          </cell>
          <cell r="AB25">
            <v>0</v>
          </cell>
        </row>
        <row r="26">
          <cell r="D26">
            <v>1171126.196</v>
          </cell>
          <cell r="E26">
            <v>-2667.16</v>
          </cell>
          <cell r="G26">
            <v>258359.94</v>
          </cell>
          <cell r="H26">
            <v>8457.2900000000009</v>
          </cell>
          <cell r="J26">
            <v>6298.77</v>
          </cell>
          <cell r="K26">
            <v>9442.7000000000007</v>
          </cell>
          <cell r="L26">
            <v>5507.78</v>
          </cell>
          <cell r="M26">
            <v>0</v>
          </cell>
          <cell r="O26">
            <v>214179.17</v>
          </cell>
          <cell r="P26">
            <v>206568.06609203515</v>
          </cell>
          <cell r="R26">
            <v>28575.54</v>
          </cell>
          <cell r="S26">
            <v>37234.559999999998</v>
          </cell>
          <cell r="T26">
            <v>2454.77</v>
          </cell>
          <cell r="U26">
            <v>0</v>
          </cell>
          <cell r="V26">
            <v>0</v>
          </cell>
          <cell r="W26">
            <v>616.83000000000004</v>
          </cell>
          <cell r="Z26">
            <v>178743.43</v>
          </cell>
          <cell r="AA26">
            <v>71185.61</v>
          </cell>
          <cell r="AB26">
            <v>0</v>
          </cell>
        </row>
        <row r="27">
          <cell r="D27">
            <v>4075366.7299999995</v>
          </cell>
          <cell r="E27">
            <v>-7238.39</v>
          </cell>
          <cell r="G27">
            <v>698791.48</v>
          </cell>
          <cell r="H27">
            <v>14836.69</v>
          </cell>
          <cell r="J27">
            <v>19988.25</v>
          </cell>
          <cell r="K27">
            <v>42878.39</v>
          </cell>
          <cell r="L27">
            <v>14947.53</v>
          </cell>
          <cell r="M27">
            <v>0</v>
          </cell>
          <cell r="O27">
            <v>933308.39</v>
          </cell>
          <cell r="P27">
            <v>900142.19751612912</v>
          </cell>
          <cell r="R27">
            <v>137381.68</v>
          </cell>
          <cell r="S27">
            <v>179011.37</v>
          </cell>
          <cell r="T27">
            <v>6798.58</v>
          </cell>
          <cell r="U27">
            <v>0</v>
          </cell>
          <cell r="V27">
            <v>0</v>
          </cell>
          <cell r="W27">
            <v>1674</v>
          </cell>
          <cell r="Z27">
            <v>485090.62</v>
          </cell>
          <cell r="AA27">
            <v>124881.53</v>
          </cell>
          <cell r="AB27">
            <v>0</v>
          </cell>
        </row>
        <row r="28">
          <cell r="D28">
            <v>1305192.5320000001</v>
          </cell>
          <cell r="E28">
            <v>-2519.67</v>
          </cell>
          <cell r="G28">
            <v>164076.98000000001</v>
          </cell>
          <cell r="H28">
            <v>4129.79</v>
          </cell>
          <cell r="J28">
            <v>6672.92</v>
          </cell>
          <cell r="K28">
            <v>12331.16</v>
          </cell>
          <cell r="L28">
            <v>5203.2</v>
          </cell>
          <cell r="M28">
            <v>0</v>
          </cell>
          <cell r="O28">
            <v>115066.12</v>
          </cell>
          <cell r="P28">
            <v>110977.11087729894</v>
          </cell>
          <cell r="R28">
            <v>18226.25</v>
          </cell>
          <cell r="S28">
            <v>23749.21</v>
          </cell>
          <cell r="T28">
            <v>2423.71</v>
          </cell>
          <cell r="U28">
            <v>0</v>
          </cell>
          <cell r="V28">
            <v>0</v>
          </cell>
          <cell r="W28">
            <v>582.72</v>
          </cell>
          <cell r="Z28">
            <v>168858.9</v>
          </cell>
          <cell r="AA28">
            <v>34760.730000000003</v>
          </cell>
          <cell r="AB28">
            <v>0</v>
          </cell>
        </row>
        <row r="29">
          <cell r="D29">
            <v>985885.39</v>
          </cell>
          <cell r="E29">
            <v>-3038.06</v>
          </cell>
          <cell r="G29">
            <v>148540.19</v>
          </cell>
          <cell r="H29">
            <v>4727.5</v>
          </cell>
          <cell r="J29">
            <v>5291.9</v>
          </cell>
          <cell r="K29">
            <v>7936.6</v>
          </cell>
          <cell r="L29">
            <v>6273.69</v>
          </cell>
          <cell r="M29">
            <v>0</v>
          </cell>
          <cell r="O29">
            <v>3284.59</v>
          </cell>
          <cell r="P29">
            <v>3167.8701600334839</v>
          </cell>
          <cell r="R29">
            <v>10154.5</v>
          </cell>
          <cell r="S29">
            <v>13231.54</v>
          </cell>
          <cell r="T29">
            <v>2045.22</v>
          </cell>
          <cell r="U29">
            <v>0</v>
          </cell>
          <cell r="V29">
            <v>345188</v>
          </cell>
          <cell r="W29">
            <v>702.6</v>
          </cell>
          <cell r="Z29">
            <v>203599.6</v>
          </cell>
          <cell r="AA29">
            <v>39791.74</v>
          </cell>
          <cell r="AB29">
            <v>0</v>
          </cell>
        </row>
        <row r="30">
          <cell r="D30">
            <v>2201150.0559999999</v>
          </cell>
          <cell r="E30">
            <v>-4161.53</v>
          </cell>
          <cell r="G30">
            <v>349213.36</v>
          </cell>
          <cell r="H30">
            <v>7737.84</v>
          </cell>
          <cell r="J30">
            <v>11011.56</v>
          </cell>
          <cell r="K30">
            <v>22037.78</v>
          </cell>
          <cell r="L30">
            <v>8593.7099999999991</v>
          </cell>
          <cell r="M30">
            <v>0</v>
          </cell>
          <cell r="O30">
            <v>420390.92</v>
          </cell>
          <cell r="P30">
            <v>405451.8459063773</v>
          </cell>
          <cell r="R30">
            <v>62164.37</v>
          </cell>
          <cell r="S30">
            <v>81001.55</v>
          </cell>
          <cell r="T30">
            <v>3866.45</v>
          </cell>
          <cell r="U30">
            <v>0</v>
          </cell>
          <cell r="V30">
            <v>0</v>
          </cell>
          <cell r="W30">
            <v>962.43</v>
          </cell>
          <cell r="Z30">
            <v>278890.71999999997</v>
          </cell>
          <cell r="AA30">
            <v>65129.97</v>
          </cell>
          <cell r="AB30">
            <v>0</v>
          </cell>
        </row>
        <row r="31">
          <cell r="D31">
            <v>4954458.2520000003</v>
          </cell>
          <cell r="E31">
            <v>-16225.51</v>
          </cell>
          <cell r="G31">
            <v>826388</v>
          </cell>
          <cell r="H31">
            <v>26253.919999999998</v>
          </cell>
          <cell r="J31">
            <v>25732.13</v>
          </cell>
          <cell r="K31">
            <v>44199.64</v>
          </cell>
          <cell r="L31">
            <v>33506.25</v>
          </cell>
          <cell r="M31">
            <v>0</v>
          </cell>
          <cell r="O31">
            <v>43292.25</v>
          </cell>
          <cell r="P31">
            <v>41753.805140441342</v>
          </cell>
          <cell r="R31">
            <v>125758</v>
          </cell>
          <cell r="S31">
            <v>163865.46</v>
          </cell>
          <cell r="T31">
            <v>9472.49</v>
          </cell>
          <cell r="U31">
            <v>0</v>
          </cell>
          <cell r="V31">
            <v>904111</v>
          </cell>
          <cell r="W31">
            <v>3752.43</v>
          </cell>
          <cell r="Z31">
            <v>1087375.08</v>
          </cell>
          <cell r="AA31">
            <v>220981.19</v>
          </cell>
          <cell r="AB31">
            <v>0</v>
          </cell>
        </row>
        <row r="32">
          <cell r="D32">
            <v>1243652.682</v>
          </cell>
          <cell r="E32">
            <v>-2061.84</v>
          </cell>
          <cell r="G32">
            <v>56197.79</v>
          </cell>
          <cell r="H32">
            <v>2870.25</v>
          </cell>
          <cell r="J32">
            <v>6436.35</v>
          </cell>
          <cell r="K32">
            <v>11379.98</v>
          </cell>
          <cell r="L32">
            <v>4257.7700000000004</v>
          </cell>
          <cell r="M32">
            <v>0</v>
          </cell>
          <cell r="O32">
            <v>2534.77</v>
          </cell>
          <cell r="P32">
            <v>2444.6972885972696</v>
          </cell>
          <cell r="R32">
            <v>8415.4699999999993</v>
          </cell>
          <cell r="S32">
            <v>10965.54</v>
          </cell>
          <cell r="T32">
            <v>2386.09</v>
          </cell>
          <cell r="U32">
            <v>0</v>
          </cell>
          <cell r="V32">
            <v>21355</v>
          </cell>
          <cell r="W32">
            <v>476.84</v>
          </cell>
          <cell r="Z32">
            <v>138177.14000000001</v>
          </cell>
          <cell r="AA32">
            <v>24159.119999999999</v>
          </cell>
          <cell r="AB32">
            <v>0</v>
          </cell>
        </row>
        <row r="33">
          <cell r="D33">
            <v>920140.00399999996</v>
          </cell>
          <cell r="E33">
            <v>-2217.5100000000002</v>
          </cell>
          <cell r="G33">
            <v>391108</v>
          </cell>
          <cell r="H33">
            <v>2749.4</v>
          </cell>
          <cell r="J33">
            <v>4884.37</v>
          </cell>
          <cell r="K33">
            <v>7737.78</v>
          </cell>
          <cell r="L33">
            <v>4579.24</v>
          </cell>
          <cell r="M33">
            <v>0</v>
          </cell>
          <cell r="O33">
            <v>2148.48</v>
          </cell>
          <cell r="P33">
            <v>2072.1285714504738</v>
          </cell>
          <cell r="R33">
            <v>6371.52</v>
          </cell>
          <cell r="S33">
            <v>8302.23</v>
          </cell>
          <cell r="T33">
            <v>1867.66</v>
          </cell>
          <cell r="U33">
            <v>0</v>
          </cell>
          <cell r="V33">
            <v>25918</v>
          </cell>
          <cell r="W33">
            <v>512.84</v>
          </cell>
          <cell r="Z33">
            <v>148609.60999999999</v>
          </cell>
          <cell r="AA33">
            <v>23141.91</v>
          </cell>
          <cell r="AB33">
            <v>0</v>
          </cell>
        </row>
        <row r="34">
          <cell r="D34">
            <v>2262309.4000000004</v>
          </cell>
          <cell r="E34">
            <v>-4125.33</v>
          </cell>
          <cell r="G34">
            <v>339683.04</v>
          </cell>
          <cell r="H34">
            <v>7422.5</v>
          </cell>
          <cell r="J34">
            <v>11791.84</v>
          </cell>
          <cell r="K34">
            <v>20243.46</v>
          </cell>
          <cell r="L34">
            <v>8518.9599999999991</v>
          </cell>
          <cell r="M34">
            <v>0</v>
          </cell>
          <cell r="O34">
            <v>14929.34</v>
          </cell>
          <cell r="P34">
            <v>14398.807017295056</v>
          </cell>
          <cell r="R34">
            <v>48452.68</v>
          </cell>
          <cell r="S34">
            <v>63134.91</v>
          </cell>
          <cell r="T34">
            <v>4411.8</v>
          </cell>
          <cell r="U34">
            <v>0</v>
          </cell>
          <cell r="V34">
            <v>0</v>
          </cell>
          <cell r="W34">
            <v>954.06</v>
          </cell>
          <cell r="Z34">
            <v>276464.96000000002</v>
          </cell>
          <cell r="AA34">
            <v>62475.72</v>
          </cell>
          <cell r="AB34">
            <v>0</v>
          </cell>
        </row>
        <row r="35">
          <cell r="D35">
            <v>4977139.2420000006</v>
          </cell>
          <cell r="E35">
            <v>-9939.77</v>
          </cell>
          <cell r="G35">
            <v>1446477.65</v>
          </cell>
          <cell r="H35">
            <v>94890.51</v>
          </cell>
          <cell r="J35">
            <v>24879.37</v>
          </cell>
          <cell r="K35">
            <v>49885.7</v>
          </cell>
          <cell r="L35">
            <v>20525.97</v>
          </cell>
          <cell r="M35">
            <v>0</v>
          </cell>
          <cell r="O35">
            <v>1442056.67</v>
          </cell>
          <cell r="P35">
            <v>1390811.5265898844</v>
          </cell>
          <cell r="R35">
            <v>205868.16</v>
          </cell>
          <cell r="S35">
            <v>268250.77</v>
          </cell>
          <cell r="T35">
            <v>8717.02</v>
          </cell>
          <cell r="U35">
            <v>0</v>
          </cell>
          <cell r="V35">
            <v>3135648</v>
          </cell>
          <cell r="W35">
            <v>2298.7399999999998</v>
          </cell>
          <cell r="Z35">
            <v>666127.15</v>
          </cell>
          <cell r="AA35">
            <v>798700.31</v>
          </cell>
          <cell r="AB35">
            <v>0</v>
          </cell>
        </row>
        <row r="36">
          <cell r="D36">
            <v>2254547.838</v>
          </cell>
          <cell r="E36">
            <v>-3847.76</v>
          </cell>
          <cell r="G36">
            <v>355102.4</v>
          </cell>
          <cell r="H36">
            <v>6851.8</v>
          </cell>
          <cell r="J36">
            <v>11676.89</v>
          </cell>
          <cell r="K36">
            <v>20576.05</v>
          </cell>
          <cell r="L36">
            <v>7945.76</v>
          </cell>
          <cell r="M36">
            <v>0</v>
          </cell>
          <cell r="O36">
            <v>13673.77</v>
          </cell>
          <cell r="P36">
            <v>13187.855080139396</v>
          </cell>
          <cell r="R36">
            <v>42136.39</v>
          </cell>
          <cell r="S36">
            <v>54904.639999999999</v>
          </cell>
          <cell r="T36">
            <v>4332.08</v>
          </cell>
          <cell r="U36">
            <v>0</v>
          </cell>
          <cell r="V36">
            <v>75327</v>
          </cell>
          <cell r="W36">
            <v>889.86</v>
          </cell>
          <cell r="Z36">
            <v>257862.96</v>
          </cell>
          <cell r="AA36">
            <v>57672.06</v>
          </cell>
          <cell r="AB36">
            <v>0</v>
          </cell>
        </row>
        <row r="37">
          <cell r="D37">
            <v>904363.58799999999</v>
          </cell>
          <cell r="E37">
            <v>-2132</v>
          </cell>
          <cell r="G37">
            <v>163602.15</v>
          </cell>
          <cell r="H37">
            <v>14371.79</v>
          </cell>
          <cell r="J37">
            <v>4849.22</v>
          </cell>
          <cell r="K37">
            <v>7361.25</v>
          </cell>
          <cell r="L37">
            <v>4402.66</v>
          </cell>
          <cell r="M37">
            <v>0</v>
          </cell>
          <cell r="O37">
            <v>3192.64</v>
          </cell>
          <cell r="P37">
            <v>3079.183057175404</v>
          </cell>
          <cell r="R37">
            <v>10715.26</v>
          </cell>
          <cell r="S37">
            <v>13962.22</v>
          </cell>
          <cell r="T37">
            <v>1880.97</v>
          </cell>
          <cell r="U37">
            <v>0</v>
          </cell>
          <cell r="V37">
            <v>0</v>
          </cell>
          <cell r="W37">
            <v>493.06</v>
          </cell>
          <cell r="Z37">
            <v>142879.04000000001</v>
          </cell>
          <cell r="AA37">
            <v>120968.37</v>
          </cell>
          <cell r="AB37">
            <v>0</v>
          </cell>
        </row>
        <row r="38">
          <cell r="D38">
            <v>3481160.102</v>
          </cell>
          <cell r="E38">
            <v>-6421.29</v>
          </cell>
          <cell r="G38">
            <v>653328.21</v>
          </cell>
          <cell r="H38">
            <v>12479.83</v>
          </cell>
          <cell r="J38">
            <v>17732.599999999999</v>
          </cell>
          <cell r="K38">
            <v>33246.54</v>
          </cell>
          <cell r="L38">
            <v>13260.19</v>
          </cell>
          <cell r="M38">
            <v>0</v>
          </cell>
          <cell r="O38">
            <v>31555.11</v>
          </cell>
          <cell r="P38">
            <v>30433.766754607404</v>
          </cell>
          <cell r="R38">
            <v>97478.19</v>
          </cell>
          <cell r="S38">
            <v>127016.24</v>
          </cell>
          <cell r="T38">
            <v>6408.95</v>
          </cell>
          <cell r="U38">
            <v>0</v>
          </cell>
          <cell r="V38">
            <v>0</v>
          </cell>
          <cell r="W38">
            <v>1485.04</v>
          </cell>
          <cell r="Z38">
            <v>430331.63</v>
          </cell>
          <cell r="AA38">
            <v>105043.65</v>
          </cell>
          <cell r="AB38">
            <v>0</v>
          </cell>
        </row>
        <row r="39">
          <cell r="D39">
            <v>1323419.182</v>
          </cell>
          <cell r="E39">
            <v>-2867.17</v>
          </cell>
          <cell r="G39">
            <v>218592.96</v>
          </cell>
          <cell r="H39">
            <v>4547.41</v>
          </cell>
          <cell r="J39">
            <v>6993.64</v>
          </cell>
          <cell r="K39">
            <v>11316.55</v>
          </cell>
          <cell r="L39">
            <v>5920.8</v>
          </cell>
          <cell r="M39">
            <v>0</v>
          </cell>
          <cell r="O39">
            <v>6194.49</v>
          </cell>
          <cell r="P39">
            <v>5974.3610972060069</v>
          </cell>
          <cell r="R39">
            <v>19655.099999999999</v>
          </cell>
          <cell r="S39">
            <v>25611.03</v>
          </cell>
          <cell r="T39">
            <v>2662.02</v>
          </cell>
          <cell r="U39">
            <v>0</v>
          </cell>
          <cell r="V39">
            <v>114110</v>
          </cell>
          <cell r="W39">
            <v>663.08</v>
          </cell>
          <cell r="Z39">
            <v>192147.15</v>
          </cell>
          <cell r="AA39">
            <v>38275.919999999998</v>
          </cell>
          <cell r="AB39">
            <v>0</v>
          </cell>
        </row>
        <row r="40">
          <cell r="D40">
            <v>1051805.3280000002</v>
          </cell>
          <cell r="E40">
            <v>-2195.25</v>
          </cell>
          <cell r="G40">
            <v>101710.85</v>
          </cell>
          <cell r="H40">
            <v>3182.07</v>
          </cell>
          <cell r="J40">
            <v>5591.18</v>
          </cell>
          <cell r="K40">
            <v>8833.2000000000007</v>
          </cell>
          <cell r="L40">
            <v>4533.26</v>
          </cell>
          <cell r="M40">
            <v>0</v>
          </cell>
          <cell r="O40">
            <v>3032.36</v>
          </cell>
          <cell r="P40">
            <v>2924.602265745199</v>
          </cell>
          <cell r="R40">
            <v>9520.17</v>
          </cell>
          <cell r="S40">
            <v>12404.99</v>
          </cell>
          <cell r="T40">
            <v>2147.11</v>
          </cell>
          <cell r="U40">
            <v>0</v>
          </cell>
          <cell r="V40">
            <v>0</v>
          </cell>
          <cell r="W40">
            <v>507.69</v>
          </cell>
          <cell r="Z40">
            <v>147117.48000000001</v>
          </cell>
          <cell r="AA40">
            <v>26783.75</v>
          </cell>
          <cell r="AB40">
            <v>0</v>
          </cell>
        </row>
        <row r="41">
          <cell r="D41">
            <v>2325370.2039999999</v>
          </cell>
          <cell r="E41">
            <v>-4239.99</v>
          </cell>
          <cell r="G41">
            <v>336663.22</v>
          </cell>
          <cell r="H41">
            <v>7538.91</v>
          </cell>
          <cell r="J41">
            <v>11975.89</v>
          </cell>
          <cell r="K41">
            <v>21545.53</v>
          </cell>
          <cell r="L41">
            <v>8755.7199999999993</v>
          </cell>
          <cell r="M41">
            <v>0</v>
          </cell>
          <cell r="O41">
            <v>15046.65</v>
          </cell>
          <cell r="P41">
            <v>14511.945237296248</v>
          </cell>
          <cell r="R41">
            <v>47400.27</v>
          </cell>
          <cell r="S41">
            <v>61763.61</v>
          </cell>
          <cell r="T41">
            <v>4401.92</v>
          </cell>
          <cell r="U41">
            <v>0</v>
          </cell>
          <cell r="V41">
            <v>153995</v>
          </cell>
          <cell r="W41">
            <v>980.57</v>
          </cell>
          <cell r="Z41">
            <v>284148.61</v>
          </cell>
          <cell r="AA41">
            <v>63455.57</v>
          </cell>
          <cell r="AB41">
            <v>0</v>
          </cell>
        </row>
        <row r="42">
          <cell r="D42">
            <v>1686974.1839999999</v>
          </cell>
          <cell r="E42">
            <v>-3292.6</v>
          </cell>
          <cell r="G42">
            <v>255206.44</v>
          </cell>
          <cell r="H42">
            <v>5734.2</v>
          </cell>
          <cell r="J42">
            <v>8756.75</v>
          </cell>
          <cell r="K42">
            <v>15262.14</v>
          </cell>
          <cell r="L42">
            <v>6799.32</v>
          </cell>
          <cell r="M42">
            <v>0</v>
          </cell>
          <cell r="O42">
            <v>10151.549999999999</v>
          </cell>
          <cell r="P42">
            <v>9790.8075001034904</v>
          </cell>
          <cell r="R42">
            <v>33769.79</v>
          </cell>
          <cell r="S42">
            <v>44002.79</v>
          </cell>
          <cell r="T42">
            <v>3253.35</v>
          </cell>
          <cell r="U42">
            <v>0</v>
          </cell>
          <cell r="V42">
            <v>191958</v>
          </cell>
          <cell r="W42">
            <v>761.47</v>
          </cell>
          <cell r="Z42">
            <v>220657.82</v>
          </cell>
          <cell r="AA42">
            <v>48265.15</v>
          </cell>
          <cell r="AB42">
            <v>0</v>
          </cell>
        </row>
        <row r="43">
          <cell r="D43">
            <v>1694340.0020000001</v>
          </cell>
          <cell r="E43">
            <v>-3119.31</v>
          </cell>
          <cell r="G43">
            <v>315852.59000000003</v>
          </cell>
          <cell r="H43">
            <v>21079.37</v>
          </cell>
          <cell r="J43">
            <v>8699.81</v>
          </cell>
          <cell r="K43">
            <v>15829.95</v>
          </cell>
          <cell r="L43">
            <v>6441.49</v>
          </cell>
          <cell r="M43">
            <v>0</v>
          </cell>
          <cell r="O43">
            <v>206349.47</v>
          </cell>
          <cell r="P43">
            <v>199016.60153264253</v>
          </cell>
          <cell r="R43">
            <v>33895.379999999997</v>
          </cell>
          <cell r="S43">
            <v>44166.43</v>
          </cell>
          <cell r="T43">
            <v>3182.87</v>
          </cell>
          <cell r="U43">
            <v>0</v>
          </cell>
          <cell r="V43">
            <v>0</v>
          </cell>
          <cell r="W43">
            <v>721.4</v>
          </cell>
          <cell r="Z43">
            <v>209044.95</v>
          </cell>
          <cell r="AA43">
            <v>177426.58</v>
          </cell>
          <cell r="AB43">
            <v>0</v>
          </cell>
        </row>
        <row r="44">
          <cell r="D44">
            <v>3967319.074</v>
          </cell>
          <cell r="E44">
            <v>-7976.59</v>
          </cell>
          <cell r="G44">
            <v>617941.81000000006</v>
          </cell>
          <cell r="H44">
            <v>13405.44</v>
          </cell>
          <cell r="J44">
            <v>20736.060000000001</v>
          </cell>
          <cell r="K44">
            <v>35146.17</v>
          </cell>
          <cell r="L44">
            <v>16471.939999999999</v>
          </cell>
          <cell r="M44">
            <v>0</v>
          </cell>
          <cell r="O44">
            <v>23346.21</v>
          </cell>
          <cell r="P44">
            <v>22516.577908809428</v>
          </cell>
          <cell r="R44">
            <v>70548.710000000006</v>
          </cell>
          <cell r="S44">
            <v>91926.53</v>
          </cell>
          <cell r="T44">
            <v>7778.51</v>
          </cell>
          <cell r="U44">
            <v>0</v>
          </cell>
          <cell r="V44">
            <v>230052</v>
          </cell>
          <cell r="W44">
            <v>1844.73</v>
          </cell>
          <cell r="Z44">
            <v>534562.18000000005</v>
          </cell>
          <cell r="AA44">
            <v>112834.56</v>
          </cell>
          <cell r="AB44">
            <v>0</v>
          </cell>
        </row>
        <row r="45">
          <cell r="D45">
            <v>2695758.87</v>
          </cell>
          <cell r="E45">
            <v>-4479.8500000000004</v>
          </cell>
          <cell r="G45">
            <v>414381.13</v>
          </cell>
          <cell r="H45">
            <v>8484.1299999999992</v>
          </cell>
          <cell r="J45">
            <v>13512.04</v>
          </cell>
          <cell r="K45">
            <v>26908.23</v>
          </cell>
          <cell r="L45">
            <v>9251.0400000000009</v>
          </cell>
          <cell r="M45">
            <v>0</v>
          </cell>
          <cell r="O45">
            <v>19289.46</v>
          </cell>
          <cell r="P45">
            <v>18603.984740196647</v>
          </cell>
          <cell r="R45">
            <v>60779.39</v>
          </cell>
          <cell r="S45">
            <v>79196.89</v>
          </cell>
          <cell r="T45">
            <v>4768.25</v>
          </cell>
          <cell r="U45">
            <v>0</v>
          </cell>
          <cell r="V45">
            <v>0</v>
          </cell>
          <cell r="W45">
            <v>1036.04</v>
          </cell>
          <cell r="Z45">
            <v>300223.08</v>
          </cell>
          <cell r="AA45">
            <v>71411.539999999994</v>
          </cell>
          <cell r="AB45">
            <v>0</v>
          </cell>
        </row>
        <row r="46">
          <cell r="D46">
            <v>1119959.676</v>
          </cell>
          <cell r="E46">
            <v>-3600.74</v>
          </cell>
          <cell r="G46">
            <v>121352.3</v>
          </cell>
          <cell r="H46">
            <v>5829.96</v>
          </cell>
          <cell r="J46">
            <v>6042.98</v>
          </cell>
          <cell r="K46">
            <v>8843.14</v>
          </cell>
          <cell r="L46">
            <v>7435.66</v>
          </cell>
          <cell r="M46">
            <v>0</v>
          </cell>
          <cell r="O46">
            <v>4873.6099999999997</v>
          </cell>
          <cell r="P46">
            <v>4700.4164514782551</v>
          </cell>
          <cell r="R46">
            <v>15314.26</v>
          </cell>
          <cell r="S46">
            <v>19954.82</v>
          </cell>
          <cell r="T46">
            <v>2350.04</v>
          </cell>
          <cell r="U46">
            <v>0</v>
          </cell>
          <cell r="V46">
            <v>0</v>
          </cell>
          <cell r="W46">
            <v>832.73</v>
          </cell>
          <cell r="Z46">
            <v>241308.67</v>
          </cell>
          <cell r="AA46">
            <v>49071.19</v>
          </cell>
          <cell r="AB46">
            <v>0</v>
          </cell>
        </row>
        <row r="47">
          <cell r="D47">
            <v>1108418.3160000001</v>
          </cell>
          <cell r="E47">
            <v>-2595.1</v>
          </cell>
          <cell r="G47">
            <v>130905.84</v>
          </cell>
          <cell r="H47">
            <v>4028.95</v>
          </cell>
          <cell r="J47">
            <v>5905.59</v>
          </cell>
          <cell r="K47">
            <v>9216.3799999999992</v>
          </cell>
          <cell r="L47">
            <v>5358.96</v>
          </cell>
          <cell r="M47">
            <v>0</v>
          </cell>
          <cell r="O47">
            <v>4628.68</v>
          </cell>
          <cell r="P47">
            <v>4464.1937943329012</v>
          </cell>
          <cell r="R47">
            <v>14713.94</v>
          </cell>
          <cell r="S47">
            <v>19172.599999999999</v>
          </cell>
          <cell r="T47">
            <v>2270.94</v>
          </cell>
          <cell r="U47">
            <v>90831.2</v>
          </cell>
          <cell r="V47">
            <v>0</v>
          </cell>
          <cell r="W47">
            <v>600.16</v>
          </cell>
          <cell r="Z47">
            <v>173913.97</v>
          </cell>
          <cell r="AA47">
            <v>33912</v>
          </cell>
          <cell r="AB47">
            <v>0</v>
          </cell>
        </row>
        <row r="48">
          <cell r="D48">
            <v>1718440.0380000002</v>
          </cell>
          <cell r="E48">
            <v>-3968.44</v>
          </cell>
          <cell r="G48">
            <v>385725.96</v>
          </cell>
          <cell r="H48">
            <v>32069.63</v>
          </cell>
          <cell r="J48">
            <v>8984.16</v>
          </cell>
          <cell r="K48">
            <v>15168.44</v>
          </cell>
          <cell r="L48">
            <v>8194.98</v>
          </cell>
          <cell r="M48">
            <v>0</v>
          </cell>
          <cell r="O48">
            <v>11686.86</v>
          </cell>
          <cell r="P48">
            <v>11271.550577261998</v>
          </cell>
          <cell r="R48">
            <v>36695.199999999997</v>
          </cell>
          <cell r="S48">
            <v>47814.66</v>
          </cell>
          <cell r="T48">
            <v>3363.94</v>
          </cell>
          <cell r="U48">
            <v>0</v>
          </cell>
          <cell r="V48">
            <v>58108</v>
          </cell>
          <cell r="W48">
            <v>917.77</v>
          </cell>
          <cell r="Z48">
            <v>265950.74</v>
          </cell>
          <cell r="AA48">
            <v>269932.40000000002</v>
          </cell>
          <cell r="AB48">
            <v>0</v>
          </cell>
        </row>
        <row r="49">
          <cell r="D49">
            <v>1441155.79</v>
          </cell>
          <cell r="E49">
            <v>-2348.8000000000002</v>
          </cell>
          <cell r="G49">
            <v>125473.16</v>
          </cell>
          <cell r="H49">
            <v>3408.45</v>
          </cell>
          <cell r="J49">
            <v>7225.94</v>
          </cell>
          <cell r="K49">
            <v>14376.87</v>
          </cell>
          <cell r="L49">
            <v>4850.3599999999997</v>
          </cell>
          <cell r="M49">
            <v>0</v>
          </cell>
          <cell r="O49">
            <v>2313.48</v>
          </cell>
          <cell r="P49">
            <v>2231.2680457378706</v>
          </cell>
          <cell r="R49">
            <v>7553.03</v>
          </cell>
          <cell r="S49">
            <v>9841.77</v>
          </cell>
          <cell r="T49">
            <v>2551.9699999999998</v>
          </cell>
          <cell r="U49">
            <v>45398.74</v>
          </cell>
          <cell r="V49">
            <v>62525</v>
          </cell>
          <cell r="W49">
            <v>543.20000000000005</v>
          </cell>
          <cell r="Z49">
            <v>157408.16</v>
          </cell>
          <cell r="AA49">
            <v>28689.17</v>
          </cell>
          <cell r="AB49">
            <v>0</v>
          </cell>
        </row>
        <row r="50">
          <cell r="D50">
            <v>2854744.7680000002</v>
          </cell>
          <cell r="E50">
            <v>-4600.71</v>
          </cell>
          <cell r="G50">
            <v>445585.31</v>
          </cell>
          <cell r="H50">
            <v>8207.7900000000009</v>
          </cell>
          <cell r="J50">
            <v>14673.24</v>
          </cell>
          <cell r="K50">
            <v>26648.94</v>
          </cell>
          <cell r="L50">
            <v>9500.6200000000008</v>
          </cell>
          <cell r="M50">
            <v>0</v>
          </cell>
          <cell r="O50">
            <v>16804.96</v>
          </cell>
          <cell r="P50">
            <v>16207.775260171318</v>
          </cell>
          <cell r="R50">
            <v>51588.13</v>
          </cell>
          <cell r="S50">
            <v>67220.47</v>
          </cell>
          <cell r="T50">
            <v>5386.21</v>
          </cell>
          <cell r="U50">
            <v>0</v>
          </cell>
          <cell r="V50">
            <v>10049</v>
          </cell>
          <cell r="W50">
            <v>1063.99</v>
          </cell>
          <cell r="Z50">
            <v>308322.71000000002</v>
          </cell>
          <cell r="AA50">
            <v>69085.539999999994</v>
          </cell>
          <cell r="AB50">
            <v>0</v>
          </cell>
        </row>
        <row r="51">
          <cell r="D51">
            <v>1533779.5720000002</v>
          </cell>
          <cell r="E51">
            <v>-3066.05</v>
          </cell>
          <cell r="G51">
            <v>216553.24</v>
          </cell>
          <cell r="H51">
            <v>26472.400000000001</v>
          </cell>
          <cell r="J51">
            <v>7857.1</v>
          </cell>
          <cell r="K51">
            <v>14402.88</v>
          </cell>
          <cell r="L51">
            <v>6331.49</v>
          </cell>
          <cell r="M51">
            <v>0</v>
          </cell>
          <cell r="O51">
            <v>8854.2999999999993</v>
          </cell>
          <cell r="P51">
            <v>8539.6562686616944</v>
          </cell>
          <cell r="R51">
            <v>28696.63</v>
          </cell>
          <cell r="S51">
            <v>37392.35</v>
          </cell>
          <cell r="T51">
            <v>2860.91</v>
          </cell>
          <cell r="U51">
            <v>0</v>
          </cell>
          <cell r="V51">
            <v>0</v>
          </cell>
          <cell r="W51">
            <v>709.08</v>
          </cell>
          <cell r="Z51">
            <v>205475.23</v>
          </cell>
          <cell r="AA51">
            <v>222820.1</v>
          </cell>
          <cell r="AB51">
            <v>0</v>
          </cell>
        </row>
        <row r="52">
          <cell r="D52">
            <v>2301839.7779999999</v>
          </cell>
          <cell r="E52">
            <v>-3930.11</v>
          </cell>
          <cell r="G52">
            <v>283684.69</v>
          </cell>
          <cell r="H52">
            <v>6440.14</v>
          </cell>
          <cell r="J52">
            <v>12082.63</v>
          </cell>
          <cell r="K52">
            <v>20187.32</v>
          </cell>
          <cell r="L52">
            <v>8115.82</v>
          </cell>
          <cell r="M52">
            <v>0</v>
          </cell>
          <cell r="O52">
            <v>9119</v>
          </cell>
          <cell r="P52">
            <v>8794.9425086643914</v>
          </cell>
          <cell r="R52">
            <v>27150.27</v>
          </cell>
          <cell r="S52">
            <v>35377.410000000003</v>
          </cell>
          <cell r="T52">
            <v>4570.63</v>
          </cell>
          <cell r="U52">
            <v>178947.25</v>
          </cell>
          <cell r="V52">
            <v>72250</v>
          </cell>
          <cell r="W52">
            <v>908.91</v>
          </cell>
          <cell r="Z52">
            <v>263382.03999999998</v>
          </cell>
          <cell r="AA52">
            <v>54207.1</v>
          </cell>
          <cell r="AB52">
            <v>0</v>
          </cell>
        </row>
        <row r="53">
          <cell r="D53">
            <v>1976362.368</v>
          </cell>
          <cell r="E53">
            <v>-3316.63</v>
          </cell>
          <cell r="G53">
            <v>181951.83</v>
          </cell>
          <cell r="H53">
            <v>5779.69</v>
          </cell>
          <cell r="J53">
            <v>9732.01</v>
          </cell>
          <cell r="K53">
            <v>20613.150000000001</v>
          </cell>
          <cell r="L53">
            <v>6848.95</v>
          </cell>
          <cell r="M53">
            <v>0</v>
          </cell>
          <cell r="O53">
            <v>10264.99</v>
          </cell>
          <cell r="P53">
            <v>9900.2158886760753</v>
          </cell>
          <cell r="R53">
            <v>34791.870000000003</v>
          </cell>
          <cell r="S53">
            <v>45334.57</v>
          </cell>
          <cell r="T53">
            <v>3335.31</v>
          </cell>
          <cell r="U53">
            <v>0</v>
          </cell>
          <cell r="V53">
            <v>97988</v>
          </cell>
          <cell r="W53">
            <v>767.03</v>
          </cell>
          <cell r="Z53">
            <v>222268.42</v>
          </cell>
          <cell r="AA53">
            <v>48648.06</v>
          </cell>
          <cell r="AB53">
            <v>0</v>
          </cell>
        </row>
        <row r="54">
          <cell r="D54">
            <v>1533598.926</v>
          </cell>
          <cell r="E54">
            <v>-2355.21</v>
          </cell>
          <cell r="G54">
            <v>93918.17</v>
          </cell>
          <cell r="H54">
            <v>3349.46</v>
          </cell>
          <cell r="J54">
            <v>7972.27</v>
          </cell>
          <cell r="K54">
            <v>13868.54</v>
          </cell>
          <cell r="L54">
            <v>4863.58</v>
          </cell>
          <cell r="M54">
            <v>0</v>
          </cell>
          <cell r="O54">
            <v>2111.9499999999998</v>
          </cell>
          <cell r="P54">
            <v>2036.9023857358159</v>
          </cell>
          <cell r="R54">
            <v>6514.65</v>
          </cell>
          <cell r="S54">
            <v>8488.73</v>
          </cell>
          <cell r="T54">
            <v>2977.58</v>
          </cell>
          <cell r="U54">
            <v>0</v>
          </cell>
          <cell r="V54">
            <v>0</v>
          </cell>
          <cell r="W54">
            <v>544.67999999999995</v>
          </cell>
          <cell r="Z54">
            <v>157837.31</v>
          </cell>
          <cell r="AA54">
            <v>28192.67</v>
          </cell>
          <cell r="AB54">
            <v>0</v>
          </cell>
        </row>
        <row r="55">
          <cell r="D55">
            <v>2995149.3660000004</v>
          </cell>
          <cell r="E55">
            <v>-5484.33</v>
          </cell>
          <cell r="G55">
            <v>430893.69</v>
          </cell>
          <cell r="H55">
            <v>9900.84</v>
          </cell>
          <cell r="J55">
            <v>15514.51</v>
          </cell>
          <cell r="K55">
            <v>27294.43</v>
          </cell>
          <cell r="L55">
            <v>11325.34</v>
          </cell>
          <cell r="M55">
            <v>0</v>
          </cell>
          <cell r="O55">
            <v>20596.16</v>
          </cell>
          <cell r="P55">
            <v>19864.25333735282</v>
          </cell>
          <cell r="R55">
            <v>63006.09</v>
          </cell>
          <cell r="S55">
            <v>82098.33</v>
          </cell>
          <cell r="T55">
            <v>5751.4</v>
          </cell>
          <cell r="U55">
            <v>0</v>
          </cell>
          <cell r="V55">
            <v>0</v>
          </cell>
          <cell r="W55">
            <v>1268.3499999999999</v>
          </cell>
          <cell r="Z55">
            <v>367540.1</v>
          </cell>
          <cell r="AA55">
            <v>83336.13</v>
          </cell>
          <cell r="AB55">
            <v>0</v>
          </cell>
        </row>
        <row r="56">
          <cell r="D56">
            <v>5386176.9340000004</v>
          </cell>
          <cell r="E56">
            <v>-10065.530000000001</v>
          </cell>
          <cell r="G56">
            <v>1089993.6399999999</v>
          </cell>
          <cell r="H56">
            <v>20132.259999999998</v>
          </cell>
          <cell r="J56">
            <v>27303.17</v>
          </cell>
          <cell r="K56">
            <v>52109.55</v>
          </cell>
          <cell r="L56">
            <v>20785.66</v>
          </cell>
          <cell r="M56">
            <v>0</v>
          </cell>
          <cell r="O56">
            <v>1136092</v>
          </cell>
          <cell r="P56">
            <v>1095719.6596854089</v>
          </cell>
          <cell r="R56">
            <v>182281.86</v>
          </cell>
          <cell r="S56">
            <v>237517.3</v>
          </cell>
          <cell r="T56">
            <v>9791.76</v>
          </cell>
          <cell r="U56">
            <v>0</v>
          </cell>
          <cell r="V56">
            <v>0</v>
          </cell>
          <cell r="W56">
            <v>2327.83</v>
          </cell>
          <cell r="Z56">
            <v>674555.17</v>
          </cell>
          <cell r="AA56">
            <v>169454.68</v>
          </cell>
          <cell r="AB56">
            <v>0</v>
          </cell>
        </row>
        <row r="57">
          <cell r="D57">
            <v>919989.04</v>
          </cell>
          <cell r="E57">
            <v>-1658.02</v>
          </cell>
          <cell r="G57">
            <v>131211.06</v>
          </cell>
          <cell r="H57">
            <v>1873.97</v>
          </cell>
          <cell r="J57">
            <v>4919.25</v>
          </cell>
          <cell r="K57">
            <v>7601.4</v>
          </cell>
          <cell r="L57">
            <v>3423.87</v>
          </cell>
          <cell r="M57">
            <v>0</v>
          </cell>
          <cell r="O57">
            <v>3338.3</v>
          </cell>
          <cell r="P57">
            <v>3219.6733743197465</v>
          </cell>
          <cell r="R57">
            <v>10326.32</v>
          </cell>
          <cell r="S57">
            <v>13455.42</v>
          </cell>
          <cell r="T57">
            <v>1908.28</v>
          </cell>
          <cell r="U57">
            <v>0</v>
          </cell>
          <cell r="V57">
            <v>0</v>
          </cell>
          <cell r="W57">
            <v>383.45</v>
          </cell>
          <cell r="Z57">
            <v>111114.55</v>
          </cell>
          <cell r="AA57">
            <v>15773.32</v>
          </cell>
          <cell r="AB57">
            <v>0</v>
          </cell>
        </row>
        <row r="58">
          <cell r="D58">
            <v>2054981.7960000001</v>
          </cell>
          <cell r="E58">
            <v>-3681.11</v>
          </cell>
          <cell r="G58">
            <v>332409.69</v>
          </cell>
          <cell r="H58">
            <v>6481.4</v>
          </cell>
          <cell r="J58">
            <v>10636.44</v>
          </cell>
          <cell r="K58">
            <v>18775.05</v>
          </cell>
          <cell r="L58">
            <v>7601.61</v>
          </cell>
          <cell r="M58">
            <v>0</v>
          </cell>
          <cell r="O58">
            <v>12563.86</v>
          </cell>
          <cell r="P58">
            <v>12117.393460128082</v>
          </cell>
          <cell r="R58">
            <v>40918.69</v>
          </cell>
          <cell r="S58">
            <v>53317.96</v>
          </cell>
          <cell r="T58">
            <v>3939.79</v>
          </cell>
          <cell r="U58">
            <v>0</v>
          </cell>
          <cell r="V58">
            <v>0</v>
          </cell>
          <cell r="W58">
            <v>851.32</v>
          </cell>
          <cell r="Z58">
            <v>246694.35</v>
          </cell>
          <cell r="AA58">
            <v>54554.39</v>
          </cell>
          <cell r="AB58">
            <v>0</v>
          </cell>
        </row>
        <row r="59">
          <cell r="D59">
            <v>918723.92800000007</v>
          </cell>
          <cell r="E59">
            <v>-2142.11</v>
          </cell>
          <cell r="G59">
            <v>72551.490000000005</v>
          </cell>
          <cell r="H59">
            <v>3250.58</v>
          </cell>
          <cell r="J59">
            <v>4988.32</v>
          </cell>
          <cell r="K59">
            <v>7163.34</v>
          </cell>
          <cell r="L59">
            <v>4423.54</v>
          </cell>
          <cell r="M59">
            <v>0</v>
          </cell>
          <cell r="O59">
            <v>2467.7399999999998</v>
          </cell>
          <cell r="P59">
            <v>2380.0468771680144</v>
          </cell>
          <cell r="R59">
            <v>7338.77</v>
          </cell>
          <cell r="S59">
            <v>9562.57</v>
          </cell>
          <cell r="T59">
            <v>1968.23</v>
          </cell>
          <cell r="U59">
            <v>0</v>
          </cell>
          <cell r="V59">
            <v>0</v>
          </cell>
          <cell r="W59">
            <v>495.4</v>
          </cell>
          <cell r="Z59">
            <v>143556.70000000001</v>
          </cell>
          <cell r="AA59">
            <v>27360.33</v>
          </cell>
          <cell r="AB59">
            <v>0</v>
          </cell>
        </row>
        <row r="60">
          <cell r="D60">
            <v>820515.14599999995</v>
          </cell>
          <cell r="E60">
            <v>-1618.07</v>
          </cell>
          <cell r="G60">
            <v>68223.69</v>
          </cell>
          <cell r="H60">
            <v>1643.86</v>
          </cell>
          <cell r="J60">
            <v>4540.41</v>
          </cell>
          <cell r="K60">
            <v>5987.13</v>
          </cell>
          <cell r="L60">
            <v>3341.37</v>
          </cell>
          <cell r="M60">
            <v>0</v>
          </cell>
          <cell r="O60">
            <v>130887.93</v>
          </cell>
          <cell r="P60">
            <v>126236.6797101421</v>
          </cell>
          <cell r="R60">
            <v>18955.27</v>
          </cell>
          <cell r="S60">
            <v>24699.14</v>
          </cell>
          <cell r="T60">
            <v>1840.51</v>
          </cell>
          <cell r="U60">
            <v>0</v>
          </cell>
          <cell r="V60">
            <v>0</v>
          </cell>
          <cell r="W60">
            <v>374.21</v>
          </cell>
          <cell r="Z60">
            <v>108437</v>
          </cell>
          <cell r="AA60">
            <v>13836.48</v>
          </cell>
          <cell r="AB60">
            <v>0</v>
          </cell>
        </row>
        <row r="61">
          <cell r="D61">
            <v>3824331.608</v>
          </cell>
          <cell r="E61">
            <v>-7299.89</v>
          </cell>
          <cell r="G61">
            <v>744276.13</v>
          </cell>
          <cell r="H61">
            <v>13831.15</v>
          </cell>
          <cell r="J61">
            <v>19500.810000000001</v>
          </cell>
          <cell r="K61">
            <v>36400.699999999997</v>
          </cell>
          <cell r="L61">
            <v>15074.53</v>
          </cell>
          <cell r="M61">
            <v>0</v>
          </cell>
          <cell r="O61">
            <v>31353.59</v>
          </cell>
          <cell r="P61">
            <v>30239.401094605346</v>
          </cell>
          <cell r="R61">
            <v>96011.7</v>
          </cell>
          <cell r="S61">
            <v>125105.37</v>
          </cell>
          <cell r="T61">
            <v>7055.66</v>
          </cell>
          <cell r="U61">
            <v>0</v>
          </cell>
          <cell r="V61">
            <v>179705</v>
          </cell>
          <cell r="W61">
            <v>1688.23</v>
          </cell>
          <cell r="Z61">
            <v>489212.36</v>
          </cell>
          <cell r="AA61">
            <v>116417.77</v>
          </cell>
          <cell r="AB61">
            <v>0</v>
          </cell>
        </row>
        <row r="62">
          <cell r="D62">
            <v>805821.89400000009</v>
          </cell>
          <cell r="E62">
            <v>-2276.38</v>
          </cell>
          <cell r="G62">
            <v>57310.04</v>
          </cell>
          <cell r="H62">
            <v>3248.25</v>
          </cell>
          <cell r="J62">
            <v>4391.5</v>
          </cell>
          <cell r="K62">
            <v>6167.1</v>
          </cell>
          <cell r="L62">
            <v>4700.8</v>
          </cell>
          <cell r="M62">
            <v>0</v>
          </cell>
          <cell r="O62">
            <v>38055.699999999997</v>
          </cell>
          <cell r="P62">
            <v>36703.342542166632</v>
          </cell>
          <cell r="R62">
            <v>6240.66</v>
          </cell>
          <cell r="S62">
            <v>8131.72</v>
          </cell>
          <cell r="T62">
            <v>1735.44</v>
          </cell>
          <cell r="U62">
            <v>0</v>
          </cell>
          <cell r="V62">
            <v>0</v>
          </cell>
          <cell r="W62">
            <v>526.45000000000005</v>
          </cell>
          <cell r="Z62">
            <v>152554.5</v>
          </cell>
          <cell r="AA62">
            <v>27340.75</v>
          </cell>
          <cell r="AB62">
            <v>0</v>
          </cell>
        </row>
        <row r="63">
          <cell r="D63">
            <v>8938947.8680000007</v>
          </cell>
          <cell r="E63">
            <v>-18920.400000000001</v>
          </cell>
          <cell r="G63">
            <v>2098914.87</v>
          </cell>
          <cell r="H63">
            <v>36374.5</v>
          </cell>
          <cell r="J63">
            <v>44709.13</v>
          </cell>
          <cell r="K63">
            <v>89373.83</v>
          </cell>
          <cell r="L63">
            <v>39071.29</v>
          </cell>
          <cell r="M63">
            <v>0</v>
          </cell>
          <cell r="O63">
            <v>2037337.5</v>
          </cell>
          <cell r="P63">
            <v>1964938.3590701683</v>
          </cell>
          <cell r="R63">
            <v>325643.83</v>
          </cell>
          <cell r="S63">
            <v>424321.12</v>
          </cell>
          <cell r="T63">
            <v>15663.86</v>
          </cell>
          <cell r="U63">
            <v>0</v>
          </cell>
          <cell r="V63">
            <v>382710</v>
          </cell>
          <cell r="W63">
            <v>4375.67</v>
          </cell>
          <cell r="Z63">
            <v>1267976.76</v>
          </cell>
          <cell r="AA63">
            <v>306166.8</v>
          </cell>
          <cell r="AB63">
            <v>0</v>
          </cell>
        </row>
        <row r="64">
          <cell r="D64">
            <v>1127572.9340000001</v>
          </cell>
          <cell r="E64">
            <v>-2508.7800000000002</v>
          </cell>
          <cell r="G64">
            <v>157655.96</v>
          </cell>
          <cell r="H64">
            <v>3959.36</v>
          </cell>
          <cell r="J64">
            <v>5989.88</v>
          </cell>
          <cell r="K64">
            <v>9477.26</v>
          </cell>
          <cell r="L64">
            <v>5180.72</v>
          </cell>
          <cell r="M64">
            <v>0</v>
          </cell>
          <cell r="O64">
            <v>129268.37</v>
          </cell>
          <cell r="P64">
            <v>124674.66979996202</v>
          </cell>
          <cell r="R64">
            <v>19403.650000000001</v>
          </cell>
          <cell r="S64">
            <v>25283.38</v>
          </cell>
          <cell r="T64">
            <v>2295.77</v>
          </cell>
          <cell r="U64">
            <v>0</v>
          </cell>
          <cell r="V64">
            <v>24403</v>
          </cell>
          <cell r="W64">
            <v>580.20000000000005</v>
          </cell>
          <cell r="Z64">
            <v>168129.38</v>
          </cell>
          <cell r="AA64">
            <v>33326.18</v>
          </cell>
          <cell r="AB64">
            <v>0</v>
          </cell>
        </row>
        <row r="65">
          <cell r="D65">
            <v>4263416.926</v>
          </cell>
          <cell r="E65">
            <v>-9637.5499999999993</v>
          </cell>
          <cell r="G65">
            <v>742056.72</v>
          </cell>
          <cell r="H65">
            <v>17598.259999999998</v>
          </cell>
          <cell r="J65">
            <v>22002.959999999999</v>
          </cell>
          <cell r="K65">
            <v>39111.800000000003</v>
          </cell>
          <cell r="L65">
            <v>19901.87</v>
          </cell>
          <cell r="M65">
            <v>0</v>
          </cell>
          <cell r="O65">
            <v>39576.239999999998</v>
          </cell>
          <cell r="P65">
            <v>38169.8515632606</v>
          </cell>
          <cell r="R65">
            <v>122843.85</v>
          </cell>
          <cell r="S65">
            <v>160068.25</v>
          </cell>
          <cell r="T65">
            <v>8085.65</v>
          </cell>
          <cell r="U65">
            <v>0</v>
          </cell>
          <cell r="V65">
            <v>0</v>
          </cell>
          <cell r="W65">
            <v>2228.85</v>
          </cell>
          <cell r="Z65">
            <v>645873.53</v>
          </cell>
          <cell r="AA65">
            <v>148125.79999999999</v>
          </cell>
          <cell r="AB65">
            <v>0</v>
          </cell>
        </row>
        <row r="66">
          <cell r="D66">
            <v>1759500.5019999999</v>
          </cell>
          <cell r="E66">
            <v>-2939.22</v>
          </cell>
          <cell r="G66">
            <v>253404.86</v>
          </cell>
          <cell r="H66">
            <v>4862.7700000000004</v>
          </cell>
          <cell r="J66">
            <v>9127.27</v>
          </cell>
          <cell r="K66">
            <v>15990.12</v>
          </cell>
          <cell r="L66">
            <v>6069.59</v>
          </cell>
          <cell r="M66">
            <v>0</v>
          </cell>
          <cell r="O66">
            <v>7789.52</v>
          </cell>
          <cell r="P66">
            <v>7512.7093486508384</v>
          </cell>
          <cell r="R66">
            <v>25095.15</v>
          </cell>
          <cell r="S66">
            <v>32699.54</v>
          </cell>
          <cell r="T66">
            <v>3394.97</v>
          </cell>
          <cell r="U66">
            <v>152858.15</v>
          </cell>
          <cell r="V66">
            <v>0</v>
          </cell>
          <cell r="W66">
            <v>679.75</v>
          </cell>
          <cell r="Z66">
            <v>196975.82</v>
          </cell>
          <cell r="AA66">
            <v>40930.25</v>
          </cell>
          <cell r="AB66">
            <v>0</v>
          </cell>
        </row>
        <row r="67">
          <cell r="D67">
            <v>756535.20399999991</v>
          </cell>
          <cell r="E67">
            <v>-2082.35</v>
          </cell>
          <cell r="G67">
            <v>125471.85</v>
          </cell>
          <cell r="H67">
            <v>9336.41</v>
          </cell>
          <cell r="J67">
            <v>4102.6400000000003</v>
          </cell>
          <cell r="K67">
            <v>5897.84</v>
          </cell>
          <cell r="L67">
            <v>4300.13</v>
          </cell>
          <cell r="M67">
            <v>0</v>
          </cell>
          <cell r="O67">
            <v>1582.14</v>
          </cell>
          <cell r="P67">
            <v>1525.9154800161289</v>
          </cell>
          <cell r="R67">
            <v>4714.37</v>
          </cell>
          <cell r="S67">
            <v>6142.93</v>
          </cell>
          <cell r="T67">
            <v>1611.48</v>
          </cell>
          <cell r="U67">
            <v>0</v>
          </cell>
          <cell r="V67">
            <v>8911</v>
          </cell>
          <cell r="W67">
            <v>481.58</v>
          </cell>
          <cell r="Z67">
            <v>139551.82</v>
          </cell>
          <cell r="AA67">
            <v>78585.27</v>
          </cell>
          <cell r="AB67">
            <v>0</v>
          </cell>
        </row>
        <row r="68">
          <cell r="D68">
            <v>2509750.89</v>
          </cell>
          <cell r="E68">
            <v>-5906.29</v>
          </cell>
          <cell r="G68">
            <v>409851.04</v>
          </cell>
          <cell r="H68">
            <v>10893.89</v>
          </cell>
          <cell r="J68">
            <v>12782.21</v>
          </cell>
          <cell r="K68">
            <v>23873.16</v>
          </cell>
          <cell r="L68">
            <v>12196.69</v>
          </cell>
          <cell r="M68">
            <v>0</v>
          </cell>
          <cell r="O68">
            <v>524114.47</v>
          </cell>
          <cell r="P68">
            <v>505489.45405595255</v>
          </cell>
          <cell r="R68">
            <v>76313.440000000002</v>
          </cell>
          <cell r="S68">
            <v>99438.1</v>
          </cell>
          <cell r="T68">
            <v>4599.95</v>
          </cell>
          <cell r="U68">
            <v>0</v>
          </cell>
          <cell r="V68">
            <v>1055810</v>
          </cell>
          <cell r="W68">
            <v>1365.93</v>
          </cell>
          <cell r="Z68">
            <v>395817.9</v>
          </cell>
          <cell r="AA68">
            <v>91694.71</v>
          </cell>
          <cell r="AB68">
            <v>0</v>
          </cell>
        </row>
        <row r="69">
          <cell r="D69">
            <v>7599202.6040000003</v>
          </cell>
          <cell r="E69">
            <v>-14228.85</v>
          </cell>
          <cell r="G69">
            <v>1014153.07</v>
          </cell>
          <cell r="H69">
            <v>24918.76</v>
          </cell>
          <cell r="J69">
            <v>39158.61</v>
          </cell>
          <cell r="K69">
            <v>70266.600000000006</v>
          </cell>
          <cell r="L69">
            <v>29383.08</v>
          </cell>
          <cell r="M69">
            <v>0</v>
          </cell>
          <cell r="O69">
            <v>51488.69</v>
          </cell>
          <cell r="P69">
            <v>49658.975640524899</v>
          </cell>
          <cell r="R69">
            <v>161525.6</v>
          </cell>
          <cell r="S69">
            <v>210471.43</v>
          </cell>
          <cell r="T69">
            <v>14399.98</v>
          </cell>
          <cell r="U69">
            <v>0</v>
          </cell>
          <cell r="V69">
            <v>643987</v>
          </cell>
          <cell r="W69">
            <v>3290.67</v>
          </cell>
          <cell r="Z69">
            <v>953566.16</v>
          </cell>
          <cell r="AA69">
            <v>209742.98</v>
          </cell>
          <cell r="AB69">
            <v>0</v>
          </cell>
        </row>
        <row r="70">
          <cell r="D70">
            <v>1407621.608</v>
          </cell>
          <cell r="E70">
            <v>-3125.46</v>
          </cell>
          <cell r="G70">
            <v>260040.08</v>
          </cell>
          <cell r="H70">
            <v>12205.15</v>
          </cell>
          <cell r="J70">
            <v>7381.61</v>
          </cell>
          <cell r="K70">
            <v>12320.93</v>
          </cell>
          <cell r="L70">
            <v>6454.19</v>
          </cell>
          <cell r="M70">
            <v>0</v>
          </cell>
          <cell r="O70">
            <v>260848.06</v>
          </cell>
          <cell r="P70">
            <v>251578.52348495321</v>
          </cell>
          <cell r="R70">
            <v>36211.68</v>
          </cell>
          <cell r="S70">
            <v>47184.62</v>
          </cell>
          <cell r="T70">
            <v>2777.93</v>
          </cell>
          <cell r="U70">
            <v>0</v>
          </cell>
          <cell r="V70">
            <v>0</v>
          </cell>
          <cell r="W70">
            <v>722.82</v>
          </cell>
          <cell r="Z70">
            <v>209457.16</v>
          </cell>
          <cell r="AA70">
            <v>102731.61</v>
          </cell>
          <cell r="AB70">
            <v>0</v>
          </cell>
        </row>
        <row r="71">
          <cell r="D71">
            <v>1338186.2000000002</v>
          </cell>
          <cell r="E71">
            <v>-2013.78</v>
          </cell>
          <cell r="G71">
            <v>223139.53</v>
          </cell>
          <cell r="H71">
            <v>2983.01</v>
          </cell>
          <cell r="J71">
            <v>6828.05</v>
          </cell>
          <cell r="K71">
            <v>12759.7</v>
          </cell>
          <cell r="L71">
            <v>4158.5200000000004</v>
          </cell>
          <cell r="M71">
            <v>0</v>
          </cell>
          <cell r="O71">
            <v>109612.95</v>
          </cell>
          <cell r="P71">
            <v>105717.72415350519</v>
          </cell>
          <cell r="R71">
            <v>17847.59</v>
          </cell>
          <cell r="S71">
            <v>23255.81</v>
          </cell>
          <cell r="T71">
            <v>2480.84</v>
          </cell>
          <cell r="U71">
            <v>0</v>
          </cell>
          <cell r="V71">
            <v>0</v>
          </cell>
          <cell r="W71">
            <v>465.72</v>
          </cell>
          <cell r="Z71">
            <v>134955.92000000001</v>
          </cell>
          <cell r="AA71">
            <v>25108.240000000002</v>
          </cell>
          <cell r="AB71">
            <v>0</v>
          </cell>
        </row>
        <row r="72">
          <cell r="D72">
            <v>2930585.236</v>
          </cell>
          <cell r="E72">
            <v>-5122.1499999999996</v>
          </cell>
          <cell r="G72">
            <v>366029.79</v>
          </cell>
          <cell r="H72">
            <v>8829.9500000000007</v>
          </cell>
          <cell r="J72">
            <v>15502.28</v>
          </cell>
          <cell r="K72">
            <v>25083.07</v>
          </cell>
          <cell r="L72">
            <v>10577.41</v>
          </cell>
          <cell r="M72">
            <v>0</v>
          </cell>
          <cell r="O72">
            <v>13366.54</v>
          </cell>
          <cell r="P72">
            <v>12891.540694421979</v>
          </cell>
          <cell r="R72">
            <v>40308.61</v>
          </cell>
          <cell r="S72">
            <v>52523.01</v>
          </cell>
          <cell r="T72">
            <v>5926.95</v>
          </cell>
          <cell r="U72">
            <v>262299.13</v>
          </cell>
          <cell r="V72">
            <v>0</v>
          </cell>
          <cell r="W72">
            <v>1184.5899999999999</v>
          </cell>
          <cell r="Z72">
            <v>343267.81</v>
          </cell>
          <cell r="AA72">
            <v>74322.3</v>
          </cell>
          <cell r="AB72">
            <v>0</v>
          </cell>
        </row>
        <row r="73">
          <cell r="D73">
            <v>3398723.4220000003</v>
          </cell>
          <cell r="E73">
            <v>-5994.93</v>
          </cell>
          <cell r="G73">
            <v>592816.31000000006</v>
          </cell>
          <cell r="H73">
            <v>10896.27</v>
          </cell>
          <cell r="J73">
            <v>17656.57</v>
          </cell>
          <cell r="K73">
            <v>30728.16</v>
          </cell>
          <cell r="L73">
            <v>12379.74</v>
          </cell>
          <cell r="M73">
            <v>0</v>
          </cell>
          <cell r="O73">
            <v>22999.45</v>
          </cell>
          <cell r="P73">
            <v>22182.136357377323</v>
          </cell>
          <cell r="R73">
            <v>72429.56</v>
          </cell>
          <cell r="S73">
            <v>94377.32</v>
          </cell>
          <cell r="T73">
            <v>6577.08</v>
          </cell>
          <cell r="U73">
            <v>0</v>
          </cell>
          <cell r="V73">
            <v>0</v>
          </cell>
          <cell r="W73">
            <v>1386.43</v>
          </cell>
          <cell r="Z73">
            <v>401758.44</v>
          </cell>
          <cell r="AA73">
            <v>91714.74</v>
          </cell>
          <cell r="AB73">
            <v>0</v>
          </cell>
        </row>
        <row r="74">
          <cell r="D74">
            <v>1346286.17</v>
          </cell>
          <cell r="E74">
            <v>-2332.48</v>
          </cell>
          <cell r="G74">
            <v>146946.96</v>
          </cell>
          <cell r="H74">
            <v>3689.96</v>
          </cell>
          <cell r="J74">
            <v>7131.64</v>
          </cell>
          <cell r="K74">
            <v>11473.54</v>
          </cell>
          <cell r="L74">
            <v>4816.66</v>
          </cell>
          <cell r="M74">
            <v>0</v>
          </cell>
          <cell r="O74">
            <v>6067.73</v>
          </cell>
          <cell r="P74">
            <v>5852.1055114904275</v>
          </cell>
          <cell r="R74">
            <v>19053.97</v>
          </cell>
          <cell r="S74">
            <v>24827.75</v>
          </cell>
          <cell r="T74">
            <v>2732.3</v>
          </cell>
          <cell r="U74">
            <v>0</v>
          </cell>
          <cell r="V74">
            <v>0</v>
          </cell>
          <cell r="W74">
            <v>539.42999999999995</v>
          </cell>
          <cell r="Z74">
            <v>156314.56</v>
          </cell>
          <cell r="AA74">
            <v>31058.68</v>
          </cell>
          <cell r="AB74">
            <v>0</v>
          </cell>
        </row>
        <row r="75">
          <cell r="D75">
            <v>2744206.0060000001</v>
          </cell>
          <cell r="E75">
            <v>-3975.14</v>
          </cell>
          <cell r="G75">
            <v>376417.29</v>
          </cell>
          <cell r="H75">
            <v>6821.02</v>
          </cell>
          <cell r="J75">
            <v>13893.59</v>
          </cell>
          <cell r="K75">
            <v>26733.26</v>
          </cell>
          <cell r="L75">
            <v>8208.81</v>
          </cell>
          <cell r="M75">
            <v>0</v>
          </cell>
          <cell r="O75">
            <v>12444.41</v>
          </cell>
          <cell r="P75">
            <v>12002.183111555436</v>
          </cell>
          <cell r="R75">
            <v>40134.550000000003</v>
          </cell>
          <cell r="S75">
            <v>52296.21</v>
          </cell>
          <cell r="T75">
            <v>4989.8999999999996</v>
          </cell>
          <cell r="U75">
            <v>0</v>
          </cell>
          <cell r="V75">
            <v>111730</v>
          </cell>
          <cell r="W75">
            <v>919.32</v>
          </cell>
          <cell r="Z75">
            <v>266399.7</v>
          </cell>
          <cell r="AA75">
            <v>57413.03</v>
          </cell>
          <cell r="AB75">
            <v>0</v>
          </cell>
        </row>
        <row r="76">
          <cell r="D76">
            <v>1460072.9</v>
          </cell>
          <cell r="E76">
            <v>-3296.68</v>
          </cell>
          <cell r="G76">
            <v>436978.83</v>
          </cell>
          <cell r="H76">
            <v>38990.03</v>
          </cell>
          <cell r="J76">
            <v>7594.55</v>
          </cell>
          <cell r="K76">
            <v>13092.29</v>
          </cell>
          <cell r="L76">
            <v>6807.76</v>
          </cell>
          <cell r="M76">
            <v>0</v>
          </cell>
          <cell r="O76">
            <v>10650</v>
          </cell>
          <cell r="P76">
            <v>10271.541328679999</v>
          </cell>
          <cell r="R76">
            <v>34784.75</v>
          </cell>
          <cell r="S76">
            <v>45325.29</v>
          </cell>
          <cell r="T76">
            <v>2823.58</v>
          </cell>
          <cell r="U76">
            <v>0</v>
          </cell>
          <cell r="V76">
            <v>0</v>
          </cell>
          <cell r="W76">
            <v>762.41</v>
          </cell>
          <cell r="Z76">
            <v>220931.52</v>
          </cell>
          <cell r="AA76">
            <v>328181.94</v>
          </cell>
          <cell r="AB76">
            <v>0</v>
          </cell>
        </row>
        <row r="77">
          <cell r="D77">
            <v>1080346.5559999999</v>
          </cell>
          <cell r="E77">
            <v>-2730.31</v>
          </cell>
          <cell r="G77">
            <v>115549.96</v>
          </cell>
          <cell r="H77">
            <v>4252.66</v>
          </cell>
          <cell r="J77">
            <v>5749.03</v>
          </cell>
          <cell r="K77">
            <v>9001.7900000000009</v>
          </cell>
          <cell r="L77">
            <v>5638.19</v>
          </cell>
          <cell r="M77">
            <v>0</v>
          </cell>
          <cell r="O77">
            <v>4115.62</v>
          </cell>
          <cell r="P77">
            <v>3969.3694914705279</v>
          </cell>
          <cell r="R77">
            <v>12959.45</v>
          </cell>
          <cell r="S77">
            <v>16886.439999999999</v>
          </cell>
          <cell r="T77">
            <v>2204.0700000000002</v>
          </cell>
          <cell r="U77">
            <v>0</v>
          </cell>
          <cell r="V77">
            <v>87761</v>
          </cell>
          <cell r="W77">
            <v>631.42999999999995</v>
          </cell>
          <cell r="Z77">
            <v>182975.77</v>
          </cell>
          <cell r="AA77">
            <v>35794.99</v>
          </cell>
          <cell r="AB77">
            <v>0</v>
          </cell>
        </row>
        <row r="78">
          <cell r="D78">
            <v>3445532.906</v>
          </cell>
          <cell r="E78">
            <v>-5568.62</v>
          </cell>
          <cell r="G78">
            <v>433030.45</v>
          </cell>
          <cell r="H78">
            <v>9528.49</v>
          </cell>
          <cell r="J78">
            <v>17731.09</v>
          </cell>
          <cell r="K78">
            <v>32054.29</v>
          </cell>
          <cell r="L78">
            <v>11499.4</v>
          </cell>
          <cell r="M78">
            <v>0</v>
          </cell>
          <cell r="O78">
            <v>19380.98</v>
          </cell>
          <cell r="P78">
            <v>18692.257417340435</v>
          </cell>
          <cell r="R78">
            <v>51597.27</v>
          </cell>
          <cell r="S78">
            <v>67232.38</v>
          </cell>
          <cell r="T78">
            <v>6520.15</v>
          </cell>
          <cell r="U78">
            <v>380324.04</v>
          </cell>
          <cell r="V78">
            <v>0</v>
          </cell>
          <cell r="W78">
            <v>1287.8399999999999</v>
          </cell>
          <cell r="Z78">
            <v>373188.83</v>
          </cell>
          <cell r="AA78">
            <v>80201.990000000005</v>
          </cell>
          <cell r="AB78">
            <v>0</v>
          </cell>
        </row>
        <row r="79">
          <cell r="D79">
            <v>1853013.0279999999</v>
          </cell>
          <cell r="E79">
            <v>-3573.15</v>
          </cell>
          <cell r="G79">
            <v>229308.36</v>
          </cell>
          <cell r="H79">
            <v>6120.25</v>
          </cell>
          <cell r="J79">
            <v>9655.82</v>
          </cell>
          <cell r="K79">
            <v>16578.23</v>
          </cell>
          <cell r="L79">
            <v>7378.67</v>
          </cell>
          <cell r="M79">
            <v>0</v>
          </cell>
          <cell r="O79">
            <v>261481.41</v>
          </cell>
          <cell r="P79">
            <v>252189.36975481646</v>
          </cell>
          <cell r="R79">
            <v>41947.08</v>
          </cell>
          <cell r="S79">
            <v>54657.97</v>
          </cell>
          <cell r="T79">
            <v>3608.36</v>
          </cell>
          <cell r="U79">
            <v>0</v>
          </cell>
          <cell r="V79">
            <v>0</v>
          </cell>
          <cell r="W79">
            <v>826.35</v>
          </cell>
          <cell r="Z79">
            <v>239459.35</v>
          </cell>
          <cell r="AA79">
            <v>51514.58</v>
          </cell>
          <cell r="AB79">
            <v>0</v>
          </cell>
        </row>
        <row r="80">
          <cell r="D80">
            <v>1760271.9820000001</v>
          </cell>
          <cell r="E80">
            <v>-3366.55</v>
          </cell>
          <cell r="G80">
            <v>408416.36</v>
          </cell>
          <cell r="H80">
            <v>22126.92</v>
          </cell>
          <cell r="J80">
            <v>9182.9500000000007</v>
          </cell>
          <cell r="K80">
            <v>15697.81</v>
          </cell>
          <cell r="L80">
            <v>6952.04</v>
          </cell>
          <cell r="M80">
            <v>0</v>
          </cell>
          <cell r="O80">
            <v>279900.92</v>
          </cell>
          <cell r="P80">
            <v>269954.31427082792</v>
          </cell>
          <cell r="R80">
            <v>41866.31</v>
          </cell>
          <cell r="S80">
            <v>54552.73</v>
          </cell>
          <cell r="T80">
            <v>3437.72</v>
          </cell>
          <cell r="U80">
            <v>0</v>
          </cell>
          <cell r="V80">
            <v>24808</v>
          </cell>
          <cell r="W80">
            <v>778.57</v>
          </cell>
          <cell r="Z80">
            <v>225613.99</v>
          </cell>
          <cell r="AA80">
            <v>186243.91</v>
          </cell>
          <cell r="AB80">
            <v>0</v>
          </cell>
        </row>
        <row r="81">
          <cell r="D81">
            <v>3281978.574</v>
          </cell>
          <cell r="E81">
            <v>-5898.16</v>
          </cell>
          <cell r="G81">
            <v>519701.46</v>
          </cell>
          <cell r="H81">
            <v>11353.21</v>
          </cell>
          <cell r="J81">
            <v>17041.7</v>
          </cell>
          <cell r="K81">
            <v>29706.22</v>
          </cell>
          <cell r="L81">
            <v>12179.9</v>
          </cell>
          <cell r="M81">
            <v>0</v>
          </cell>
          <cell r="O81">
            <v>600701.29</v>
          </cell>
          <cell r="P81">
            <v>579354.68058784155</v>
          </cell>
          <cell r="R81">
            <v>95018</v>
          </cell>
          <cell r="S81">
            <v>123810.56</v>
          </cell>
          <cell r="T81">
            <v>6341.87</v>
          </cell>
          <cell r="U81">
            <v>0</v>
          </cell>
          <cell r="V81">
            <v>0</v>
          </cell>
          <cell r="W81">
            <v>1364.05</v>
          </cell>
          <cell r="Z81">
            <v>395273.15</v>
          </cell>
          <cell r="AA81">
            <v>95560.84</v>
          </cell>
          <cell r="AB81">
            <v>0</v>
          </cell>
        </row>
        <row r="82">
          <cell r="D82">
            <v>12903565.210000001</v>
          </cell>
          <cell r="E82">
            <v>-38107.65</v>
          </cell>
          <cell r="G82">
            <v>2129803</v>
          </cell>
          <cell r="H82">
            <v>59236.14</v>
          </cell>
          <cell r="J82">
            <v>66994.649999999994</v>
          </cell>
          <cell r="K82">
            <v>115580.46</v>
          </cell>
          <cell r="L82">
            <v>78693.63</v>
          </cell>
          <cell r="M82">
            <v>0</v>
          </cell>
          <cell r="O82">
            <v>90060.3</v>
          </cell>
          <cell r="P82">
            <v>86859.899883775244</v>
          </cell>
          <cell r="R82">
            <v>245109.77</v>
          </cell>
          <cell r="S82">
            <v>319383.45</v>
          </cell>
          <cell r="T82">
            <v>24709.86</v>
          </cell>
          <cell r="U82">
            <v>0</v>
          </cell>
          <cell r="V82">
            <v>1219786</v>
          </cell>
          <cell r="W82">
            <v>8813.06</v>
          </cell>
          <cell r="Z82">
            <v>2553836.63</v>
          </cell>
          <cell r="AA82">
            <v>498594.95</v>
          </cell>
          <cell r="AB82">
            <v>0</v>
          </cell>
        </row>
        <row r="83">
          <cell r="D83">
            <v>2332456.9539999999</v>
          </cell>
          <cell r="E83">
            <v>-4619.47</v>
          </cell>
          <cell r="G83">
            <v>418990.11</v>
          </cell>
          <cell r="H83">
            <v>8265.7000000000007</v>
          </cell>
          <cell r="J83">
            <v>12056.82</v>
          </cell>
          <cell r="K83">
            <v>21353.84</v>
          </cell>
          <cell r="L83">
            <v>9539.3799999999992</v>
          </cell>
          <cell r="M83">
            <v>0</v>
          </cell>
          <cell r="O83">
            <v>16845.78</v>
          </cell>
          <cell r="P83">
            <v>16247.145703028875</v>
          </cell>
          <cell r="R83">
            <v>51364.639999999999</v>
          </cell>
          <cell r="S83">
            <v>66929.259999999995</v>
          </cell>
          <cell r="T83">
            <v>4450.8</v>
          </cell>
          <cell r="U83">
            <v>0</v>
          </cell>
          <cell r="V83">
            <v>65849</v>
          </cell>
          <cell r="W83">
            <v>1068.33</v>
          </cell>
          <cell r="Z83">
            <v>309580.42</v>
          </cell>
          <cell r="AA83">
            <v>69572.97</v>
          </cell>
          <cell r="AB83">
            <v>0</v>
          </cell>
        </row>
        <row r="84">
          <cell r="D84">
            <v>1408581.328</v>
          </cell>
          <cell r="E84">
            <v>-2545.92</v>
          </cell>
          <cell r="G84">
            <v>252270.5</v>
          </cell>
          <cell r="H84">
            <v>4311.6099999999997</v>
          </cell>
          <cell r="J84">
            <v>7185.92</v>
          </cell>
          <cell r="K84">
            <v>13401.96</v>
          </cell>
          <cell r="L84">
            <v>5257.4</v>
          </cell>
          <cell r="M84">
            <v>0</v>
          </cell>
          <cell r="O84">
            <v>8903.7199999999993</v>
          </cell>
          <cell r="P84">
            <v>8587.3152258050541</v>
          </cell>
          <cell r="R84">
            <v>29520.47</v>
          </cell>
          <cell r="S84">
            <v>38465.82</v>
          </cell>
          <cell r="T84">
            <v>2603.92</v>
          </cell>
          <cell r="U84">
            <v>0</v>
          </cell>
          <cell r="V84">
            <v>0</v>
          </cell>
          <cell r="W84">
            <v>588.79</v>
          </cell>
          <cell r="Z84">
            <v>170617.99</v>
          </cell>
          <cell r="AA84">
            <v>36291.11</v>
          </cell>
          <cell r="AB84">
            <v>0</v>
          </cell>
        </row>
        <row r="85">
          <cell r="D85">
            <v>2514759.358</v>
          </cell>
          <cell r="E85">
            <v>-4590.53</v>
          </cell>
          <cell r="G85">
            <v>644988.41</v>
          </cell>
          <cell r="H85">
            <v>58564.61</v>
          </cell>
          <cell r="J85">
            <v>12942.47</v>
          </cell>
          <cell r="K85">
            <v>23344.73</v>
          </cell>
          <cell r="L85">
            <v>9479.61</v>
          </cell>
          <cell r="M85">
            <v>0</v>
          </cell>
          <cell r="O85">
            <v>427867.71</v>
          </cell>
          <cell r="P85">
            <v>412662.93577763566</v>
          </cell>
          <cell r="R85">
            <v>66862.539999999994</v>
          </cell>
          <cell r="S85">
            <v>87123.37</v>
          </cell>
          <cell r="T85">
            <v>4752.2700000000004</v>
          </cell>
          <cell r="U85">
            <v>0</v>
          </cell>
          <cell r="V85">
            <v>0</v>
          </cell>
          <cell r="W85">
            <v>1061.6400000000001</v>
          </cell>
          <cell r="Z85">
            <v>307640.98</v>
          </cell>
          <cell r="AA85">
            <v>492942.56</v>
          </cell>
          <cell r="AB85">
            <v>0</v>
          </cell>
        </row>
        <row r="86">
          <cell r="D86">
            <v>1299096.692</v>
          </cell>
          <cell r="E86">
            <v>-2173.7199999999998</v>
          </cell>
          <cell r="G86">
            <v>131366.76999999999</v>
          </cell>
          <cell r="H86">
            <v>3362.99</v>
          </cell>
          <cell r="J86">
            <v>6861.66</v>
          </cell>
          <cell r="K86">
            <v>11179.87</v>
          </cell>
          <cell r="L86">
            <v>4488.8100000000004</v>
          </cell>
          <cell r="M86">
            <v>0</v>
          </cell>
          <cell r="O86">
            <v>212733.35</v>
          </cell>
          <cell r="P86">
            <v>205173.6275437001</v>
          </cell>
          <cell r="R86">
            <v>25789.21</v>
          </cell>
          <cell r="S86">
            <v>33603.919999999998</v>
          </cell>
          <cell r="T86">
            <v>2619.27</v>
          </cell>
          <cell r="U86">
            <v>0</v>
          </cell>
          <cell r="V86">
            <v>0</v>
          </cell>
          <cell r="W86">
            <v>502.71</v>
          </cell>
          <cell r="Z86">
            <v>145674.89000000001</v>
          </cell>
          <cell r="AA86">
            <v>28306.49</v>
          </cell>
          <cell r="AB86">
            <v>0</v>
          </cell>
        </row>
        <row r="87">
          <cell r="D87">
            <v>1402172.0959999999</v>
          </cell>
          <cell r="E87">
            <v>-2935.29</v>
          </cell>
          <cell r="G87">
            <v>152942.57</v>
          </cell>
          <cell r="H87">
            <v>4891.63</v>
          </cell>
          <cell r="J87">
            <v>7433.53</v>
          </cell>
          <cell r="K87">
            <v>11877.58</v>
          </cell>
          <cell r="L87">
            <v>6061.48</v>
          </cell>
          <cell r="M87">
            <v>0</v>
          </cell>
          <cell r="O87">
            <v>7966.12</v>
          </cell>
          <cell r="P87">
            <v>7683.0383172240681</v>
          </cell>
          <cell r="R87">
            <v>26054.47</v>
          </cell>
          <cell r="S87">
            <v>33949.56</v>
          </cell>
          <cell r="T87">
            <v>2843.72</v>
          </cell>
          <cell r="U87">
            <v>0</v>
          </cell>
          <cell r="V87">
            <v>0</v>
          </cell>
          <cell r="W87">
            <v>678.84</v>
          </cell>
          <cell r="Z87">
            <v>196712.74</v>
          </cell>
          <cell r="AA87">
            <v>41173.22</v>
          </cell>
          <cell r="AB87">
            <v>0</v>
          </cell>
        </row>
        <row r="88">
          <cell r="D88">
            <v>1636367.0160000001</v>
          </cell>
          <cell r="E88">
            <v>-2279.5</v>
          </cell>
          <cell r="G88">
            <v>240085.33</v>
          </cell>
          <cell r="H88">
            <v>3365.26</v>
          </cell>
          <cell r="J88">
            <v>8099.21</v>
          </cell>
          <cell r="K88">
            <v>16894.95</v>
          </cell>
          <cell r="L88">
            <v>4707.24</v>
          </cell>
          <cell r="M88">
            <v>0</v>
          </cell>
          <cell r="O88">
            <v>3472.8</v>
          </cell>
          <cell r="P88">
            <v>3349.3886228925467</v>
          </cell>
          <cell r="R88">
            <v>11359.54</v>
          </cell>
          <cell r="S88">
            <v>14801.73</v>
          </cell>
          <cell r="T88">
            <v>2806.38</v>
          </cell>
          <cell r="U88">
            <v>68148.7</v>
          </cell>
          <cell r="V88">
            <v>33391</v>
          </cell>
          <cell r="W88">
            <v>527.16999999999996</v>
          </cell>
          <cell r="Z88">
            <v>152763.51</v>
          </cell>
          <cell r="AA88">
            <v>28325.61</v>
          </cell>
          <cell r="AB88">
            <v>0</v>
          </cell>
        </row>
        <row r="89">
          <cell r="D89">
            <v>1178537.844</v>
          </cell>
          <cell r="E89">
            <v>-3212.63</v>
          </cell>
          <cell r="G89">
            <v>188451.96</v>
          </cell>
          <cell r="H89">
            <v>5203.76</v>
          </cell>
          <cell r="J89">
            <v>6170.1</v>
          </cell>
          <cell r="K89">
            <v>10317.780000000001</v>
          </cell>
          <cell r="L89">
            <v>6634.2</v>
          </cell>
          <cell r="M89">
            <v>0</v>
          </cell>
          <cell r="O89">
            <v>4600.75</v>
          </cell>
          <cell r="P89">
            <v>4437.2561229040439</v>
          </cell>
          <cell r="R89">
            <v>14142.5</v>
          </cell>
          <cell r="S89">
            <v>18428</v>
          </cell>
          <cell r="T89">
            <v>2307.79</v>
          </cell>
          <cell r="U89">
            <v>0</v>
          </cell>
          <cell r="V89">
            <v>0</v>
          </cell>
          <cell r="W89">
            <v>742.98</v>
          </cell>
          <cell r="Z89">
            <v>215299.13</v>
          </cell>
          <cell r="AA89">
            <v>43800.39</v>
          </cell>
          <cell r="AB89">
            <v>0</v>
          </cell>
        </row>
        <row r="90">
          <cell r="D90">
            <v>1554936.318</v>
          </cell>
          <cell r="E90">
            <v>-3492.2</v>
          </cell>
          <cell r="G90">
            <v>266680.31</v>
          </cell>
          <cell r="H90">
            <v>6023.1</v>
          </cell>
          <cell r="J90">
            <v>8157.51</v>
          </cell>
          <cell r="K90">
            <v>13589.83</v>
          </cell>
          <cell r="L90">
            <v>7211.5</v>
          </cell>
          <cell r="M90">
            <v>0</v>
          </cell>
          <cell r="O90">
            <v>10333.75</v>
          </cell>
          <cell r="P90">
            <v>9966.5240029624892</v>
          </cell>
          <cell r="R90">
            <v>30816.91</v>
          </cell>
          <cell r="S90">
            <v>40155.11</v>
          </cell>
          <cell r="T90">
            <v>3071.18</v>
          </cell>
          <cell r="U90">
            <v>0</v>
          </cell>
          <cell r="V90">
            <v>0</v>
          </cell>
          <cell r="W90">
            <v>807.63</v>
          </cell>
          <cell r="Z90">
            <v>234034.26</v>
          </cell>
          <cell r="AA90">
            <v>50696.83</v>
          </cell>
          <cell r="AB90">
            <v>0</v>
          </cell>
        </row>
        <row r="91">
          <cell r="D91">
            <v>2598525.2239999999</v>
          </cell>
          <cell r="E91">
            <v>-4551.38</v>
          </cell>
          <cell r="G91">
            <v>403281.59</v>
          </cell>
          <cell r="H91">
            <v>8106.49</v>
          </cell>
          <cell r="J91">
            <v>13456.61</v>
          </cell>
          <cell r="K91">
            <v>23714.91</v>
          </cell>
          <cell r="L91">
            <v>9398.75</v>
          </cell>
          <cell r="M91">
            <v>0</v>
          </cell>
          <cell r="O91">
            <v>16670.89</v>
          </cell>
          <cell r="P91">
            <v>16078.474437312807</v>
          </cell>
          <cell r="R91">
            <v>52908.22</v>
          </cell>
          <cell r="S91">
            <v>68940.58</v>
          </cell>
          <cell r="T91">
            <v>4989.6400000000003</v>
          </cell>
          <cell r="U91">
            <v>0</v>
          </cell>
          <cell r="V91">
            <v>0</v>
          </cell>
          <cell r="W91">
            <v>1052.5899999999999</v>
          </cell>
          <cell r="Z91">
            <v>305016.74</v>
          </cell>
          <cell r="AA91">
            <v>68232.89</v>
          </cell>
          <cell r="AB91">
            <v>0</v>
          </cell>
        </row>
        <row r="92">
          <cell r="D92">
            <v>1142583.7540000002</v>
          </cell>
          <cell r="E92">
            <v>-2015.31</v>
          </cell>
          <cell r="G92">
            <v>63623.95</v>
          </cell>
          <cell r="H92">
            <v>2643.21</v>
          </cell>
          <cell r="J92">
            <v>5859.89</v>
          </cell>
          <cell r="K92">
            <v>10717.37</v>
          </cell>
          <cell r="L92">
            <v>4161.68</v>
          </cell>
          <cell r="M92">
            <v>0</v>
          </cell>
          <cell r="O92">
            <v>980.99</v>
          </cell>
          <cell r="P92">
            <v>946.13390572428636</v>
          </cell>
          <cell r="R92">
            <v>3131.99</v>
          </cell>
          <cell r="S92">
            <v>4081.05</v>
          </cell>
          <cell r="T92">
            <v>2141.36</v>
          </cell>
          <cell r="U92">
            <v>19250.62</v>
          </cell>
          <cell r="V92">
            <v>76274</v>
          </cell>
          <cell r="W92">
            <v>466.08</v>
          </cell>
          <cell r="Z92">
            <v>135058.70000000001</v>
          </cell>
          <cell r="AA92">
            <v>22248.080000000002</v>
          </cell>
          <cell r="AB92">
            <v>0</v>
          </cell>
        </row>
        <row r="93">
          <cell r="D93">
            <v>28341709.155999999</v>
          </cell>
          <cell r="E93">
            <v>-70176.69</v>
          </cell>
          <cell r="G93">
            <v>3880781.41</v>
          </cell>
          <cell r="H93">
            <v>105898.24000000001</v>
          </cell>
          <cell r="J93">
            <v>147426.10999999999</v>
          </cell>
          <cell r="K93">
            <v>253582.45</v>
          </cell>
          <cell r="L93">
            <v>144917.31</v>
          </cell>
          <cell r="M93">
            <v>0</v>
          </cell>
          <cell r="O93">
            <v>149601.04</v>
          </cell>
          <cell r="P93">
            <v>144284.79898438224</v>
          </cell>
          <cell r="R93">
            <v>415004.12</v>
          </cell>
          <cell r="S93">
            <v>540759.56000000006</v>
          </cell>
          <cell r="T93">
            <v>54725.34</v>
          </cell>
          <cell r="U93">
            <v>0</v>
          </cell>
          <cell r="V93">
            <v>1655435</v>
          </cell>
          <cell r="W93">
            <v>16229.59</v>
          </cell>
          <cell r="Z93">
            <v>4702987.45</v>
          </cell>
          <cell r="AA93">
            <v>891353.21</v>
          </cell>
          <cell r="AB93">
            <v>0</v>
          </cell>
        </row>
        <row r="94">
          <cell r="D94">
            <v>1004207.852</v>
          </cell>
          <cell r="E94">
            <v>-3121.46</v>
          </cell>
          <cell r="G94">
            <v>85585.81</v>
          </cell>
          <cell r="H94">
            <v>4764.4799999999996</v>
          </cell>
          <cell r="J94">
            <v>5401.13</v>
          </cell>
          <cell r="K94">
            <v>8026.32</v>
          </cell>
          <cell r="L94">
            <v>6445.92</v>
          </cell>
          <cell r="M94">
            <v>0</v>
          </cell>
          <cell r="O94">
            <v>1649.6</v>
          </cell>
          <cell r="P94">
            <v>1590.9803171596739</v>
          </cell>
          <cell r="R94">
            <v>5157.33</v>
          </cell>
          <cell r="S94">
            <v>6720.11</v>
          </cell>
          <cell r="T94">
            <v>2092.84</v>
          </cell>
          <cell r="U94">
            <v>0</v>
          </cell>
          <cell r="V94">
            <v>0</v>
          </cell>
          <cell r="W94">
            <v>721.89</v>
          </cell>
          <cell r="Z94">
            <v>209188.76</v>
          </cell>
          <cell r="AA94">
            <v>40102.97</v>
          </cell>
          <cell r="AB94">
            <v>0</v>
          </cell>
        </row>
        <row r="95">
          <cell r="D95">
            <v>990927.71</v>
          </cell>
          <cell r="E95">
            <v>-2589.73</v>
          </cell>
          <cell r="G95">
            <v>181079.99</v>
          </cell>
          <cell r="H95">
            <v>4085.74</v>
          </cell>
          <cell r="J95">
            <v>5354.53</v>
          </cell>
          <cell r="K95">
            <v>7834.67</v>
          </cell>
          <cell r="L95">
            <v>5347.88</v>
          </cell>
          <cell r="M95">
            <v>0</v>
          </cell>
          <cell r="O95">
            <v>5537.49</v>
          </cell>
          <cell r="P95">
            <v>5340.7041800564521</v>
          </cell>
          <cell r="R95">
            <v>16429.599999999999</v>
          </cell>
          <cell r="S95">
            <v>21408.13</v>
          </cell>
          <cell r="T95">
            <v>2095.12</v>
          </cell>
          <cell r="U95">
            <v>0</v>
          </cell>
          <cell r="V95">
            <v>0</v>
          </cell>
          <cell r="W95">
            <v>598.91999999999996</v>
          </cell>
          <cell r="Z95">
            <v>173554.08</v>
          </cell>
          <cell r="AA95">
            <v>34389.99</v>
          </cell>
          <cell r="AB95">
            <v>0</v>
          </cell>
        </row>
        <row r="96">
          <cell r="D96">
            <v>1366052.7820000001</v>
          </cell>
          <cell r="E96">
            <v>-3493.78</v>
          </cell>
          <cell r="G96">
            <v>280807.73</v>
          </cell>
          <cell r="H96">
            <v>5930.04</v>
          </cell>
          <cell r="J96">
            <v>7150.15</v>
          </cell>
          <cell r="K96">
            <v>11987.2</v>
          </cell>
          <cell r="L96">
            <v>7214.78</v>
          </cell>
          <cell r="M96">
            <v>0</v>
          </cell>
          <cell r="O96">
            <v>9840.8799999999992</v>
          </cell>
          <cell r="P96">
            <v>9491.1777086717502</v>
          </cell>
          <cell r="R96">
            <v>31934.87</v>
          </cell>
          <cell r="S96">
            <v>41611.85</v>
          </cell>
          <cell r="T96">
            <v>2676.8</v>
          </cell>
          <cell r="U96">
            <v>0</v>
          </cell>
          <cell r="V96">
            <v>30952</v>
          </cell>
          <cell r="W96">
            <v>808</v>
          </cell>
          <cell r="Z96">
            <v>234140.46</v>
          </cell>
          <cell r="AA96">
            <v>49913.61</v>
          </cell>
          <cell r="AB96">
            <v>0</v>
          </cell>
        </row>
        <row r="97">
          <cell r="D97">
            <v>2257615.5839999998</v>
          </cell>
          <cell r="E97">
            <v>-4495.4399999999996</v>
          </cell>
          <cell r="G97">
            <v>482200.91</v>
          </cell>
          <cell r="H97">
            <v>13752.34</v>
          </cell>
          <cell r="J97">
            <v>11455.03</v>
          </cell>
          <cell r="K97">
            <v>21762.9</v>
          </cell>
          <cell r="L97">
            <v>9283.24</v>
          </cell>
          <cell r="M97">
            <v>0</v>
          </cell>
          <cell r="O97">
            <v>389975.74</v>
          </cell>
          <cell r="P97">
            <v>376117.49845820898</v>
          </cell>
          <cell r="R97">
            <v>63876.56</v>
          </cell>
          <cell r="S97">
            <v>83232.58</v>
          </cell>
          <cell r="T97">
            <v>4110.21</v>
          </cell>
          <cell r="U97">
            <v>0</v>
          </cell>
          <cell r="V97">
            <v>0</v>
          </cell>
          <cell r="W97">
            <v>1039.6500000000001</v>
          </cell>
          <cell r="Z97">
            <v>301267.95</v>
          </cell>
          <cell r="AA97">
            <v>115754.43</v>
          </cell>
          <cell r="AB97">
            <v>0</v>
          </cell>
        </row>
        <row r="98">
          <cell r="D98">
            <v>2427421.1239999998</v>
          </cell>
          <cell r="E98">
            <v>-4727.26</v>
          </cell>
          <cell r="G98">
            <v>412071.56</v>
          </cell>
          <cell r="H98">
            <v>8456.7900000000009</v>
          </cell>
          <cell r="J98">
            <v>12178.12</v>
          </cell>
          <cell r="K98">
            <v>24115.1</v>
          </cell>
          <cell r="L98">
            <v>9761.9599999999991</v>
          </cell>
          <cell r="M98">
            <v>0</v>
          </cell>
          <cell r="O98">
            <v>18552.099999999999</v>
          </cell>
          <cell r="P98">
            <v>17892.830214474841</v>
          </cell>
          <cell r="R98">
            <v>62182.11</v>
          </cell>
          <cell r="S98">
            <v>81024.66</v>
          </cell>
          <cell r="T98">
            <v>4293.6899999999996</v>
          </cell>
          <cell r="U98">
            <v>0</v>
          </cell>
          <cell r="V98">
            <v>0</v>
          </cell>
          <cell r="W98">
            <v>1093.26</v>
          </cell>
          <cell r="Z98">
            <v>316804.05</v>
          </cell>
          <cell r="AA98">
            <v>71181.42</v>
          </cell>
          <cell r="AB98">
            <v>0</v>
          </cell>
        </row>
        <row r="99">
          <cell r="D99">
            <v>3340091.4160000002</v>
          </cell>
          <cell r="E99">
            <v>-6602.2</v>
          </cell>
          <cell r="G99">
            <v>881737.49</v>
          </cell>
          <cell r="H99">
            <v>51711.91</v>
          </cell>
          <cell r="J99">
            <v>16968.7</v>
          </cell>
          <cell r="K99">
            <v>32093.47</v>
          </cell>
          <cell r="L99">
            <v>13633.77</v>
          </cell>
          <cell r="M99">
            <v>0</v>
          </cell>
          <cell r="O99">
            <v>753776.42</v>
          </cell>
          <cell r="P99">
            <v>726990.10450494208</v>
          </cell>
          <cell r="R99">
            <v>117353.93</v>
          </cell>
          <cell r="S99">
            <v>152914.76999999999</v>
          </cell>
          <cell r="T99">
            <v>6101.18</v>
          </cell>
          <cell r="U99">
            <v>0</v>
          </cell>
          <cell r="V99">
            <v>0</v>
          </cell>
          <cell r="W99">
            <v>1526.87</v>
          </cell>
          <cell r="Z99">
            <v>442455.57</v>
          </cell>
          <cell r="AA99">
            <v>435262.89</v>
          </cell>
          <cell r="AB99">
            <v>0</v>
          </cell>
        </row>
        <row r="100">
          <cell r="D100">
            <v>5595584.7960000001</v>
          </cell>
          <cell r="E100">
            <v>-10197.06</v>
          </cell>
          <cell r="G100">
            <v>808017.96</v>
          </cell>
          <cell r="H100">
            <v>18268.150000000001</v>
          </cell>
          <cell r="J100">
            <v>28981.759999999998</v>
          </cell>
          <cell r="K100">
            <v>51009.73</v>
          </cell>
          <cell r="L100">
            <v>21057.279999999999</v>
          </cell>
          <cell r="M100">
            <v>0</v>
          </cell>
          <cell r="O100">
            <v>38319.379999999997</v>
          </cell>
          <cell r="P100">
            <v>36957.656348962082</v>
          </cell>
          <cell r="R100">
            <v>113560.54</v>
          </cell>
          <cell r="S100">
            <v>147971.9</v>
          </cell>
          <cell r="T100">
            <v>10743.09</v>
          </cell>
          <cell r="U100">
            <v>0</v>
          </cell>
          <cell r="V100">
            <v>199167</v>
          </cell>
          <cell r="W100">
            <v>2358.25</v>
          </cell>
          <cell r="Z100">
            <v>683369.96</v>
          </cell>
          <cell r="AA100">
            <v>153764.32</v>
          </cell>
          <cell r="AB100">
            <v>0</v>
          </cell>
        </row>
        <row r="101">
          <cell r="D101">
            <v>1135125.3140000002</v>
          </cell>
          <cell r="E101">
            <v>-2939.38</v>
          </cell>
          <cell r="G101">
            <v>90273.87</v>
          </cell>
          <cell r="H101">
            <v>3552.52</v>
          </cell>
          <cell r="J101">
            <v>6002.1</v>
          </cell>
          <cell r="K101">
            <v>9648.31</v>
          </cell>
          <cell r="L101">
            <v>6069.93</v>
          </cell>
          <cell r="M101">
            <v>0</v>
          </cell>
          <cell r="O101">
            <v>68109.52</v>
          </cell>
          <cell r="P101">
            <v>65689.172202781308</v>
          </cell>
          <cell r="R101">
            <v>10855.74</v>
          </cell>
          <cell r="S101">
            <v>14145.27</v>
          </cell>
          <cell r="T101">
            <v>2279.5</v>
          </cell>
          <cell r="U101">
            <v>0</v>
          </cell>
          <cell r="V101">
            <v>7343</v>
          </cell>
          <cell r="W101">
            <v>679.78</v>
          </cell>
          <cell r="Z101">
            <v>196986.69</v>
          </cell>
          <cell r="AA101">
            <v>29901.84</v>
          </cell>
          <cell r="AB101">
            <v>0</v>
          </cell>
        </row>
        <row r="102">
          <cell r="D102">
            <v>3988892.176</v>
          </cell>
          <cell r="E102">
            <v>-6899.11</v>
          </cell>
          <cell r="G102">
            <v>726631.1</v>
          </cell>
          <cell r="H102">
            <v>13349.06</v>
          </cell>
          <cell r="J102">
            <v>20400</v>
          </cell>
          <cell r="K102">
            <v>37720.519999999997</v>
          </cell>
          <cell r="L102">
            <v>14246.9</v>
          </cell>
          <cell r="M102">
            <v>0</v>
          </cell>
          <cell r="O102">
            <v>33050.879999999997</v>
          </cell>
          <cell r="P102">
            <v>31876.382666051224</v>
          </cell>
          <cell r="R102">
            <v>106033.76</v>
          </cell>
          <cell r="S102">
            <v>138164.34</v>
          </cell>
          <cell r="T102">
            <v>7424.87</v>
          </cell>
          <cell r="U102">
            <v>0</v>
          </cell>
          <cell r="V102">
            <v>394994</v>
          </cell>
          <cell r="W102">
            <v>1595.54</v>
          </cell>
          <cell r="Z102">
            <v>462353.1</v>
          </cell>
          <cell r="AA102">
            <v>112359.98</v>
          </cell>
          <cell r="AB102">
            <v>0</v>
          </cell>
        </row>
        <row r="103">
          <cell r="D103">
            <v>1982430.41</v>
          </cell>
          <cell r="E103">
            <v>-4109.0200000000004</v>
          </cell>
          <cell r="G103">
            <v>685139.01</v>
          </cell>
          <cell r="H103">
            <v>44283.06</v>
          </cell>
          <cell r="J103">
            <v>10388.39</v>
          </cell>
          <cell r="K103">
            <v>17415.259999999998</v>
          </cell>
          <cell r="L103">
            <v>8485.26</v>
          </cell>
          <cell r="M103">
            <v>0</v>
          </cell>
          <cell r="O103">
            <v>330794.18</v>
          </cell>
          <cell r="P103">
            <v>319039.02472220804</v>
          </cell>
          <cell r="R103">
            <v>51747.199999999997</v>
          </cell>
          <cell r="S103">
            <v>67427.740000000005</v>
          </cell>
          <cell r="T103">
            <v>3909.65</v>
          </cell>
          <cell r="U103">
            <v>0</v>
          </cell>
          <cell r="V103">
            <v>476876</v>
          </cell>
          <cell r="W103">
            <v>950.28</v>
          </cell>
          <cell r="Z103">
            <v>275371.44</v>
          </cell>
          <cell r="AA103">
            <v>372733.71</v>
          </cell>
          <cell r="AB103">
            <v>0</v>
          </cell>
        </row>
        <row r="104">
          <cell r="D104">
            <v>75173266.578000009</v>
          </cell>
          <cell r="E104">
            <v>-200875.78</v>
          </cell>
          <cell r="G104">
            <v>7968985.5800000001</v>
          </cell>
          <cell r="H104">
            <v>279322.82</v>
          </cell>
          <cell r="J104">
            <v>382846.44</v>
          </cell>
          <cell r="K104">
            <v>713114.07</v>
          </cell>
          <cell r="L104">
            <v>414815.57</v>
          </cell>
          <cell r="M104">
            <v>0</v>
          </cell>
          <cell r="O104">
            <v>257262.96</v>
          </cell>
          <cell r="P104">
            <v>248120.81940262267</v>
          </cell>
          <cell r="R104">
            <v>650366.44999999995</v>
          </cell>
          <cell r="S104">
            <v>847441.88</v>
          </cell>
          <cell r="T104">
            <v>137419.21000000002</v>
          </cell>
          <cell r="U104">
            <v>0</v>
          </cell>
          <cell r="V104">
            <v>9423751</v>
          </cell>
          <cell r="W104">
            <v>46456.05</v>
          </cell>
          <cell r="Z104">
            <v>13461969.42</v>
          </cell>
          <cell r="AA104">
            <v>2351080.92</v>
          </cell>
          <cell r="AB104">
            <v>0</v>
          </cell>
        </row>
        <row r="105">
          <cell r="D105">
            <v>2548488.9240000001</v>
          </cell>
          <cell r="E105">
            <v>-5143.01</v>
          </cell>
          <cell r="G105">
            <v>416693.4</v>
          </cell>
          <cell r="H105">
            <v>9123.4500000000007</v>
          </cell>
          <cell r="J105">
            <v>13256.96</v>
          </cell>
          <cell r="K105">
            <v>22898.02</v>
          </cell>
          <cell r="L105">
            <v>10620.5</v>
          </cell>
          <cell r="M105">
            <v>0</v>
          </cell>
          <cell r="O105">
            <v>17971.150000000001</v>
          </cell>
          <cell r="P105">
            <v>17332.526648754632</v>
          </cell>
          <cell r="R105">
            <v>55279.76</v>
          </cell>
          <cell r="S105">
            <v>72030.75</v>
          </cell>
          <cell r="T105">
            <v>4938.28</v>
          </cell>
          <cell r="U105">
            <v>0</v>
          </cell>
          <cell r="V105">
            <v>0</v>
          </cell>
          <cell r="W105">
            <v>1189.4100000000001</v>
          </cell>
          <cell r="Z105">
            <v>344666.21</v>
          </cell>
          <cell r="AA105">
            <v>76792.740000000005</v>
          </cell>
          <cell r="AB105">
            <v>0</v>
          </cell>
        </row>
        <row r="106">
          <cell r="D106">
            <v>1921446.3840000001</v>
          </cell>
          <cell r="E106">
            <v>-3951.46</v>
          </cell>
          <cell r="G106">
            <v>242870.92</v>
          </cell>
          <cell r="H106">
            <v>7035.64</v>
          </cell>
          <cell r="J106">
            <v>9965.19</v>
          </cell>
          <cell r="K106">
            <v>17410.73</v>
          </cell>
          <cell r="L106">
            <v>8159.89</v>
          </cell>
          <cell r="M106">
            <v>0</v>
          </cell>
          <cell r="O106">
            <v>13644.98</v>
          </cell>
          <cell r="P106">
            <v>13160.088557281961</v>
          </cell>
          <cell r="R106">
            <v>43469.72</v>
          </cell>
          <cell r="S106">
            <v>56642</v>
          </cell>
          <cell r="T106">
            <v>3694.64</v>
          </cell>
          <cell r="U106">
            <v>0</v>
          </cell>
          <cell r="V106">
            <v>0</v>
          </cell>
          <cell r="W106">
            <v>913.84</v>
          </cell>
          <cell r="Z106">
            <v>264812.21000000002</v>
          </cell>
          <cell r="AA106">
            <v>59219.49</v>
          </cell>
          <cell r="AB106">
            <v>0</v>
          </cell>
        </row>
        <row r="107">
          <cell r="D107">
            <v>1419570.34</v>
          </cell>
          <cell r="E107">
            <v>-2854.67</v>
          </cell>
          <cell r="G107">
            <v>198664.19</v>
          </cell>
          <cell r="H107">
            <v>4677.87</v>
          </cell>
          <cell r="J107">
            <v>7464.21</v>
          </cell>
          <cell r="K107">
            <v>12348.75</v>
          </cell>
          <cell r="L107">
            <v>5894.98</v>
          </cell>
          <cell r="M107">
            <v>0</v>
          </cell>
          <cell r="O107">
            <v>6581.22</v>
          </cell>
          <cell r="P107">
            <v>6347.3442400670929</v>
          </cell>
          <cell r="R107">
            <v>20782.25</v>
          </cell>
          <cell r="S107">
            <v>27079.74</v>
          </cell>
          <cell r="T107">
            <v>2824.16</v>
          </cell>
          <cell r="U107">
            <v>0</v>
          </cell>
          <cell r="V107">
            <v>33754</v>
          </cell>
          <cell r="W107">
            <v>660.19</v>
          </cell>
          <cell r="Z107">
            <v>191309.34</v>
          </cell>
          <cell r="AA107">
            <v>39373.980000000003</v>
          </cell>
          <cell r="AB107">
            <v>0</v>
          </cell>
        </row>
        <row r="108">
          <cell r="D108">
            <v>1229782.2120000001</v>
          </cell>
          <cell r="E108">
            <v>-2760.91</v>
          </cell>
          <cell r="G108">
            <v>153218.03</v>
          </cell>
          <cell r="H108">
            <v>4499.25</v>
          </cell>
          <cell r="J108">
            <v>6507.44</v>
          </cell>
          <cell r="K108">
            <v>10463.75</v>
          </cell>
          <cell r="L108">
            <v>5701.38</v>
          </cell>
          <cell r="M108">
            <v>0</v>
          </cell>
          <cell r="O108">
            <v>6595.82</v>
          </cell>
          <cell r="P108">
            <v>6361.4347143529549</v>
          </cell>
          <cell r="R108">
            <v>20557.53</v>
          </cell>
          <cell r="S108">
            <v>26786.91</v>
          </cell>
          <cell r="T108">
            <v>2480.19</v>
          </cell>
          <cell r="U108">
            <v>0</v>
          </cell>
          <cell r="V108">
            <v>0</v>
          </cell>
          <cell r="W108">
            <v>638.51</v>
          </cell>
          <cell r="Z108">
            <v>185026.28</v>
          </cell>
          <cell r="AA108">
            <v>37870.519999999997</v>
          </cell>
          <cell r="AB108">
            <v>0</v>
          </cell>
        </row>
        <row r="109">
          <cell r="D109">
            <v>3622787.2140000002</v>
          </cell>
          <cell r="E109">
            <v>-6405.04</v>
          </cell>
          <cell r="G109">
            <v>629012.43000000005</v>
          </cell>
          <cell r="H109">
            <v>12336.28</v>
          </cell>
          <cell r="J109">
            <v>18575.099999999999</v>
          </cell>
          <cell r="K109">
            <v>34004.89</v>
          </cell>
          <cell r="L109">
            <v>13226.63</v>
          </cell>
          <cell r="M109">
            <v>0</v>
          </cell>
          <cell r="O109">
            <v>27934.07</v>
          </cell>
          <cell r="P109">
            <v>26941.401260284772</v>
          </cell>
          <cell r="R109">
            <v>91256.78</v>
          </cell>
          <cell r="S109">
            <v>118909.61</v>
          </cell>
          <cell r="T109">
            <v>6784.95</v>
          </cell>
          <cell r="U109">
            <v>0</v>
          </cell>
          <cell r="V109">
            <v>0</v>
          </cell>
          <cell r="W109">
            <v>1481.28</v>
          </cell>
          <cell r="Z109">
            <v>429242.39</v>
          </cell>
          <cell r="AA109">
            <v>103835.38</v>
          </cell>
          <cell r="AB109">
            <v>0</v>
          </cell>
        </row>
        <row r="110">
          <cell r="D110">
            <v>3771547.2800000003</v>
          </cell>
          <cell r="E110">
            <v>-6349.08</v>
          </cell>
          <cell r="G110">
            <v>642783.56999999995</v>
          </cell>
          <cell r="H110">
            <v>12177</v>
          </cell>
          <cell r="J110">
            <v>19014.099999999999</v>
          </cell>
          <cell r="K110">
            <v>37079.25</v>
          </cell>
          <cell r="L110">
            <v>13111.08</v>
          </cell>
          <cell r="M110">
            <v>0</v>
          </cell>
          <cell r="O110">
            <v>29194.799999999999</v>
          </cell>
          <cell r="P110">
            <v>28157.326306011906</v>
          </cell>
          <cell r="R110">
            <v>94579.49</v>
          </cell>
          <cell r="S110">
            <v>123239.16</v>
          </cell>
          <cell r="T110">
            <v>6770.82</v>
          </cell>
          <cell r="U110">
            <v>0</v>
          </cell>
          <cell r="V110">
            <v>0</v>
          </cell>
          <cell r="W110">
            <v>1468.34</v>
          </cell>
          <cell r="Z110">
            <v>425492.47</v>
          </cell>
          <cell r="AA110">
            <v>102494.69</v>
          </cell>
          <cell r="AB110">
            <v>0</v>
          </cell>
        </row>
        <row r="111">
          <cell r="D111">
            <v>5857130.9639999997</v>
          </cell>
          <cell r="E111">
            <v>-11692.48</v>
          </cell>
          <cell r="G111">
            <v>1022207.29</v>
          </cell>
          <cell r="H111">
            <v>20596.43</v>
          </cell>
          <cell r="J111">
            <v>30175.78</v>
          </cell>
          <cell r="K111">
            <v>54127.95</v>
          </cell>
          <cell r="L111">
            <v>24145.38</v>
          </cell>
          <cell r="M111">
            <v>0</v>
          </cell>
          <cell r="O111">
            <v>45046.26</v>
          </cell>
          <cell r="P111">
            <v>43445.490906173509</v>
          </cell>
          <cell r="R111">
            <v>137117.84</v>
          </cell>
          <cell r="S111">
            <v>178667.58</v>
          </cell>
          <cell r="T111">
            <v>11082.83</v>
          </cell>
          <cell r="U111">
            <v>0</v>
          </cell>
          <cell r="V111">
            <v>13766</v>
          </cell>
          <cell r="W111">
            <v>2704.09</v>
          </cell>
          <cell r="Z111">
            <v>783587.76</v>
          </cell>
          <cell r="AA111">
            <v>173361.64</v>
          </cell>
          <cell r="AB111">
            <v>0</v>
          </cell>
        </row>
        <row r="112">
          <cell r="D112">
            <v>2446457.986</v>
          </cell>
          <cell r="E112">
            <v>-4209.45</v>
          </cell>
          <cell r="G112">
            <v>340136.37</v>
          </cell>
          <cell r="H112">
            <v>7628.4</v>
          </cell>
          <cell r="J112">
            <v>12860.19</v>
          </cell>
          <cell r="K112">
            <v>21358.83</v>
          </cell>
          <cell r="L112">
            <v>8692.66</v>
          </cell>
          <cell r="M112">
            <v>0</v>
          </cell>
          <cell r="O112">
            <v>345786.73</v>
          </cell>
          <cell r="P112">
            <v>333498.80045338819</v>
          </cell>
          <cell r="R112">
            <v>55890.879999999997</v>
          </cell>
          <cell r="S112">
            <v>72827.06</v>
          </cell>
          <cell r="T112">
            <v>4874.2700000000004</v>
          </cell>
          <cell r="U112">
            <v>0</v>
          </cell>
          <cell r="V112">
            <v>202805</v>
          </cell>
          <cell r="W112">
            <v>973.51</v>
          </cell>
          <cell r="Z112">
            <v>282101.93</v>
          </cell>
          <cell r="AA112">
            <v>64208.81</v>
          </cell>
          <cell r="AB112">
            <v>0</v>
          </cell>
        </row>
        <row r="113">
          <cell r="D113">
            <v>1379502.852</v>
          </cell>
          <cell r="E113">
            <v>-3098.81</v>
          </cell>
          <cell r="G113">
            <v>96836.81</v>
          </cell>
          <cell r="H113">
            <v>3422.42</v>
          </cell>
          <cell r="J113">
            <v>7018.66</v>
          </cell>
          <cell r="K113">
            <v>13171.02</v>
          </cell>
          <cell r="L113">
            <v>6399.16</v>
          </cell>
          <cell r="M113">
            <v>0</v>
          </cell>
          <cell r="O113">
            <v>65186.8</v>
          </cell>
          <cell r="P113">
            <v>62870.311298010063</v>
          </cell>
          <cell r="R113">
            <v>10600.04</v>
          </cell>
          <cell r="S113">
            <v>13812.08</v>
          </cell>
          <cell r="T113">
            <v>2523.96</v>
          </cell>
          <cell r="U113">
            <v>0</v>
          </cell>
          <cell r="V113">
            <v>3667</v>
          </cell>
          <cell r="W113">
            <v>716.66</v>
          </cell>
          <cell r="Z113">
            <v>207671.34</v>
          </cell>
          <cell r="AA113">
            <v>28806.73</v>
          </cell>
          <cell r="AB113">
            <v>0</v>
          </cell>
        </row>
        <row r="114">
          <cell r="D114">
            <v>1906417.8540000001</v>
          </cell>
          <cell r="E114">
            <v>-4305.8</v>
          </cell>
          <cell r="G114">
            <v>330100.13</v>
          </cell>
          <cell r="H114">
            <v>14314.68</v>
          </cell>
          <cell r="J114">
            <v>9852.61</v>
          </cell>
          <cell r="K114">
            <v>17418.93</v>
          </cell>
          <cell r="L114">
            <v>8891.6299999999992</v>
          </cell>
          <cell r="M114">
            <v>0</v>
          </cell>
          <cell r="O114">
            <v>409724.09</v>
          </cell>
          <cell r="P114">
            <v>395164.07254014321</v>
          </cell>
          <cell r="R114">
            <v>62838.18</v>
          </cell>
          <cell r="S114">
            <v>81879.539999999994</v>
          </cell>
          <cell r="T114">
            <v>3628.31</v>
          </cell>
          <cell r="U114">
            <v>0</v>
          </cell>
          <cell r="V114">
            <v>87115</v>
          </cell>
          <cell r="W114">
            <v>995.79</v>
          </cell>
          <cell r="Z114">
            <v>288559.18</v>
          </cell>
          <cell r="AA114">
            <v>120487.71</v>
          </cell>
          <cell r="AB114">
            <v>0</v>
          </cell>
        </row>
        <row r="115">
          <cell r="D115">
            <v>1481986.402</v>
          </cell>
          <cell r="E115">
            <v>-3494.62</v>
          </cell>
          <cell r="G115">
            <v>115656.3</v>
          </cell>
          <cell r="H115">
            <v>6813.64</v>
          </cell>
          <cell r="J115">
            <v>7773.17</v>
          </cell>
          <cell r="K115">
            <v>12946.67</v>
          </cell>
          <cell r="L115">
            <v>7216.52</v>
          </cell>
          <cell r="M115">
            <v>0</v>
          </cell>
          <cell r="O115">
            <v>422844.37</v>
          </cell>
          <cell r="P115">
            <v>407818.11043440562</v>
          </cell>
          <cell r="R115">
            <v>57924.29</v>
          </cell>
          <cell r="S115">
            <v>75476.639999999999</v>
          </cell>
          <cell r="T115">
            <v>2923.17</v>
          </cell>
          <cell r="U115">
            <v>0</v>
          </cell>
          <cell r="V115">
            <v>0</v>
          </cell>
          <cell r="W115">
            <v>808.19</v>
          </cell>
          <cell r="Z115">
            <v>234196.99</v>
          </cell>
          <cell r="AA115">
            <v>57350.91</v>
          </cell>
          <cell r="AB115">
            <v>0</v>
          </cell>
        </row>
        <row r="116">
          <cell r="D116">
            <v>427557.19799999997</v>
          </cell>
          <cell r="E116">
            <v>-1931.48</v>
          </cell>
          <cell r="G116">
            <v>36348.29</v>
          </cell>
          <cell r="H116">
            <v>926.72</v>
          </cell>
          <cell r="J116">
            <v>2400.44</v>
          </cell>
          <cell r="K116">
            <v>2852.57</v>
          </cell>
          <cell r="L116">
            <v>3988.57</v>
          </cell>
          <cell r="M116">
            <v>0</v>
          </cell>
          <cell r="O116">
            <v>2884.12</v>
          </cell>
          <cell r="P116">
            <v>2781.6253943151164</v>
          </cell>
          <cell r="R116">
            <v>9742.49</v>
          </cell>
          <cell r="S116">
            <v>12694.68</v>
          </cell>
          <cell r="T116">
            <v>974.89</v>
          </cell>
          <cell r="U116">
            <v>0</v>
          </cell>
          <cell r="V116">
            <v>0</v>
          </cell>
          <cell r="W116">
            <v>446.69</v>
          </cell>
          <cell r="Z116">
            <v>129440.56</v>
          </cell>
          <cell r="AA116">
            <v>7800.3</v>
          </cell>
          <cell r="AB116">
            <v>0</v>
          </cell>
        </row>
        <row r="117">
          <cell r="D117">
            <v>1100525.98</v>
          </cell>
          <cell r="E117">
            <v>-3194.79</v>
          </cell>
          <cell r="G117">
            <v>185771.41</v>
          </cell>
          <cell r="H117">
            <v>5360.83</v>
          </cell>
          <cell r="J117">
            <v>5765.16</v>
          </cell>
          <cell r="K117">
            <v>9600.7199999999993</v>
          </cell>
          <cell r="L117">
            <v>6597.36</v>
          </cell>
          <cell r="M117">
            <v>0</v>
          </cell>
          <cell r="O117">
            <v>8676.84</v>
          </cell>
          <cell r="P117">
            <v>8368.4984486598842</v>
          </cell>
          <cell r="R117">
            <v>28570.62</v>
          </cell>
          <cell r="S117">
            <v>37228.15</v>
          </cell>
          <cell r="T117">
            <v>2155.39</v>
          </cell>
          <cell r="U117">
            <v>0</v>
          </cell>
          <cell r="V117">
            <v>0</v>
          </cell>
          <cell r="W117">
            <v>738.85</v>
          </cell>
          <cell r="Z117">
            <v>214103.52</v>
          </cell>
          <cell r="AA117">
            <v>45122.5</v>
          </cell>
          <cell r="AB117">
            <v>0</v>
          </cell>
        </row>
        <row r="118">
          <cell r="D118">
            <v>931045.04800000007</v>
          </cell>
          <cell r="E118">
            <v>-2490.92</v>
          </cell>
          <cell r="G118">
            <v>119919.87</v>
          </cell>
          <cell r="H118">
            <v>3798.71</v>
          </cell>
          <cell r="J118">
            <v>4948.24</v>
          </cell>
          <cell r="K118">
            <v>7778.27</v>
          </cell>
          <cell r="L118">
            <v>5143.83</v>
          </cell>
          <cell r="M118">
            <v>0</v>
          </cell>
          <cell r="O118">
            <v>128917.46</v>
          </cell>
          <cell r="P118">
            <v>124336.23252308248</v>
          </cell>
          <cell r="R118">
            <v>19780.2</v>
          </cell>
          <cell r="S118">
            <v>25774.03</v>
          </cell>
          <cell r="T118">
            <v>1891.69</v>
          </cell>
          <cell r="U118">
            <v>0</v>
          </cell>
          <cell r="V118">
            <v>24142</v>
          </cell>
          <cell r="W118">
            <v>576.07000000000005</v>
          </cell>
          <cell r="Z118">
            <v>166932.29</v>
          </cell>
          <cell r="AA118">
            <v>31974.04</v>
          </cell>
          <cell r="AB118">
            <v>0</v>
          </cell>
        </row>
        <row r="119">
          <cell r="D119">
            <v>781093.49600000004</v>
          </cell>
          <cell r="E119">
            <v>-2610.54</v>
          </cell>
          <cell r="G119">
            <v>122320.91</v>
          </cell>
          <cell r="H119">
            <v>4041.97</v>
          </cell>
          <cell r="J119">
            <v>4162.04</v>
          </cell>
          <cell r="K119">
            <v>6427.04</v>
          </cell>
          <cell r="L119">
            <v>5390.85</v>
          </cell>
          <cell r="M119">
            <v>0</v>
          </cell>
          <cell r="O119">
            <v>4917.43</v>
          </cell>
          <cell r="P119">
            <v>4742.6878743358448</v>
          </cell>
          <cell r="R119">
            <v>16626.28</v>
          </cell>
          <cell r="S119">
            <v>21664.41</v>
          </cell>
          <cell r="T119">
            <v>1589.3</v>
          </cell>
          <cell r="U119">
            <v>0</v>
          </cell>
          <cell r="V119">
            <v>24738</v>
          </cell>
          <cell r="W119">
            <v>603.73</v>
          </cell>
          <cell r="Z119">
            <v>174948.86</v>
          </cell>
          <cell r="AA119">
            <v>34021.57</v>
          </cell>
          <cell r="AB119">
            <v>0</v>
          </cell>
        </row>
        <row r="120">
          <cell r="D120">
            <v>737151.42599999998</v>
          </cell>
          <cell r="E120">
            <v>-2144.54</v>
          </cell>
          <cell r="G120">
            <v>78769.34</v>
          </cell>
          <cell r="H120">
            <v>3363.85</v>
          </cell>
          <cell r="J120">
            <v>3990.88</v>
          </cell>
          <cell r="K120">
            <v>5770.97</v>
          </cell>
          <cell r="L120">
            <v>4428.55</v>
          </cell>
          <cell r="M120">
            <v>0</v>
          </cell>
          <cell r="O120">
            <v>3300.92</v>
          </cell>
          <cell r="P120">
            <v>3183.6183371765082</v>
          </cell>
          <cell r="R120">
            <v>10964.77</v>
          </cell>
          <cell r="S120">
            <v>14287.34</v>
          </cell>
          <cell r="T120">
            <v>1562.4</v>
          </cell>
          <cell r="U120">
            <v>0</v>
          </cell>
          <cell r="V120">
            <v>0</v>
          </cell>
          <cell r="W120">
            <v>495.96</v>
          </cell>
          <cell r="Z120">
            <v>143719.32999999999</v>
          </cell>
          <cell r="AA120">
            <v>28313.75</v>
          </cell>
          <cell r="AB120">
            <v>0</v>
          </cell>
        </row>
        <row r="121">
          <cell r="D121">
            <v>433556.196</v>
          </cell>
          <cell r="E121">
            <v>-2278.83</v>
          </cell>
          <cell r="G121">
            <v>74682.42</v>
          </cell>
          <cell r="H121">
            <v>712.85</v>
          </cell>
          <cell r="J121">
            <v>2444.8200000000002</v>
          </cell>
          <cell r="K121">
            <v>2811.14</v>
          </cell>
          <cell r="L121">
            <v>4705.8599999999997</v>
          </cell>
          <cell r="M121">
            <v>0</v>
          </cell>
          <cell r="O121">
            <v>47052.87</v>
          </cell>
          <cell r="P121">
            <v>45380.790348725146</v>
          </cell>
          <cell r="R121">
            <v>7618.9</v>
          </cell>
          <cell r="S121">
            <v>9927.6</v>
          </cell>
          <cell r="T121">
            <v>993.73</v>
          </cell>
          <cell r="U121">
            <v>0</v>
          </cell>
          <cell r="V121">
            <v>0</v>
          </cell>
          <cell r="W121">
            <v>527.02</v>
          </cell>
          <cell r="Z121">
            <v>152718.68</v>
          </cell>
          <cell r="AA121">
            <v>6000.14</v>
          </cell>
          <cell r="AB121">
            <v>0</v>
          </cell>
        </row>
        <row r="122">
          <cell r="D122">
            <v>419559.35</v>
          </cell>
          <cell r="E122">
            <v>-2962.28</v>
          </cell>
          <cell r="G122">
            <v>32575.23</v>
          </cell>
          <cell r="H122">
            <v>508.65</v>
          </cell>
          <cell r="J122">
            <v>2456.4499999999998</v>
          </cell>
          <cell r="K122">
            <v>2195.0300000000002</v>
          </cell>
          <cell r="L122">
            <v>6117.21</v>
          </cell>
          <cell r="M122">
            <v>0</v>
          </cell>
          <cell r="O122">
            <v>35603.26</v>
          </cell>
          <cell r="P122">
            <v>34338.053541466514</v>
          </cell>
          <cell r="R122">
            <v>5562.03</v>
          </cell>
          <cell r="S122">
            <v>7247.44</v>
          </cell>
          <cell r="T122">
            <v>1033.8</v>
          </cell>
          <cell r="U122">
            <v>0</v>
          </cell>
          <cell r="V122">
            <v>0</v>
          </cell>
          <cell r="W122">
            <v>685.08</v>
          </cell>
          <cell r="Z122">
            <v>198521.32</v>
          </cell>
          <cell r="AA122">
            <v>4281.34</v>
          </cell>
          <cell r="AB122">
            <v>0</v>
          </cell>
        </row>
        <row r="123">
          <cell r="D123">
            <v>373618.47600000002</v>
          </cell>
          <cell r="E123">
            <v>-3028.86</v>
          </cell>
          <cell r="G123">
            <v>42689.1</v>
          </cell>
          <cell r="H123">
            <v>495.39</v>
          </cell>
          <cell r="J123">
            <v>2109.3000000000002</v>
          </cell>
          <cell r="K123">
            <v>2320.65</v>
          </cell>
          <cell r="L123">
            <v>6254.71</v>
          </cell>
          <cell r="M123">
            <v>0</v>
          </cell>
          <cell r="O123">
            <v>1541.75</v>
          </cell>
          <cell r="P123">
            <v>1486.9594628728603</v>
          </cell>
          <cell r="R123">
            <v>5111.7</v>
          </cell>
          <cell r="S123">
            <v>6660.65</v>
          </cell>
          <cell r="T123">
            <v>843.09</v>
          </cell>
          <cell r="U123">
            <v>0</v>
          </cell>
          <cell r="V123">
            <v>0</v>
          </cell>
          <cell r="W123">
            <v>700.48</v>
          </cell>
          <cell r="Z123">
            <v>202983.35</v>
          </cell>
          <cell r="AA123">
            <v>4169.7700000000004</v>
          </cell>
          <cell r="AB123">
            <v>0</v>
          </cell>
        </row>
        <row r="124">
          <cell r="D124">
            <v>467505.99800000002</v>
          </cell>
          <cell r="E124">
            <v>-1867.57</v>
          </cell>
          <cell r="G124">
            <v>85562.86</v>
          </cell>
          <cell r="H124">
            <v>988.17</v>
          </cell>
          <cell r="J124">
            <v>2499.06</v>
          </cell>
          <cell r="K124">
            <v>3780.57</v>
          </cell>
          <cell r="L124">
            <v>3856.59</v>
          </cell>
          <cell r="M124">
            <v>0</v>
          </cell>
          <cell r="O124">
            <v>3075.33</v>
          </cell>
          <cell r="P124">
            <v>2966.0448371742086</v>
          </cell>
          <cell r="R124">
            <v>10044.56</v>
          </cell>
          <cell r="S124">
            <v>13088.28</v>
          </cell>
          <cell r="T124">
            <v>954.1</v>
          </cell>
          <cell r="U124">
            <v>0</v>
          </cell>
          <cell r="V124">
            <v>0</v>
          </cell>
          <cell r="W124">
            <v>431.91</v>
          </cell>
          <cell r="Z124">
            <v>125157.69</v>
          </cell>
          <cell r="AA124">
            <v>8317.4599999999991</v>
          </cell>
          <cell r="AB124">
            <v>0</v>
          </cell>
        </row>
        <row r="125">
          <cell r="D125">
            <v>927819.81599999999</v>
          </cell>
          <cell r="E125">
            <v>-2530.66</v>
          </cell>
          <cell r="G125">
            <v>152990.76999999999</v>
          </cell>
          <cell r="H125">
            <v>4044.76</v>
          </cell>
          <cell r="J125">
            <v>4741.92</v>
          </cell>
          <cell r="K125">
            <v>8712.2199999999993</v>
          </cell>
          <cell r="L125">
            <v>5225.8900000000003</v>
          </cell>
          <cell r="M125">
            <v>0</v>
          </cell>
          <cell r="O125">
            <v>4752.43</v>
          </cell>
          <cell r="P125">
            <v>4583.5484000484485</v>
          </cell>
          <cell r="R125">
            <v>15395.98</v>
          </cell>
          <cell r="S125">
            <v>20061.3</v>
          </cell>
          <cell r="T125">
            <v>1710.62</v>
          </cell>
          <cell r="U125">
            <v>0</v>
          </cell>
          <cell r="V125">
            <v>0</v>
          </cell>
          <cell r="W125">
            <v>585.26</v>
          </cell>
          <cell r="Z125">
            <v>169595.44</v>
          </cell>
          <cell r="AA125">
            <v>34045.019999999997</v>
          </cell>
          <cell r="AB125">
            <v>0</v>
          </cell>
        </row>
        <row r="126">
          <cell r="D126">
            <v>657812.402</v>
          </cell>
          <cell r="E126">
            <v>-2576.6</v>
          </cell>
          <cell r="G126">
            <v>83661.11</v>
          </cell>
          <cell r="H126">
            <v>3700.41</v>
          </cell>
          <cell r="J126">
            <v>3560.89</v>
          </cell>
          <cell r="K126">
            <v>5096.5600000000004</v>
          </cell>
          <cell r="L126">
            <v>5320.77</v>
          </cell>
          <cell r="M126">
            <v>0</v>
          </cell>
          <cell r="O126">
            <v>4163.75</v>
          </cell>
          <cell r="P126">
            <v>4015.7851714710182</v>
          </cell>
          <cell r="R126">
            <v>12776.19</v>
          </cell>
          <cell r="S126">
            <v>16647.66</v>
          </cell>
          <cell r="T126">
            <v>1384.16</v>
          </cell>
          <cell r="U126">
            <v>0</v>
          </cell>
          <cell r="V126">
            <v>0</v>
          </cell>
          <cell r="W126">
            <v>595.88</v>
          </cell>
          <cell r="Z126">
            <v>172674.41</v>
          </cell>
          <cell r="AA126">
            <v>31146.63</v>
          </cell>
          <cell r="AB126">
            <v>0</v>
          </cell>
        </row>
        <row r="127">
          <cell r="D127">
            <v>1081184.8840000001</v>
          </cell>
          <cell r="E127">
            <v>-3141.9</v>
          </cell>
          <cell r="G127">
            <v>144512.29999999999</v>
          </cell>
          <cell r="H127">
            <v>5217.51</v>
          </cell>
          <cell r="J127">
            <v>5723.79</v>
          </cell>
          <cell r="K127">
            <v>9125.93</v>
          </cell>
          <cell r="L127">
            <v>6488.13</v>
          </cell>
          <cell r="M127">
            <v>0</v>
          </cell>
          <cell r="O127">
            <v>7907.69</v>
          </cell>
          <cell r="P127">
            <v>7626.6764200806147</v>
          </cell>
          <cell r="R127">
            <v>25661.4</v>
          </cell>
          <cell r="S127">
            <v>33437.379999999997</v>
          </cell>
          <cell r="T127">
            <v>2172.5300000000002</v>
          </cell>
          <cell r="U127">
            <v>0</v>
          </cell>
          <cell r="V127">
            <v>0</v>
          </cell>
          <cell r="W127">
            <v>726.62</v>
          </cell>
          <cell r="Z127">
            <v>210558.5</v>
          </cell>
          <cell r="AA127">
            <v>43916.15</v>
          </cell>
          <cell r="AB127">
            <v>0</v>
          </cell>
        </row>
        <row r="128">
          <cell r="D128">
            <v>754516.50600000005</v>
          </cell>
          <cell r="E128">
            <v>-1630.59</v>
          </cell>
          <cell r="G128">
            <v>129483.14</v>
          </cell>
          <cell r="H128">
            <v>1502.61</v>
          </cell>
          <cell r="J128">
            <v>3872.24</v>
          </cell>
          <cell r="K128">
            <v>7038.92</v>
          </cell>
          <cell r="L128">
            <v>3367.23</v>
          </cell>
          <cell r="M128">
            <v>0</v>
          </cell>
          <cell r="O128">
            <v>4676.38</v>
          </cell>
          <cell r="P128">
            <v>4510.1950486191017</v>
          </cell>
          <cell r="R128">
            <v>15504.62</v>
          </cell>
          <cell r="S128">
            <v>20202.86</v>
          </cell>
          <cell r="T128">
            <v>1412.09</v>
          </cell>
          <cell r="U128">
            <v>0</v>
          </cell>
          <cell r="V128">
            <v>0</v>
          </cell>
          <cell r="W128">
            <v>377.1</v>
          </cell>
          <cell r="Z128">
            <v>109276.37</v>
          </cell>
          <cell r="AA128">
            <v>12647.6</v>
          </cell>
          <cell r="AB128">
            <v>0</v>
          </cell>
        </row>
        <row r="129">
          <cell r="D129">
            <v>411046.67484517297</v>
          </cell>
          <cell r="E129">
            <v>-6654.44</v>
          </cell>
          <cell r="G129">
            <v>40265.040000000001</v>
          </cell>
          <cell r="H129">
            <v>211.25</v>
          </cell>
          <cell r="J129">
            <v>2621.36</v>
          </cell>
          <cell r="K129">
            <v>740.58</v>
          </cell>
          <cell r="L129">
            <v>13741.64</v>
          </cell>
          <cell r="M129">
            <v>-11422</v>
          </cell>
          <cell r="O129">
            <v>657.43</v>
          </cell>
          <cell r="P129">
            <v>634.07134286384508</v>
          </cell>
          <cell r="R129">
            <v>1955.58</v>
          </cell>
          <cell r="S129">
            <v>2548.17</v>
          </cell>
          <cell r="T129">
            <v>1155.3900000000001</v>
          </cell>
          <cell r="U129">
            <v>0</v>
          </cell>
          <cell r="V129">
            <v>0</v>
          </cell>
          <cell r="W129">
            <v>1538.95</v>
          </cell>
          <cell r="Z129">
            <v>445956.15</v>
          </cell>
          <cell r="AA129">
            <v>1778.08</v>
          </cell>
          <cell r="AB129">
            <v>0</v>
          </cell>
        </row>
      </sheetData>
      <sheetData sheetId="15">
        <row r="5">
          <cell r="D5">
            <v>1545554.92</v>
          </cell>
          <cell r="E5">
            <v>0</v>
          </cell>
          <cell r="G5">
            <v>195623.7</v>
          </cell>
          <cell r="H5">
            <v>7744.26</v>
          </cell>
          <cell r="I5">
            <v>13846.7</v>
          </cell>
          <cell r="J5">
            <v>7769.75</v>
          </cell>
          <cell r="K5">
            <v>24174.11</v>
          </cell>
          <cell r="L5">
            <v>31485.43</v>
          </cell>
          <cell r="M5">
            <v>2953.31</v>
          </cell>
          <cell r="N5">
            <v>0</v>
          </cell>
          <cell r="O5">
            <v>0</v>
          </cell>
          <cell r="P5">
            <v>710.61</v>
          </cell>
          <cell r="S5">
            <v>91056.15</v>
          </cell>
          <cell r="T5">
            <v>53957.72</v>
          </cell>
          <cell r="U5">
            <v>6356.4148788594966</v>
          </cell>
        </row>
        <row r="6">
          <cell r="D6">
            <v>1350392.43</v>
          </cell>
          <cell r="E6">
            <v>0</v>
          </cell>
          <cell r="G6">
            <v>222937.93</v>
          </cell>
          <cell r="H6">
            <v>6695.06</v>
          </cell>
          <cell r="I6">
            <v>11908.3</v>
          </cell>
          <cell r="J6">
            <v>9339</v>
          </cell>
          <cell r="K6">
            <v>29184.54</v>
          </cell>
          <cell r="L6">
            <v>38011.22</v>
          </cell>
          <cell r="M6">
            <v>2550.35</v>
          </cell>
          <cell r="N6">
            <v>0</v>
          </cell>
          <cell r="O6">
            <v>0</v>
          </cell>
          <cell r="P6">
            <v>757.5</v>
          </cell>
          <cell r="S6">
            <v>97064.78</v>
          </cell>
          <cell r="T6">
            <v>58453.74</v>
          </cell>
          <cell r="U6">
            <v>7640.2124199276795</v>
          </cell>
        </row>
        <row r="7">
          <cell r="D7">
            <v>2216382.11</v>
          </cell>
          <cell r="E7">
            <v>0</v>
          </cell>
          <cell r="G7">
            <v>315639.61</v>
          </cell>
          <cell r="H7">
            <v>10988.94</v>
          </cell>
          <cell r="I7">
            <v>20497.91</v>
          </cell>
          <cell r="J7">
            <v>12194.76</v>
          </cell>
          <cell r="K7">
            <v>40093.199999999997</v>
          </cell>
          <cell r="L7">
            <v>52219.14</v>
          </cell>
          <cell r="M7">
            <v>4128.03</v>
          </cell>
          <cell r="N7">
            <v>0</v>
          </cell>
          <cell r="O7">
            <v>216247</v>
          </cell>
          <cell r="P7">
            <v>1018.99</v>
          </cell>
          <cell r="S7">
            <v>130572.23</v>
          </cell>
          <cell r="T7">
            <v>80818.45</v>
          </cell>
          <cell r="U7">
            <v>9976.4989637226245</v>
          </cell>
        </row>
        <row r="8">
          <cell r="D8">
            <v>2377916.56</v>
          </cell>
          <cell r="E8">
            <v>0</v>
          </cell>
          <cell r="G8">
            <v>340528.57</v>
          </cell>
          <cell r="H8">
            <v>11697.08</v>
          </cell>
          <cell r="I8">
            <v>23301.17</v>
          </cell>
          <cell r="J8">
            <v>305561.15000000002</v>
          </cell>
          <cell r="K8">
            <v>49780.13</v>
          </cell>
          <cell r="L8">
            <v>64835.83</v>
          </cell>
          <cell r="M8">
            <v>4294.97</v>
          </cell>
          <cell r="N8">
            <v>0</v>
          </cell>
          <cell r="O8">
            <v>180827</v>
          </cell>
          <cell r="P8">
            <v>905.58</v>
          </cell>
          <cell r="S8">
            <v>116038.95</v>
          </cell>
          <cell r="T8">
            <v>73936.05</v>
          </cell>
          <cell r="U8">
            <v>249978.79438625046</v>
          </cell>
        </row>
        <row r="9">
          <cell r="D9">
            <v>1601246.77</v>
          </cell>
          <cell r="E9">
            <v>0</v>
          </cell>
          <cell r="G9">
            <v>302351.19</v>
          </cell>
          <cell r="H9">
            <v>8007.27</v>
          </cell>
          <cell r="I9">
            <v>14809.51</v>
          </cell>
          <cell r="J9">
            <v>179200.32</v>
          </cell>
          <cell r="K9">
            <v>29258.98</v>
          </cell>
          <cell r="L9">
            <v>38108.18</v>
          </cell>
          <cell r="M9">
            <v>3022.1</v>
          </cell>
          <cell r="N9">
            <v>171979.35</v>
          </cell>
          <cell r="O9">
            <v>0</v>
          </cell>
          <cell r="P9">
            <v>648.02</v>
          </cell>
          <cell r="S9">
            <v>83035.98</v>
          </cell>
          <cell r="T9">
            <v>50091.8</v>
          </cell>
          <cell r="U9">
            <v>146603.32509705078</v>
          </cell>
        </row>
        <row r="10">
          <cell r="D10">
            <v>2559052.12</v>
          </cell>
          <cell r="E10">
            <v>0</v>
          </cell>
          <cell r="G10">
            <v>592751.41</v>
          </cell>
          <cell r="H10">
            <v>12283.11</v>
          </cell>
          <cell r="I10">
            <v>27279.53</v>
          </cell>
          <cell r="J10">
            <v>13205.4</v>
          </cell>
          <cell r="K10">
            <v>42343.839999999997</v>
          </cell>
          <cell r="L10">
            <v>55150.47</v>
          </cell>
          <cell r="M10">
            <v>4309.87</v>
          </cell>
          <cell r="N10">
            <v>0</v>
          </cell>
          <cell r="O10">
            <v>18860</v>
          </cell>
          <cell r="P10">
            <v>850.89</v>
          </cell>
          <cell r="S10">
            <v>109031.94</v>
          </cell>
          <cell r="T10">
            <v>70189.100000000006</v>
          </cell>
          <cell r="U10">
            <v>10803.303951836637</v>
          </cell>
        </row>
        <row r="11">
          <cell r="D11">
            <v>1133758.8900000001</v>
          </cell>
          <cell r="E11">
            <v>0</v>
          </cell>
          <cell r="G11">
            <v>92696.28</v>
          </cell>
          <cell r="H11">
            <v>5659.34</v>
          </cell>
          <cell r="I11">
            <v>10363.81</v>
          </cell>
          <cell r="J11">
            <v>110639.82</v>
          </cell>
          <cell r="K11">
            <v>16178.08</v>
          </cell>
          <cell r="L11">
            <v>21071.040000000001</v>
          </cell>
          <cell r="M11">
            <v>2141.29</v>
          </cell>
          <cell r="N11">
            <v>0</v>
          </cell>
          <cell r="O11">
            <v>252401</v>
          </cell>
          <cell r="P11">
            <v>500.62</v>
          </cell>
          <cell r="S11">
            <v>64148.2</v>
          </cell>
          <cell r="T11">
            <v>38855.61</v>
          </cell>
          <cell r="U11">
            <v>90514.1539015288</v>
          </cell>
        </row>
        <row r="12">
          <cell r="D12">
            <v>1688367.7599999998</v>
          </cell>
          <cell r="E12">
            <v>0</v>
          </cell>
          <cell r="G12">
            <v>253411.27</v>
          </cell>
          <cell r="H12">
            <v>8346.92</v>
          </cell>
          <cell r="I12">
            <v>15454</v>
          </cell>
          <cell r="J12">
            <v>12101.08</v>
          </cell>
          <cell r="K12">
            <v>39704.410000000003</v>
          </cell>
          <cell r="L12">
            <v>51712.78</v>
          </cell>
          <cell r="M12">
            <v>3140.33</v>
          </cell>
          <cell r="N12">
            <v>0</v>
          </cell>
          <cell r="O12">
            <v>0</v>
          </cell>
          <cell r="P12">
            <v>845.05</v>
          </cell>
          <cell r="S12">
            <v>108283.52</v>
          </cell>
          <cell r="T12">
            <v>68206.509999999995</v>
          </cell>
          <cell r="U12">
            <v>9899.8648279195422</v>
          </cell>
        </row>
        <row r="13">
          <cell r="D13">
            <v>3508048.73</v>
          </cell>
          <cell r="E13">
            <v>0</v>
          </cell>
          <cell r="G13">
            <v>487845.31</v>
          </cell>
          <cell r="H13">
            <v>17695.53</v>
          </cell>
          <cell r="I13">
            <v>32433.05</v>
          </cell>
          <cell r="J13">
            <v>17236.8</v>
          </cell>
          <cell r="K13">
            <v>50557.66</v>
          </cell>
          <cell r="L13">
            <v>65848.509999999995</v>
          </cell>
          <cell r="M13">
            <v>6710.91</v>
          </cell>
          <cell r="N13">
            <v>0</v>
          </cell>
          <cell r="O13">
            <v>0</v>
          </cell>
          <cell r="P13">
            <v>1225</v>
          </cell>
          <cell r="S13">
            <v>156969.43</v>
          </cell>
          <cell r="T13">
            <v>96719.1</v>
          </cell>
          <cell r="U13">
            <v>14101.384053233594</v>
          </cell>
        </row>
        <row r="14">
          <cell r="D14">
            <v>922683.2</v>
          </cell>
          <cell r="E14">
            <v>0</v>
          </cell>
          <cell r="G14">
            <v>113557.56</v>
          </cell>
          <cell r="H14">
            <v>4696.87</v>
          </cell>
          <cell r="I14">
            <v>7555.23</v>
          </cell>
          <cell r="J14">
            <v>3220.14</v>
          </cell>
          <cell r="K14">
            <v>10972.9</v>
          </cell>
          <cell r="L14">
            <v>14291.59</v>
          </cell>
          <cell r="M14">
            <v>1849.4</v>
          </cell>
          <cell r="N14">
            <v>0</v>
          </cell>
          <cell r="O14">
            <v>0</v>
          </cell>
          <cell r="P14">
            <v>496.18</v>
          </cell>
          <cell r="S14">
            <v>63579.48</v>
          </cell>
          <cell r="T14">
            <v>52077.599999999999</v>
          </cell>
          <cell r="U14">
            <v>2634.386301414283</v>
          </cell>
        </row>
        <row r="15">
          <cell r="D15">
            <v>2011919.8599999999</v>
          </cell>
          <cell r="E15">
            <v>0</v>
          </cell>
          <cell r="G15">
            <v>296583.18</v>
          </cell>
          <cell r="H15">
            <v>9673.8799999999992</v>
          </cell>
          <cell r="I15">
            <v>21543.9</v>
          </cell>
          <cell r="J15">
            <v>8654.93</v>
          </cell>
          <cell r="K15">
            <v>28166.18</v>
          </cell>
          <cell r="L15">
            <v>36684.870000000003</v>
          </cell>
          <cell r="M15">
            <v>3392.39</v>
          </cell>
          <cell r="N15">
            <v>0</v>
          </cell>
          <cell r="O15">
            <v>0</v>
          </cell>
          <cell r="P15">
            <v>624.38</v>
          </cell>
          <cell r="S15">
            <v>80007.360000000001</v>
          </cell>
          <cell r="T15">
            <v>48476.25</v>
          </cell>
          <cell r="U15">
            <v>7080.5723089253388</v>
          </cell>
        </row>
        <row r="16">
          <cell r="D16">
            <v>2682770.77</v>
          </cell>
          <cell r="E16">
            <v>0</v>
          </cell>
          <cell r="G16">
            <v>435286.05</v>
          </cell>
          <cell r="H16">
            <v>13146.62</v>
          </cell>
          <cell r="I16">
            <v>24945.58</v>
          </cell>
          <cell r="J16">
            <v>22224.71</v>
          </cell>
          <cell r="K16">
            <v>68484.03</v>
          </cell>
          <cell r="L16">
            <v>89196.61</v>
          </cell>
          <cell r="M16">
            <v>4898.22</v>
          </cell>
          <cell r="N16">
            <v>0</v>
          </cell>
          <cell r="O16">
            <v>194327</v>
          </cell>
          <cell r="P16">
            <v>1401.55</v>
          </cell>
          <cell r="S16">
            <v>179592.45</v>
          </cell>
          <cell r="T16">
            <v>118656.58</v>
          </cell>
          <cell r="U16">
            <v>18181.976018381312</v>
          </cell>
        </row>
        <row r="17">
          <cell r="D17">
            <v>1917254.2</v>
          </cell>
          <cell r="E17">
            <v>0</v>
          </cell>
          <cell r="G17">
            <v>358032.7</v>
          </cell>
          <cell r="H17">
            <v>9442.2800000000007</v>
          </cell>
          <cell r="I17">
            <v>18017.04</v>
          </cell>
          <cell r="J17">
            <v>15038.05</v>
          </cell>
          <cell r="K17">
            <v>49013.11</v>
          </cell>
          <cell r="L17">
            <v>63836.83</v>
          </cell>
          <cell r="M17">
            <v>3516.41</v>
          </cell>
          <cell r="N17">
            <v>0</v>
          </cell>
          <cell r="O17">
            <v>0</v>
          </cell>
          <cell r="P17">
            <v>896.46</v>
          </cell>
          <cell r="S17">
            <v>114871.28</v>
          </cell>
          <cell r="T17">
            <v>74894.13</v>
          </cell>
          <cell r="U17">
            <v>12302.591058259364</v>
          </cell>
        </row>
        <row r="18">
          <cell r="D18">
            <v>1903568</v>
          </cell>
          <cell r="E18">
            <v>0</v>
          </cell>
          <cell r="G18">
            <v>268789.71000000002</v>
          </cell>
          <cell r="H18">
            <v>9134.7999999999993</v>
          </cell>
          <cell r="I18">
            <v>20175</v>
          </cell>
          <cell r="J18">
            <v>201958.83</v>
          </cell>
          <cell r="K18">
            <v>33718.18</v>
          </cell>
          <cell r="L18">
            <v>43916.04</v>
          </cell>
          <cell r="M18">
            <v>3211.85</v>
          </cell>
          <cell r="N18">
            <v>0</v>
          </cell>
          <cell r="O18">
            <v>0</v>
          </cell>
          <cell r="P18">
            <v>663.1</v>
          </cell>
          <cell r="S18">
            <v>84968.95</v>
          </cell>
          <cell r="T18">
            <v>101913.54</v>
          </cell>
          <cell r="U18">
            <v>165221.99902957224</v>
          </cell>
        </row>
        <row r="19">
          <cell r="D19">
            <v>2780931.74</v>
          </cell>
          <cell r="E19">
            <v>0</v>
          </cell>
          <cell r="G19">
            <v>481428.5</v>
          </cell>
          <cell r="H19">
            <v>13668.88</v>
          </cell>
          <cell r="I19">
            <v>27024.12</v>
          </cell>
          <cell r="J19">
            <v>19591.53</v>
          </cell>
          <cell r="K19">
            <v>59956.94</v>
          </cell>
          <cell r="L19">
            <v>78090.55</v>
          </cell>
          <cell r="M19">
            <v>5030.46</v>
          </cell>
          <cell r="N19">
            <v>0</v>
          </cell>
          <cell r="O19">
            <v>67514</v>
          </cell>
          <cell r="P19">
            <v>1125.9100000000001</v>
          </cell>
          <cell r="S19">
            <v>144271.85</v>
          </cell>
          <cell r="T19">
            <v>95381.41</v>
          </cell>
          <cell r="U19">
            <v>16027.78343030195</v>
          </cell>
        </row>
        <row r="20">
          <cell r="D20">
            <v>1805146.41</v>
          </cell>
          <cell r="E20">
            <v>0</v>
          </cell>
          <cell r="G20">
            <v>210705.59</v>
          </cell>
          <cell r="H20">
            <v>9202.16</v>
          </cell>
          <cell r="I20">
            <v>15991.79</v>
          </cell>
          <cell r="J20">
            <v>7332.75</v>
          </cell>
          <cell r="K20">
            <v>23693.27</v>
          </cell>
          <cell r="L20">
            <v>30859.16</v>
          </cell>
          <cell r="M20">
            <v>3552.08</v>
          </cell>
          <cell r="N20">
            <v>0</v>
          </cell>
          <cell r="O20">
            <v>471089</v>
          </cell>
          <cell r="P20">
            <v>669.49</v>
          </cell>
          <cell r="S20">
            <v>85787.74</v>
          </cell>
          <cell r="T20">
            <v>50786.57</v>
          </cell>
          <cell r="U20">
            <v>5998.9060893561173</v>
          </cell>
        </row>
        <row r="21">
          <cell r="D21">
            <v>4956893.0999999996</v>
          </cell>
          <cell r="E21">
            <v>0</v>
          </cell>
          <cell r="G21">
            <v>824704.49</v>
          </cell>
          <cell r="H21">
            <v>24405.64</v>
          </cell>
          <cell r="I21">
            <v>47156.46</v>
          </cell>
          <cell r="J21">
            <v>35632.49</v>
          </cell>
          <cell r="K21">
            <v>107945.83</v>
          </cell>
          <cell r="L21">
            <v>140593.4</v>
          </cell>
          <cell r="M21">
            <v>9052.49</v>
          </cell>
          <cell r="N21">
            <v>0</v>
          </cell>
          <cell r="O21">
            <v>0</v>
          </cell>
          <cell r="P21">
            <v>2191.1999999999998</v>
          </cell>
          <cell r="S21">
            <v>280776.31</v>
          </cell>
          <cell r="T21">
            <v>178584.6</v>
          </cell>
          <cell r="U21">
            <v>29150.851887480578</v>
          </cell>
        </row>
        <row r="22">
          <cell r="D22">
            <v>1297081.3399999999</v>
          </cell>
          <cell r="E22">
            <v>0</v>
          </cell>
          <cell r="G22">
            <v>170462.63</v>
          </cell>
          <cell r="H22">
            <v>6409.9</v>
          </cell>
          <cell r="I22">
            <v>12401.75</v>
          </cell>
          <cell r="J22">
            <v>3957.49</v>
          </cell>
          <cell r="K22">
            <v>13020.95</v>
          </cell>
          <cell r="L22">
            <v>16959.060000000001</v>
          </cell>
          <cell r="M22">
            <v>2378.7800000000002</v>
          </cell>
          <cell r="N22">
            <v>0</v>
          </cell>
          <cell r="O22">
            <v>0</v>
          </cell>
          <cell r="P22">
            <v>528.28</v>
          </cell>
          <cell r="S22">
            <v>67692.87</v>
          </cell>
          <cell r="T22">
            <v>36465.629999999997</v>
          </cell>
          <cell r="U22">
            <v>3237.616471313791</v>
          </cell>
        </row>
        <row r="23">
          <cell r="D23">
            <v>10463260.459999999</v>
          </cell>
          <cell r="E23">
            <v>0</v>
          </cell>
          <cell r="G23">
            <v>1643028.34</v>
          </cell>
          <cell r="H23">
            <v>51335.02</v>
          </cell>
          <cell r="I23">
            <v>95862.32</v>
          </cell>
          <cell r="J23">
            <v>65935.91</v>
          </cell>
          <cell r="K23">
            <v>194209.17</v>
          </cell>
          <cell r="L23">
            <v>252946.56</v>
          </cell>
          <cell r="M23">
            <v>19226.599999999999</v>
          </cell>
          <cell r="N23">
            <v>0</v>
          </cell>
          <cell r="O23">
            <v>419647</v>
          </cell>
          <cell r="P23">
            <v>5723.23</v>
          </cell>
          <cell r="S23">
            <v>733365.2</v>
          </cell>
          <cell r="T23">
            <v>419418.38</v>
          </cell>
          <cell r="U23">
            <v>53941.994819778338</v>
          </cell>
        </row>
        <row r="24">
          <cell r="D24">
            <v>2794031.5999999996</v>
          </cell>
          <cell r="E24">
            <v>0</v>
          </cell>
          <cell r="G24">
            <v>1116040.53</v>
          </cell>
          <cell r="H24">
            <v>13676.32</v>
          </cell>
          <cell r="I24">
            <v>27480.41</v>
          </cell>
          <cell r="J24">
            <v>19940.02</v>
          </cell>
          <cell r="K24">
            <v>67828.2</v>
          </cell>
          <cell r="L24">
            <v>88342.43</v>
          </cell>
          <cell r="M24">
            <v>5000.87</v>
          </cell>
          <cell r="N24">
            <v>0</v>
          </cell>
          <cell r="O24">
            <v>3684</v>
          </cell>
          <cell r="P24">
            <v>1127.48</v>
          </cell>
          <cell r="S24">
            <v>144472.95999999999</v>
          </cell>
          <cell r="T24">
            <v>1028277.56</v>
          </cell>
          <cell r="U24">
            <v>16312.876476798745</v>
          </cell>
        </row>
        <row r="25">
          <cell r="D25">
            <v>1748749.95</v>
          </cell>
          <cell r="E25">
            <v>0</v>
          </cell>
          <cell r="G25">
            <v>285147.64</v>
          </cell>
          <cell r="H25">
            <v>8738.76</v>
          </cell>
          <cell r="I25">
            <v>15761.94</v>
          </cell>
          <cell r="J25">
            <v>9367.36</v>
          </cell>
          <cell r="K25">
            <v>29691.27</v>
          </cell>
          <cell r="L25">
            <v>38671.22</v>
          </cell>
          <cell r="M25">
            <v>3322.01</v>
          </cell>
          <cell r="N25">
            <v>0</v>
          </cell>
          <cell r="O25">
            <v>0</v>
          </cell>
          <cell r="P25">
            <v>812.29</v>
          </cell>
          <cell r="S25">
            <v>104085</v>
          </cell>
          <cell r="T25">
            <v>63402.06</v>
          </cell>
          <cell r="U25">
            <v>7663.4135803084309</v>
          </cell>
        </row>
        <row r="26">
          <cell r="D26">
            <v>1225396.56</v>
          </cell>
          <cell r="E26">
            <v>0</v>
          </cell>
          <cell r="G26">
            <v>278012.56</v>
          </cell>
          <cell r="H26">
            <v>6250.42</v>
          </cell>
          <cell r="I26">
            <v>10177.19</v>
          </cell>
          <cell r="J26">
            <v>214179.17</v>
          </cell>
          <cell r="K26">
            <v>29102.47</v>
          </cell>
          <cell r="L26">
            <v>37904.33</v>
          </cell>
          <cell r="M26">
            <v>2454.77</v>
          </cell>
          <cell r="N26">
            <v>0</v>
          </cell>
          <cell r="O26">
            <v>0</v>
          </cell>
          <cell r="P26">
            <v>609.05999999999995</v>
          </cell>
          <cell r="S26">
            <v>78044.149999999994</v>
          </cell>
          <cell r="T26">
            <v>88651.77</v>
          </cell>
          <cell r="U26">
            <v>175219.42854548697</v>
          </cell>
        </row>
        <row r="27">
          <cell r="D27">
            <v>4222650.71</v>
          </cell>
          <cell r="E27">
            <v>0</v>
          </cell>
          <cell r="G27">
            <v>733268.24</v>
          </cell>
          <cell r="H27">
            <v>19857.02</v>
          </cell>
          <cell r="I27">
            <v>46213.63</v>
          </cell>
          <cell r="J27">
            <v>933308.39</v>
          </cell>
          <cell r="K27">
            <v>139914.98000000001</v>
          </cell>
          <cell r="L27">
            <v>182231.43</v>
          </cell>
          <cell r="M27">
            <v>6798.58</v>
          </cell>
          <cell r="N27">
            <v>0</v>
          </cell>
          <cell r="O27">
            <v>293533</v>
          </cell>
          <cell r="P27">
            <v>1652.93</v>
          </cell>
          <cell r="S27">
            <v>211803.51</v>
          </cell>
          <cell r="T27">
            <v>155522.57</v>
          </cell>
          <cell r="U27">
            <v>763537.19353785657</v>
          </cell>
        </row>
        <row r="28">
          <cell r="D28">
            <v>1356461.74</v>
          </cell>
          <cell r="E28">
            <v>0</v>
          </cell>
          <cell r="G28">
            <v>173673.57</v>
          </cell>
          <cell r="H28">
            <v>6627.24</v>
          </cell>
          <cell r="I28">
            <v>13290.32</v>
          </cell>
          <cell r="J28">
            <v>115066.12</v>
          </cell>
          <cell r="K28">
            <v>18562.34</v>
          </cell>
          <cell r="L28">
            <v>24176.41</v>
          </cell>
          <cell r="M28">
            <v>2423.71</v>
          </cell>
          <cell r="N28">
            <v>0</v>
          </cell>
          <cell r="O28">
            <v>0</v>
          </cell>
          <cell r="P28">
            <v>575.38</v>
          </cell>
          <cell r="S28">
            <v>73728.3</v>
          </cell>
          <cell r="T28">
            <v>43289.66</v>
          </cell>
          <cell r="U28">
            <v>94135.295534430334</v>
          </cell>
        </row>
        <row r="29">
          <cell r="D29">
            <v>1047702.6299999999</v>
          </cell>
          <cell r="E29">
            <v>0</v>
          </cell>
          <cell r="G29">
            <v>159525.72</v>
          </cell>
          <cell r="H29">
            <v>5236.82</v>
          </cell>
          <cell r="I29">
            <v>8553.94</v>
          </cell>
          <cell r="J29">
            <v>3284.59</v>
          </cell>
          <cell r="K29">
            <v>10341.75</v>
          </cell>
          <cell r="L29">
            <v>13469.55</v>
          </cell>
          <cell r="M29">
            <v>2045.22</v>
          </cell>
          <cell r="N29">
            <v>0</v>
          </cell>
          <cell r="O29">
            <v>0</v>
          </cell>
          <cell r="P29">
            <v>693.76</v>
          </cell>
          <cell r="S29">
            <v>88897.02</v>
          </cell>
          <cell r="T29">
            <v>49555.07</v>
          </cell>
          <cell r="U29">
            <v>2687.1162113705336</v>
          </cell>
        </row>
        <row r="30">
          <cell r="D30">
            <v>2285827.29</v>
          </cell>
          <cell r="E30">
            <v>0</v>
          </cell>
          <cell r="G30">
            <v>367194.16</v>
          </cell>
          <cell r="H30">
            <v>10936.12</v>
          </cell>
          <cell r="I30">
            <v>23751.96</v>
          </cell>
          <cell r="J30">
            <v>420390.92</v>
          </cell>
          <cell r="K30">
            <v>63310.67</v>
          </cell>
          <cell r="L30">
            <v>82458.600000000006</v>
          </cell>
          <cell r="M30">
            <v>3866.45</v>
          </cell>
          <cell r="N30">
            <v>0</v>
          </cell>
          <cell r="O30">
            <v>0</v>
          </cell>
          <cell r="P30">
            <v>950.31</v>
          </cell>
          <cell r="S30">
            <v>121771.13</v>
          </cell>
          <cell r="T30">
            <v>81110.320000000007</v>
          </cell>
          <cell r="U30">
            <v>343920.73318232782</v>
          </cell>
        </row>
        <row r="31">
          <cell r="D31">
            <v>5284608.79</v>
          </cell>
          <cell r="E31">
            <v>0</v>
          </cell>
          <cell r="G31">
            <v>887395.54</v>
          </cell>
          <cell r="H31">
            <v>25437.98</v>
          </cell>
          <cell r="I31">
            <v>47637.66</v>
          </cell>
          <cell r="J31">
            <v>43292.25</v>
          </cell>
          <cell r="K31">
            <v>128076.96</v>
          </cell>
          <cell r="L31">
            <v>166813.07</v>
          </cell>
          <cell r="M31">
            <v>9472.49</v>
          </cell>
          <cell r="N31">
            <v>0</v>
          </cell>
          <cell r="O31">
            <v>330839</v>
          </cell>
          <cell r="P31">
            <v>3705.19</v>
          </cell>
          <cell r="S31">
            <v>474776.97</v>
          </cell>
          <cell r="T31">
            <v>275201.32</v>
          </cell>
          <cell r="U31">
            <v>35417.274386681405</v>
          </cell>
        </row>
        <row r="32">
          <cell r="D32">
            <v>1285606.25</v>
          </cell>
          <cell r="E32">
            <v>0</v>
          </cell>
          <cell r="G32">
            <v>62867.54</v>
          </cell>
          <cell r="H32">
            <v>6398.97</v>
          </cell>
          <cell r="I32">
            <v>12265.15</v>
          </cell>
          <cell r="J32">
            <v>2534.77</v>
          </cell>
          <cell r="K32">
            <v>8570.65</v>
          </cell>
          <cell r="L32">
            <v>11162.79</v>
          </cell>
          <cell r="M32">
            <v>2386.09</v>
          </cell>
          <cell r="N32">
            <v>0</v>
          </cell>
          <cell r="O32">
            <v>20481</v>
          </cell>
          <cell r="P32">
            <v>470.83</v>
          </cell>
          <cell r="S32">
            <v>60331.82</v>
          </cell>
          <cell r="T32">
            <v>30086.82</v>
          </cell>
          <cell r="U32">
            <v>2073.6915922128178</v>
          </cell>
        </row>
        <row r="33">
          <cell r="D33">
            <v>965261.09</v>
          </cell>
          <cell r="E33">
            <v>0</v>
          </cell>
          <cell r="G33">
            <v>397496.92</v>
          </cell>
          <cell r="H33">
            <v>4844.17</v>
          </cell>
          <cell r="I33">
            <v>8339.66</v>
          </cell>
          <cell r="J33">
            <v>2148.48</v>
          </cell>
          <cell r="K33">
            <v>6489.01</v>
          </cell>
          <cell r="L33">
            <v>8451.57</v>
          </cell>
          <cell r="M33">
            <v>1867.66</v>
          </cell>
          <cell r="N33">
            <v>0</v>
          </cell>
          <cell r="O33">
            <v>36918</v>
          </cell>
          <cell r="P33">
            <v>506.38</v>
          </cell>
          <cell r="S33">
            <v>64886.92</v>
          </cell>
          <cell r="T33">
            <v>28820.03</v>
          </cell>
          <cell r="U33">
            <v>1757.6636652083555</v>
          </cell>
        </row>
        <row r="34">
          <cell r="D34">
            <v>2346250.12</v>
          </cell>
          <cell r="E34">
            <v>0</v>
          </cell>
          <cell r="G34">
            <v>356931.07</v>
          </cell>
          <cell r="H34">
            <v>11717.05</v>
          </cell>
          <cell r="I34">
            <v>21818.080000000002</v>
          </cell>
          <cell r="J34">
            <v>14929.34</v>
          </cell>
          <cell r="K34">
            <v>49346.14</v>
          </cell>
          <cell r="L34">
            <v>64270.58</v>
          </cell>
          <cell r="M34">
            <v>4411.8</v>
          </cell>
          <cell r="N34">
            <v>0</v>
          </cell>
          <cell r="O34">
            <v>0</v>
          </cell>
          <cell r="P34">
            <v>942.04</v>
          </cell>
          <cell r="S34">
            <v>120711.98</v>
          </cell>
          <cell r="T34">
            <v>77804.81</v>
          </cell>
          <cell r="U34">
            <v>12213.653276799821</v>
          </cell>
        </row>
        <row r="35">
          <cell r="D35">
            <v>5179389.82</v>
          </cell>
          <cell r="E35">
            <v>0</v>
          </cell>
          <cell r="G35">
            <v>1666979.4</v>
          </cell>
          <cell r="H35">
            <v>24699.17</v>
          </cell>
          <cell r="I35">
            <v>53766</v>
          </cell>
          <cell r="J35">
            <v>1442056.67</v>
          </cell>
          <cell r="K35">
            <v>209664.35</v>
          </cell>
          <cell r="L35">
            <v>273076.07</v>
          </cell>
          <cell r="M35">
            <v>8717.02</v>
          </cell>
          <cell r="N35">
            <v>0</v>
          </cell>
          <cell r="O35">
            <v>0</v>
          </cell>
          <cell r="P35">
            <v>2269.8000000000002</v>
          </cell>
          <cell r="S35">
            <v>290848.88</v>
          </cell>
          <cell r="T35">
            <v>994670.07999999996</v>
          </cell>
          <cell r="U35">
            <v>1179742.8591647758</v>
          </cell>
        </row>
        <row r="36">
          <cell r="D36">
            <v>2332840.59</v>
          </cell>
          <cell r="E36">
            <v>0</v>
          </cell>
          <cell r="G36">
            <v>371024.25</v>
          </cell>
          <cell r="H36">
            <v>11607.13</v>
          </cell>
          <cell r="I36">
            <v>22176.54</v>
          </cell>
          <cell r="J36">
            <v>13673.77</v>
          </cell>
          <cell r="K36">
            <v>42913.37</v>
          </cell>
          <cell r="L36">
            <v>55892.27</v>
          </cell>
          <cell r="M36">
            <v>4332.08</v>
          </cell>
          <cell r="N36">
            <v>0</v>
          </cell>
          <cell r="O36">
            <v>78173</v>
          </cell>
          <cell r="P36">
            <v>878.66</v>
          </cell>
          <cell r="S36">
            <v>112589.85</v>
          </cell>
          <cell r="T36">
            <v>71822.53</v>
          </cell>
          <cell r="U36">
            <v>11186.474630852057</v>
          </cell>
        </row>
        <row r="37">
          <cell r="D37">
            <v>947744.75</v>
          </cell>
          <cell r="E37">
            <v>0</v>
          </cell>
          <cell r="G37">
            <v>196998.57</v>
          </cell>
          <cell r="H37">
            <v>4810.5600000000004</v>
          </cell>
          <cell r="I37">
            <v>7933.84</v>
          </cell>
          <cell r="J37">
            <v>3192.64</v>
          </cell>
          <cell r="K37">
            <v>10912.85</v>
          </cell>
          <cell r="L37">
            <v>14213.38</v>
          </cell>
          <cell r="M37">
            <v>1880.97</v>
          </cell>
          <cell r="N37">
            <v>0</v>
          </cell>
          <cell r="O37">
            <v>0</v>
          </cell>
          <cell r="P37">
            <v>486.85</v>
          </cell>
          <cell r="S37">
            <v>62384.800000000003</v>
          </cell>
          <cell r="T37">
            <v>150649.26999999999</v>
          </cell>
          <cell r="U37">
            <v>2611.888206499616</v>
          </cell>
        </row>
        <row r="38">
          <cell r="D38">
            <v>3611818.07</v>
          </cell>
          <cell r="E38">
            <v>0</v>
          </cell>
          <cell r="G38">
            <v>682328.21</v>
          </cell>
          <cell r="H38">
            <v>17616.189999999999</v>
          </cell>
          <cell r="I38">
            <v>35832.58</v>
          </cell>
          <cell r="J38">
            <v>31555.11</v>
          </cell>
          <cell r="K38">
            <v>99275.68</v>
          </cell>
          <cell r="L38">
            <v>129301.01</v>
          </cell>
          <cell r="M38">
            <v>6408.95</v>
          </cell>
          <cell r="N38">
            <v>0</v>
          </cell>
          <cell r="O38">
            <v>0</v>
          </cell>
          <cell r="P38">
            <v>1466.34</v>
          </cell>
          <cell r="S38">
            <v>187894.27</v>
          </cell>
          <cell r="T38">
            <v>130817.25</v>
          </cell>
          <cell r="U38">
            <v>25815.157783648159</v>
          </cell>
        </row>
        <row r="39">
          <cell r="D39">
            <v>1381759.21</v>
          </cell>
          <cell r="E39">
            <v>0</v>
          </cell>
          <cell r="G39">
            <v>229160.01</v>
          </cell>
          <cell r="H39">
            <v>6941.66</v>
          </cell>
          <cell r="I39">
            <v>12196.8</v>
          </cell>
          <cell r="J39">
            <v>6194.49</v>
          </cell>
          <cell r="K39">
            <v>20017.54</v>
          </cell>
          <cell r="L39">
            <v>26071.73</v>
          </cell>
          <cell r="M39">
            <v>2662.02</v>
          </cell>
          <cell r="N39">
            <v>0</v>
          </cell>
          <cell r="O39">
            <v>17851</v>
          </cell>
          <cell r="P39">
            <v>654.73</v>
          </cell>
          <cell r="S39">
            <v>83896.57</v>
          </cell>
          <cell r="T39">
            <v>47667.34</v>
          </cell>
          <cell r="U39">
            <v>5067.695879528731</v>
          </cell>
        </row>
        <row r="40">
          <cell r="D40">
            <v>1096473.3700000001</v>
          </cell>
          <cell r="E40">
            <v>0</v>
          </cell>
          <cell r="G40">
            <v>109105.19</v>
          </cell>
          <cell r="H40">
            <v>5551.39</v>
          </cell>
          <cell r="I40">
            <v>9520.2800000000007</v>
          </cell>
          <cell r="J40">
            <v>3032.36</v>
          </cell>
          <cell r="K40">
            <v>9695.7199999999993</v>
          </cell>
          <cell r="L40">
            <v>12628.13</v>
          </cell>
          <cell r="M40">
            <v>2147.11</v>
          </cell>
          <cell r="N40">
            <v>0</v>
          </cell>
          <cell r="O40">
            <v>0</v>
          </cell>
          <cell r="P40">
            <v>501.3</v>
          </cell>
          <cell r="S40">
            <v>64235.42</v>
          </cell>
          <cell r="T40">
            <v>33355.43</v>
          </cell>
          <cell r="U40">
            <v>2480.7664970750729</v>
          </cell>
        </row>
        <row r="41">
          <cell r="D41">
            <v>2411643.86</v>
          </cell>
          <cell r="E41">
            <v>0</v>
          </cell>
          <cell r="G41">
            <v>354181.76</v>
          </cell>
          <cell r="H41">
            <v>11899.02</v>
          </cell>
          <cell r="I41">
            <v>23221.42</v>
          </cell>
          <cell r="J41">
            <v>15046.65</v>
          </cell>
          <cell r="K41">
            <v>48274.33</v>
          </cell>
          <cell r="L41">
            <v>62874.61</v>
          </cell>
          <cell r="M41">
            <v>4401.92</v>
          </cell>
          <cell r="N41">
            <v>0</v>
          </cell>
          <cell r="O41">
            <v>154125</v>
          </cell>
          <cell r="P41">
            <v>968.23</v>
          </cell>
          <cell r="S41">
            <v>124066.86</v>
          </cell>
          <cell r="T41">
            <v>79025.09</v>
          </cell>
          <cell r="U41">
            <v>12309.621712920196</v>
          </cell>
        </row>
        <row r="42">
          <cell r="D42">
            <v>1753970.6600000001</v>
          </cell>
          <cell r="E42">
            <v>0</v>
          </cell>
          <cell r="G42">
            <v>268531.27</v>
          </cell>
          <cell r="H42">
            <v>8697.0499999999993</v>
          </cell>
          <cell r="I42">
            <v>16449.29</v>
          </cell>
          <cell r="J42">
            <v>10151.549999999999</v>
          </cell>
          <cell r="K42">
            <v>34392.51</v>
          </cell>
          <cell r="L42">
            <v>44794.31</v>
          </cell>
          <cell r="M42">
            <v>3253.35</v>
          </cell>
          <cell r="N42">
            <v>0</v>
          </cell>
          <cell r="O42">
            <v>195234</v>
          </cell>
          <cell r="P42">
            <v>751.88</v>
          </cell>
          <cell r="S42">
            <v>96345.09</v>
          </cell>
          <cell r="T42">
            <v>60107.53</v>
          </cell>
          <cell r="U42">
            <v>8304.9608181094791</v>
          </cell>
        </row>
        <row r="43">
          <cell r="D43">
            <v>1757810.56</v>
          </cell>
          <cell r="E43">
            <v>0</v>
          </cell>
          <cell r="G43">
            <v>364835.76</v>
          </cell>
          <cell r="H43">
            <v>8643.26</v>
          </cell>
          <cell r="I43">
            <v>17061.27</v>
          </cell>
          <cell r="J43">
            <v>206349.47</v>
          </cell>
          <cell r="K43">
            <v>34520.410000000003</v>
          </cell>
          <cell r="L43">
            <v>44960.9</v>
          </cell>
          <cell r="M43">
            <v>3182.87</v>
          </cell>
          <cell r="N43">
            <v>0</v>
          </cell>
          <cell r="O43">
            <v>0</v>
          </cell>
          <cell r="P43">
            <v>712.31</v>
          </cell>
          <cell r="S43">
            <v>91274.6</v>
          </cell>
          <cell r="T43">
            <v>220960.12</v>
          </cell>
          <cell r="U43">
            <v>168813.96941615213</v>
          </cell>
        </row>
        <row r="44">
          <cell r="D44">
            <v>4129623.69</v>
          </cell>
          <cell r="E44">
            <v>0</v>
          </cell>
          <cell r="G44">
            <v>649092.68999999994</v>
          </cell>
          <cell r="H44">
            <v>20591.45</v>
          </cell>
          <cell r="I44">
            <v>37879.980000000003</v>
          </cell>
          <cell r="J44">
            <v>23346.21</v>
          </cell>
          <cell r="K44">
            <v>71849.62</v>
          </cell>
          <cell r="L44">
            <v>93580.1</v>
          </cell>
          <cell r="M44">
            <v>7778.51</v>
          </cell>
          <cell r="N44">
            <v>0</v>
          </cell>
          <cell r="O44">
            <v>237124</v>
          </cell>
          <cell r="P44">
            <v>1821.5</v>
          </cell>
          <cell r="S44">
            <v>233404.11</v>
          </cell>
          <cell r="T44">
            <v>140519.75</v>
          </cell>
          <cell r="U44">
            <v>19099.47645162007</v>
          </cell>
        </row>
        <row r="45">
          <cell r="D45">
            <v>2786913.0700000003</v>
          </cell>
          <cell r="E45">
            <v>0</v>
          </cell>
          <cell r="G45">
            <v>434096.12</v>
          </cell>
          <cell r="H45">
            <v>13430.82</v>
          </cell>
          <cell r="I45">
            <v>29001.25</v>
          </cell>
          <cell r="J45">
            <v>19289.46</v>
          </cell>
          <cell r="K45">
            <v>61900.15</v>
          </cell>
          <cell r="L45">
            <v>80621.48</v>
          </cell>
          <cell r="M45">
            <v>4768.25</v>
          </cell>
          <cell r="N45">
            <v>0</v>
          </cell>
          <cell r="O45">
            <v>17832</v>
          </cell>
          <cell r="P45">
            <v>1023</v>
          </cell>
          <cell r="S45">
            <v>131085.41</v>
          </cell>
          <cell r="T45">
            <v>88933.14</v>
          </cell>
          <cell r="U45">
            <v>15780.655918973658</v>
          </cell>
        </row>
        <row r="46">
          <cell r="D46">
            <v>1193226.2</v>
          </cell>
          <cell r="E46">
            <v>0</v>
          </cell>
          <cell r="G46">
            <v>134899.66</v>
          </cell>
          <cell r="H46">
            <v>5977.7</v>
          </cell>
          <cell r="I46">
            <v>9531</v>
          </cell>
          <cell r="J46">
            <v>4873.6099999999997</v>
          </cell>
          <cell r="K46">
            <v>15596.65</v>
          </cell>
          <cell r="L46">
            <v>20313.759999999998</v>
          </cell>
          <cell r="M46">
            <v>2350.04</v>
          </cell>
          <cell r="N46">
            <v>0</v>
          </cell>
          <cell r="O46">
            <v>162114</v>
          </cell>
          <cell r="P46">
            <v>822.25</v>
          </cell>
          <cell r="S46">
            <v>105361.8</v>
          </cell>
          <cell r="T46">
            <v>61111.33</v>
          </cell>
          <cell r="U46">
            <v>3987.0842581586339</v>
          </cell>
        </row>
        <row r="47">
          <cell r="D47">
            <v>1161222.3500000001</v>
          </cell>
          <cell r="E47">
            <v>0</v>
          </cell>
          <cell r="G47">
            <v>140268.12</v>
          </cell>
          <cell r="H47">
            <v>5858.54</v>
          </cell>
          <cell r="I47">
            <v>9933.27</v>
          </cell>
          <cell r="J47">
            <v>4628.68</v>
          </cell>
          <cell r="K47">
            <v>14985.27</v>
          </cell>
          <cell r="L47">
            <v>19517.47</v>
          </cell>
          <cell r="M47">
            <v>2270.94</v>
          </cell>
          <cell r="N47">
            <v>95749.51</v>
          </cell>
          <cell r="O47">
            <v>25893</v>
          </cell>
          <cell r="P47">
            <v>592.61</v>
          </cell>
          <cell r="S47">
            <v>75935.48</v>
          </cell>
          <cell r="T47">
            <v>42232.68</v>
          </cell>
          <cell r="U47">
            <v>3786.7106003248809</v>
          </cell>
        </row>
        <row r="48">
          <cell r="D48">
            <v>1799188.42</v>
          </cell>
          <cell r="E48">
            <v>0</v>
          </cell>
          <cell r="G48">
            <v>460247.74</v>
          </cell>
          <cell r="H48">
            <v>8912.2199999999993</v>
          </cell>
          <cell r="I48">
            <v>16348.3</v>
          </cell>
          <cell r="J48">
            <v>11686.86</v>
          </cell>
          <cell r="K48">
            <v>37371.86</v>
          </cell>
          <cell r="L48">
            <v>48674.75</v>
          </cell>
          <cell r="M48">
            <v>3363.94</v>
          </cell>
          <cell r="N48">
            <v>0</v>
          </cell>
          <cell r="O48">
            <v>0</v>
          </cell>
          <cell r="P48">
            <v>906.22</v>
          </cell>
          <cell r="S48">
            <v>116121.19</v>
          </cell>
          <cell r="T48">
            <v>336163.23</v>
          </cell>
          <cell r="U48">
            <v>9560.9872732673703</v>
          </cell>
        </row>
        <row r="49">
          <cell r="D49">
            <v>1488948.31</v>
          </cell>
          <cell r="E49">
            <v>0</v>
          </cell>
          <cell r="G49">
            <v>133393.54</v>
          </cell>
          <cell r="H49">
            <v>7183.35</v>
          </cell>
          <cell r="I49">
            <v>15495.15</v>
          </cell>
          <cell r="J49">
            <v>2313.48</v>
          </cell>
          <cell r="K49">
            <v>7692.31</v>
          </cell>
          <cell r="L49">
            <v>10018.799999999999</v>
          </cell>
          <cell r="M49">
            <v>2551.9699999999998</v>
          </cell>
          <cell r="N49">
            <v>47856.98</v>
          </cell>
          <cell r="O49">
            <v>0</v>
          </cell>
          <cell r="P49">
            <v>536.36</v>
          </cell>
          <cell r="S49">
            <v>68728.600000000006</v>
          </cell>
          <cell r="T49">
            <v>35728.36</v>
          </cell>
          <cell r="U49">
            <v>1892.6522346963573</v>
          </cell>
        </row>
        <row r="50">
          <cell r="D50">
            <v>2948358.2</v>
          </cell>
          <cell r="E50">
            <v>0</v>
          </cell>
          <cell r="G50">
            <v>464658.15</v>
          </cell>
          <cell r="H50">
            <v>14589.83</v>
          </cell>
          <cell r="I50">
            <v>28721.79</v>
          </cell>
          <cell r="J50">
            <v>16804.96</v>
          </cell>
          <cell r="K50">
            <v>52539.41</v>
          </cell>
          <cell r="L50">
            <v>68429.63</v>
          </cell>
          <cell r="M50">
            <v>5386.21</v>
          </cell>
          <cell r="N50">
            <v>0</v>
          </cell>
          <cell r="O50">
            <v>0</v>
          </cell>
          <cell r="P50">
            <v>1050.5999999999999</v>
          </cell>
          <cell r="S50">
            <v>134621.92000000001</v>
          </cell>
          <cell r="T50">
            <v>86036.43</v>
          </cell>
          <cell r="U50">
            <v>13748.093656526715</v>
          </cell>
        </row>
        <row r="51">
          <cell r="D51">
            <v>1596166.2799999998</v>
          </cell>
          <cell r="E51">
            <v>0</v>
          </cell>
          <cell r="G51">
            <v>278068.45</v>
          </cell>
          <cell r="H51">
            <v>7801.51</v>
          </cell>
          <cell r="I51">
            <v>15523.19</v>
          </cell>
          <cell r="J51">
            <v>8854.2999999999993</v>
          </cell>
          <cell r="K51">
            <v>29225.8</v>
          </cell>
          <cell r="L51">
            <v>38064.959999999999</v>
          </cell>
          <cell r="M51">
            <v>2860.91</v>
          </cell>
          <cell r="N51">
            <v>0</v>
          </cell>
          <cell r="O51">
            <v>0</v>
          </cell>
          <cell r="P51">
            <v>700.15</v>
          </cell>
          <cell r="S51">
            <v>89715.97</v>
          </cell>
          <cell r="T51">
            <v>277491.42</v>
          </cell>
          <cell r="U51">
            <v>7243.6834970566752</v>
          </cell>
        </row>
        <row r="52">
          <cell r="D52">
            <v>2381808.25</v>
          </cell>
          <cell r="E52">
            <v>0</v>
          </cell>
          <cell r="G52">
            <v>298649.95</v>
          </cell>
          <cell r="H52">
            <v>12011.38</v>
          </cell>
          <cell r="I52">
            <v>21757.56</v>
          </cell>
          <cell r="J52">
            <v>9119</v>
          </cell>
          <cell r="K52">
            <v>27650.92</v>
          </cell>
          <cell r="L52">
            <v>36013.78</v>
          </cell>
          <cell r="M52">
            <v>4570.63</v>
          </cell>
          <cell r="N52">
            <v>188636.85</v>
          </cell>
          <cell r="O52">
            <v>0</v>
          </cell>
          <cell r="P52">
            <v>897.46</v>
          </cell>
          <cell r="S52">
            <v>114999.62</v>
          </cell>
          <cell r="T52">
            <v>67507.399999999994</v>
          </cell>
          <cell r="U52">
            <v>7460.2276606103442</v>
          </cell>
        </row>
        <row r="53">
          <cell r="D53">
            <v>2043847.8599999999</v>
          </cell>
          <cell r="E53">
            <v>0</v>
          </cell>
          <cell r="G53">
            <v>195382.37</v>
          </cell>
          <cell r="H53">
            <v>9671.8799999999992</v>
          </cell>
          <cell r="I53">
            <v>22216.52</v>
          </cell>
          <cell r="J53">
            <v>10264.99</v>
          </cell>
          <cell r="K53">
            <v>35433.43</v>
          </cell>
          <cell r="L53">
            <v>46150.05</v>
          </cell>
          <cell r="M53">
            <v>3335.31</v>
          </cell>
          <cell r="N53">
            <v>0</v>
          </cell>
          <cell r="O53">
            <v>104845</v>
          </cell>
          <cell r="P53">
            <v>757.37</v>
          </cell>
          <cell r="S53">
            <v>97048.320000000007</v>
          </cell>
          <cell r="T53">
            <v>60584.39</v>
          </cell>
          <cell r="U53">
            <v>8397.765459632481</v>
          </cell>
        </row>
        <row r="54">
          <cell r="D54">
            <v>1581521.74</v>
          </cell>
          <cell r="E54">
            <v>0</v>
          </cell>
          <cell r="G54">
            <v>101701.49</v>
          </cell>
          <cell r="H54">
            <v>7929.57</v>
          </cell>
          <cell r="I54">
            <v>14947.28</v>
          </cell>
          <cell r="J54">
            <v>2111.9499999999998</v>
          </cell>
          <cell r="K54">
            <v>6634.78</v>
          </cell>
          <cell r="L54">
            <v>8641.42</v>
          </cell>
          <cell r="M54">
            <v>2977.58</v>
          </cell>
          <cell r="N54">
            <v>0</v>
          </cell>
          <cell r="O54">
            <v>0</v>
          </cell>
          <cell r="P54">
            <v>537.82000000000005</v>
          </cell>
          <cell r="S54">
            <v>68915.98</v>
          </cell>
          <cell r="T54">
            <v>35110.050000000003</v>
          </cell>
          <cell r="U54">
            <v>1727.7833828998132</v>
          </cell>
        </row>
        <row r="55">
          <cell r="D55">
            <v>3106742.4699999997</v>
          </cell>
          <cell r="E55">
            <v>0</v>
          </cell>
          <cell r="G55">
            <v>453900.77</v>
          </cell>
          <cell r="H55">
            <v>15415.09</v>
          </cell>
          <cell r="I55">
            <v>29417.49</v>
          </cell>
          <cell r="J55">
            <v>20596.16</v>
          </cell>
          <cell r="K55">
            <v>64167.91</v>
          </cell>
          <cell r="L55">
            <v>83575.11</v>
          </cell>
          <cell r="M55">
            <v>5751.4</v>
          </cell>
          <cell r="N55">
            <v>0</v>
          </cell>
          <cell r="O55">
            <v>0</v>
          </cell>
          <cell r="P55">
            <v>1252.3800000000001</v>
          </cell>
          <cell r="S55">
            <v>160477.81</v>
          </cell>
          <cell r="T55">
            <v>103783.55</v>
          </cell>
          <cell r="U55">
            <v>16849.666960153376</v>
          </cell>
        </row>
        <row r="56">
          <cell r="D56">
            <v>5590986.4399999995</v>
          </cell>
          <cell r="E56">
            <v>0</v>
          </cell>
          <cell r="G56">
            <v>1136775.96</v>
          </cell>
          <cell r="H56">
            <v>27120.69</v>
          </cell>
          <cell r="I56">
            <v>56162.83</v>
          </cell>
          <cell r="J56">
            <v>1136092</v>
          </cell>
          <cell r="K56">
            <v>185643.12</v>
          </cell>
          <cell r="L56">
            <v>241789.76</v>
          </cell>
          <cell r="M56">
            <v>9791.76</v>
          </cell>
          <cell r="N56">
            <v>0</v>
          </cell>
          <cell r="O56">
            <v>0</v>
          </cell>
          <cell r="P56">
            <v>2298.52</v>
          </cell>
          <cell r="S56">
            <v>294528.78000000003</v>
          </cell>
          <cell r="T56">
            <v>211032.22</v>
          </cell>
          <cell r="U56">
            <v>929433.94518004637</v>
          </cell>
        </row>
        <row r="57">
          <cell r="D57">
            <v>953725.80999999994</v>
          </cell>
          <cell r="E57">
            <v>0</v>
          </cell>
          <cell r="G57">
            <v>135565.68</v>
          </cell>
          <cell r="H57">
            <v>4889.1899999999996</v>
          </cell>
          <cell r="I57">
            <v>8192.66</v>
          </cell>
          <cell r="J57">
            <v>3338.3</v>
          </cell>
          <cell r="K57">
            <v>10516.73</v>
          </cell>
          <cell r="L57">
            <v>13697.45</v>
          </cell>
          <cell r="M57">
            <v>1908.28</v>
          </cell>
          <cell r="N57">
            <v>0</v>
          </cell>
          <cell r="O57">
            <v>0</v>
          </cell>
          <cell r="P57">
            <v>378.62</v>
          </cell>
          <cell r="S57">
            <v>48515.58</v>
          </cell>
          <cell r="T57">
            <v>19643.47</v>
          </cell>
          <cell r="U57">
            <v>2731.0578030007428</v>
          </cell>
        </row>
        <row r="58">
          <cell r="D58">
            <v>2129883.5300000003</v>
          </cell>
          <cell r="E58">
            <v>0</v>
          </cell>
          <cell r="G58">
            <v>347470.83</v>
          </cell>
          <cell r="H58">
            <v>10569.71</v>
          </cell>
          <cell r="I58">
            <v>20235.439999999999</v>
          </cell>
          <cell r="J58">
            <v>12563.86</v>
          </cell>
          <cell r="K58">
            <v>41673.230000000003</v>
          </cell>
          <cell r="L58">
            <v>54277.04</v>
          </cell>
          <cell r="M58">
            <v>3939.79</v>
          </cell>
          <cell r="N58">
            <v>0</v>
          </cell>
          <cell r="O58">
            <v>0</v>
          </cell>
          <cell r="P58">
            <v>840.6</v>
          </cell>
          <cell r="S58">
            <v>107713.34</v>
          </cell>
          <cell r="T58">
            <v>67939.899999999994</v>
          </cell>
          <cell r="U58">
            <v>10278.46558140542</v>
          </cell>
        </row>
        <row r="59">
          <cell r="D59">
            <v>962310.84000000008</v>
          </cell>
          <cell r="E59">
            <v>0</v>
          </cell>
          <cell r="G59">
            <v>80105.009999999995</v>
          </cell>
          <cell r="H59">
            <v>4949.49</v>
          </cell>
          <cell r="I59">
            <v>7720.53</v>
          </cell>
          <cell r="J59">
            <v>2467.7399999999998</v>
          </cell>
          <cell r="K59">
            <v>7474.09</v>
          </cell>
          <cell r="L59">
            <v>9734.59</v>
          </cell>
          <cell r="M59">
            <v>1968.23</v>
          </cell>
          <cell r="N59">
            <v>0</v>
          </cell>
          <cell r="O59">
            <v>0</v>
          </cell>
          <cell r="P59">
            <v>489.16</v>
          </cell>
          <cell r="S59">
            <v>62680.69</v>
          </cell>
          <cell r="T59">
            <v>34073.480000000003</v>
          </cell>
          <cell r="U59">
            <v>2018.8524858583171</v>
          </cell>
        </row>
        <row r="60">
          <cell r="D60">
            <v>853438.96</v>
          </cell>
          <cell r="E60">
            <v>0</v>
          </cell>
          <cell r="G60">
            <v>72043.61</v>
          </cell>
          <cell r="H60">
            <v>4511.07</v>
          </cell>
          <cell r="I60">
            <v>6452.83</v>
          </cell>
          <cell r="J60">
            <v>130887.93</v>
          </cell>
          <cell r="K60">
            <v>19304.8</v>
          </cell>
          <cell r="L60">
            <v>25143.42</v>
          </cell>
          <cell r="M60">
            <v>1840.51</v>
          </cell>
          <cell r="N60">
            <v>0</v>
          </cell>
          <cell r="O60">
            <v>0</v>
          </cell>
          <cell r="P60">
            <v>369.49</v>
          </cell>
          <cell r="S60">
            <v>47346.49</v>
          </cell>
          <cell r="T60">
            <v>17231.400000000001</v>
          </cell>
          <cell r="U60">
            <v>107079.08196437164</v>
          </cell>
        </row>
        <row r="61">
          <cell r="D61">
            <v>3972867.04</v>
          </cell>
          <cell r="E61">
            <v>0</v>
          </cell>
          <cell r="G61">
            <v>776416.25</v>
          </cell>
          <cell r="H61">
            <v>19368.47</v>
          </cell>
          <cell r="I61">
            <v>39232.089999999997</v>
          </cell>
          <cell r="J61">
            <v>31353.59</v>
          </cell>
          <cell r="K61">
            <v>97782.14</v>
          </cell>
          <cell r="L61">
            <v>127355.76</v>
          </cell>
          <cell r="M61">
            <v>7055.66</v>
          </cell>
          <cell r="N61">
            <v>0</v>
          </cell>
          <cell r="O61">
            <v>204001</v>
          </cell>
          <cell r="P61">
            <v>1666.97</v>
          </cell>
          <cell r="S61">
            <v>213603.17</v>
          </cell>
          <cell r="T61">
            <v>144982.14000000001</v>
          </cell>
          <cell r="U61">
            <v>25650.288931851614</v>
          </cell>
        </row>
        <row r="62">
          <cell r="D62">
            <v>852140.73</v>
          </cell>
          <cell r="E62">
            <v>0</v>
          </cell>
          <cell r="G62">
            <v>64858.16</v>
          </cell>
          <cell r="H62">
            <v>4350.24</v>
          </cell>
          <cell r="I62">
            <v>6646.8</v>
          </cell>
          <cell r="J62">
            <v>38055.699999999997</v>
          </cell>
          <cell r="K62">
            <v>6355.74</v>
          </cell>
          <cell r="L62">
            <v>8277.99</v>
          </cell>
          <cell r="M62">
            <v>1735.44</v>
          </cell>
          <cell r="N62">
            <v>0</v>
          </cell>
          <cell r="O62">
            <v>0</v>
          </cell>
          <cell r="P62">
            <v>519.82000000000005</v>
          </cell>
          <cell r="S62">
            <v>66609.36</v>
          </cell>
          <cell r="T62">
            <v>34049.1</v>
          </cell>
          <cell r="U62">
            <v>31133.266761002364</v>
          </cell>
        </row>
        <row r="63">
          <cell r="D63">
            <v>9323932.9700000007</v>
          </cell>
          <cell r="E63">
            <v>0</v>
          </cell>
          <cell r="G63">
            <v>2183440.08</v>
          </cell>
          <cell r="H63">
            <v>44366.12</v>
          </cell>
          <cell r="I63">
            <v>96325.67</v>
          </cell>
          <cell r="J63">
            <v>2037337.5</v>
          </cell>
          <cell r="K63">
            <v>331648.67</v>
          </cell>
          <cell r="L63">
            <v>431953.81</v>
          </cell>
          <cell r="M63">
            <v>15663.86</v>
          </cell>
          <cell r="N63">
            <v>0</v>
          </cell>
          <cell r="O63">
            <v>191355</v>
          </cell>
          <cell r="P63">
            <v>4320.58</v>
          </cell>
          <cell r="S63">
            <v>553632.48</v>
          </cell>
          <cell r="T63">
            <v>381288.14</v>
          </cell>
          <cell r="U63">
            <v>1666740.5708778966</v>
          </cell>
        </row>
        <row r="64">
          <cell r="D64">
            <v>1178620.6399999999</v>
          </cell>
          <cell r="E64">
            <v>0</v>
          </cell>
          <cell r="G64">
            <v>166856.51</v>
          </cell>
          <cell r="H64">
            <v>5944.39</v>
          </cell>
          <cell r="I64">
            <v>10214.44</v>
          </cell>
          <cell r="J64">
            <v>129268.37</v>
          </cell>
          <cell r="K64">
            <v>19761.45</v>
          </cell>
          <cell r="L64">
            <v>25738.18</v>
          </cell>
          <cell r="M64">
            <v>2295.77</v>
          </cell>
          <cell r="N64">
            <v>0</v>
          </cell>
          <cell r="O64">
            <v>49474</v>
          </cell>
          <cell r="P64">
            <v>572.89</v>
          </cell>
          <cell r="S64">
            <v>73409.77</v>
          </cell>
          <cell r="T64">
            <v>41503.120000000003</v>
          </cell>
          <cell r="U64">
            <v>105754.12167877649</v>
          </cell>
        </row>
        <row r="65">
          <cell r="D65">
            <v>4459518.07</v>
          </cell>
          <cell r="E65">
            <v>0</v>
          </cell>
          <cell r="G65">
            <v>782950.66</v>
          </cell>
          <cell r="H65">
            <v>21828.240000000002</v>
          </cell>
          <cell r="I65">
            <v>42154.06</v>
          </cell>
          <cell r="J65">
            <v>39576.239999999998</v>
          </cell>
          <cell r="K65">
            <v>125109.07</v>
          </cell>
          <cell r="L65">
            <v>162947.56</v>
          </cell>
          <cell r="M65">
            <v>8085.65</v>
          </cell>
          <cell r="N65">
            <v>0</v>
          </cell>
          <cell r="O65">
            <v>0</v>
          </cell>
          <cell r="P65">
            <v>2200.79</v>
          </cell>
          <cell r="S65">
            <v>282005.61</v>
          </cell>
          <cell r="T65">
            <v>184470.07</v>
          </cell>
          <cell r="U65">
            <v>32377.21931133703</v>
          </cell>
        </row>
        <row r="66">
          <cell r="D66">
            <v>1819306.6099999999</v>
          </cell>
          <cell r="E66">
            <v>0</v>
          </cell>
          <cell r="G66">
            <v>264704.7</v>
          </cell>
          <cell r="H66">
            <v>9073.98</v>
          </cell>
          <cell r="I66">
            <v>17233.89</v>
          </cell>
          <cell r="J66">
            <v>7789.52</v>
          </cell>
          <cell r="K66">
            <v>25557.9</v>
          </cell>
          <cell r="L66">
            <v>33287.74</v>
          </cell>
          <cell r="M66">
            <v>3394.97</v>
          </cell>
          <cell r="N66">
            <v>161135.09</v>
          </cell>
          <cell r="O66">
            <v>1174736</v>
          </cell>
          <cell r="P66">
            <v>671.19</v>
          </cell>
          <cell r="S66">
            <v>86004.9</v>
          </cell>
          <cell r="T66">
            <v>50972.93</v>
          </cell>
          <cell r="U66">
            <v>6372.5853845794136</v>
          </cell>
        </row>
        <row r="67">
          <cell r="D67">
            <v>798906.15</v>
          </cell>
          <cell r="E67">
            <v>0</v>
          </cell>
          <cell r="G67">
            <v>147167.34</v>
          </cell>
          <cell r="H67">
            <v>4064.89</v>
          </cell>
          <cell r="I67">
            <v>6356.6</v>
          </cell>
          <cell r="J67">
            <v>1582.14</v>
          </cell>
          <cell r="K67">
            <v>4801.3100000000004</v>
          </cell>
          <cell r="L67">
            <v>6253.43</v>
          </cell>
          <cell r="M67">
            <v>1611.48</v>
          </cell>
          <cell r="N67">
            <v>0</v>
          </cell>
          <cell r="O67">
            <v>44825</v>
          </cell>
          <cell r="P67">
            <v>475.52</v>
          </cell>
          <cell r="S67">
            <v>60932.05</v>
          </cell>
          <cell r="T67">
            <v>97867.02</v>
          </cell>
          <cell r="U67">
            <v>1294.3435230594328</v>
          </cell>
        </row>
        <row r="68">
          <cell r="D68">
            <v>2629929.7399999998</v>
          </cell>
          <cell r="E68">
            <v>0</v>
          </cell>
          <cell r="G68">
            <v>435165.72</v>
          </cell>
          <cell r="H68">
            <v>12675.13</v>
          </cell>
          <cell r="I68">
            <v>25730.1</v>
          </cell>
          <cell r="J68">
            <v>524114.47</v>
          </cell>
          <cell r="K68">
            <v>77720.649999999994</v>
          </cell>
          <cell r="L68">
            <v>101226.8</v>
          </cell>
          <cell r="M68">
            <v>4599.95</v>
          </cell>
          <cell r="N68">
            <v>0</v>
          </cell>
          <cell r="O68">
            <v>147920</v>
          </cell>
          <cell r="P68">
            <v>1348.73</v>
          </cell>
          <cell r="S68">
            <v>172824.66</v>
          </cell>
          <cell r="T68">
            <v>114192.99</v>
          </cell>
          <cell r="U68">
            <v>428776.69792382949</v>
          </cell>
        </row>
        <row r="69">
          <cell r="D69">
            <v>7888725.8700000001</v>
          </cell>
          <cell r="E69">
            <v>0</v>
          </cell>
          <cell r="G69">
            <v>1072058.01</v>
          </cell>
          <cell r="H69">
            <v>38900.65</v>
          </cell>
          <cell r="I69">
            <v>75732.210000000006</v>
          </cell>
          <cell r="J69">
            <v>51488.69</v>
          </cell>
          <cell r="K69">
            <v>164504.10999999999</v>
          </cell>
          <cell r="L69">
            <v>214257.39</v>
          </cell>
          <cell r="M69">
            <v>14399.98</v>
          </cell>
          <cell r="N69">
            <v>0</v>
          </cell>
          <cell r="O69">
            <v>88825</v>
          </cell>
          <cell r="P69">
            <v>3249.24</v>
          </cell>
          <cell r="S69">
            <v>416352.43</v>
          </cell>
          <cell r="T69">
            <v>261205.69</v>
          </cell>
          <cell r="U69">
            <v>42122.761269451279</v>
          </cell>
        </row>
        <row r="70">
          <cell r="D70">
            <v>1471217.33</v>
          </cell>
          <cell r="E70">
            <v>0</v>
          </cell>
          <cell r="G70">
            <v>288401.78000000003</v>
          </cell>
          <cell r="H70">
            <v>7324.95</v>
          </cell>
          <cell r="I70">
            <v>13279.3</v>
          </cell>
          <cell r="J70">
            <v>260848.06</v>
          </cell>
          <cell r="K70">
            <v>36879.42</v>
          </cell>
          <cell r="L70">
            <v>48033.38</v>
          </cell>
          <cell r="M70">
            <v>2777.93</v>
          </cell>
          <cell r="N70">
            <v>0</v>
          </cell>
          <cell r="O70">
            <v>0</v>
          </cell>
          <cell r="P70">
            <v>713.72</v>
          </cell>
          <cell r="S70">
            <v>91454.58</v>
          </cell>
          <cell r="T70">
            <v>127937.93</v>
          </cell>
          <cell r="U70">
            <v>213399.1277224363</v>
          </cell>
        </row>
        <row r="71">
          <cell r="D71">
            <v>1379161.73</v>
          </cell>
          <cell r="E71">
            <v>0</v>
          </cell>
          <cell r="G71">
            <v>230071.3</v>
          </cell>
          <cell r="H71">
            <v>6791.55</v>
          </cell>
          <cell r="I71">
            <v>13752.2</v>
          </cell>
          <cell r="J71">
            <v>109612.95</v>
          </cell>
          <cell r="K71">
            <v>18176.7</v>
          </cell>
          <cell r="L71">
            <v>23674.14</v>
          </cell>
          <cell r="M71">
            <v>2480.84</v>
          </cell>
          <cell r="N71">
            <v>0</v>
          </cell>
          <cell r="O71">
            <v>0</v>
          </cell>
          <cell r="P71">
            <v>459.86</v>
          </cell>
          <cell r="S71">
            <v>58925.35</v>
          </cell>
          <cell r="T71">
            <v>31268.82</v>
          </cell>
          <cell r="U71">
            <v>89674.069974850019</v>
          </cell>
        </row>
        <row r="72">
          <cell r="D72">
            <v>3034808.75</v>
          </cell>
          <cell r="E72">
            <v>0</v>
          </cell>
          <cell r="G72">
            <v>386548.37</v>
          </cell>
          <cell r="H72">
            <v>15409.41</v>
          </cell>
          <cell r="I72">
            <v>27034.13</v>
          </cell>
          <cell r="J72">
            <v>13366.54</v>
          </cell>
          <cell r="K72">
            <v>41051.9</v>
          </cell>
          <cell r="L72">
            <v>53467.8</v>
          </cell>
          <cell r="M72">
            <v>5926.95</v>
          </cell>
          <cell r="N72">
            <v>276502.05</v>
          </cell>
          <cell r="O72">
            <v>0</v>
          </cell>
          <cell r="P72">
            <v>1169.67</v>
          </cell>
          <cell r="S72">
            <v>149879.88</v>
          </cell>
          <cell r="T72">
            <v>92558.080000000002</v>
          </cell>
          <cell r="U72">
            <v>10935.128726727264</v>
          </cell>
        </row>
        <row r="73">
          <cell r="D73">
            <v>3520705.96</v>
          </cell>
          <cell r="E73">
            <v>0</v>
          </cell>
          <cell r="G73">
            <v>618136.52</v>
          </cell>
          <cell r="H73">
            <v>17547.88</v>
          </cell>
          <cell r="I73">
            <v>33118.31</v>
          </cell>
          <cell r="J73">
            <v>22999.45</v>
          </cell>
          <cell r="K73">
            <v>73765.149999999994</v>
          </cell>
          <cell r="L73">
            <v>96074.98</v>
          </cell>
          <cell r="M73">
            <v>6577.08</v>
          </cell>
          <cell r="N73">
            <v>0</v>
          </cell>
          <cell r="O73">
            <v>0</v>
          </cell>
          <cell r="P73">
            <v>1368.98</v>
          </cell>
          <cell r="S73">
            <v>175418.45</v>
          </cell>
          <cell r="T73">
            <v>114217.94</v>
          </cell>
          <cell r="U73">
            <v>18815.789536055443</v>
          </cell>
        </row>
        <row r="74">
          <cell r="D74">
            <v>1393746.6400000001</v>
          </cell>
          <cell r="E74">
            <v>0</v>
          </cell>
          <cell r="G74">
            <v>155521.51</v>
          </cell>
          <cell r="H74">
            <v>7089.35</v>
          </cell>
          <cell r="I74">
            <v>12366</v>
          </cell>
          <cell r="J74">
            <v>6067.73</v>
          </cell>
          <cell r="K74">
            <v>19405.32</v>
          </cell>
          <cell r="L74">
            <v>25274.35</v>
          </cell>
          <cell r="M74">
            <v>2732.3</v>
          </cell>
          <cell r="N74">
            <v>0</v>
          </cell>
          <cell r="O74">
            <v>0</v>
          </cell>
          <cell r="P74">
            <v>532.64</v>
          </cell>
          <cell r="S74">
            <v>68251.11</v>
          </cell>
          <cell r="T74">
            <v>38679.26</v>
          </cell>
          <cell r="U74">
            <v>4963.9937232814364</v>
          </cell>
        </row>
        <row r="75">
          <cell r="D75">
            <v>2825090.71</v>
          </cell>
          <cell r="E75">
            <v>0</v>
          </cell>
          <cell r="G75">
            <v>392267.64</v>
          </cell>
          <cell r="H75">
            <v>13821.53</v>
          </cell>
          <cell r="I75">
            <v>28812.68</v>
          </cell>
          <cell r="J75">
            <v>12444.41</v>
          </cell>
          <cell r="K75">
            <v>40874.629999999997</v>
          </cell>
          <cell r="L75">
            <v>53236.91</v>
          </cell>
          <cell r="M75">
            <v>4989.8999999999996</v>
          </cell>
          <cell r="N75">
            <v>0</v>
          </cell>
          <cell r="O75">
            <v>112570</v>
          </cell>
          <cell r="P75">
            <v>907.75</v>
          </cell>
          <cell r="S75">
            <v>116317.22</v>
          </cell>
          <cell r="T75">
            <v>71499.94</v>
          </cell>
          <cell r="U75">
            <v>10180.739481619838</v>
          </cell>
        </row>
        <row r="76">
          <cell r="D76">
            <v>1527152.4700000002</v>
          </cell>
          <cell r="E76">
            <v>0</v>
          </cell>
          <cell r="G76">
            <v>527581.89</v>
          </cell>
          <cell r="H76">
            <v>7534.79</v>
          </cell>
          <cell r="I76">
            <v>14110.66</v>
          </cell>
          <cell r="J76">
            <v>10650</v>
          </cell>
          <cell r="K76">
            <v>35426.17</v>
          </cell>
          <cell r="L76">
            <v>46140.6</v>
          </cell>
          <cell r="M76">
            <v>2823.58</v>
          </cell>
          <cell r="N76">
            <v>0</v>
          </cell>
          <cell r="O76">
            <v>0</v>
          </cell>
          <cell r="P76">
            <v>752.82</v>
          </cell>
          <cell r="S76">
            <v>96464.59</v>
          </cell>
          <cell r="T76">
            <v>408704.93</v>
          </cell>
          <cell r="U76">
            <v>8712.7387884378186</v>
          </cell>
        </row>
        <row r="77">
          <cell r="D77">
            <v>1135901.95</v>
          </cell>
          <cell r="E77">
            <v>0</v>
          </cell>
          <cell r="G77">
            <v>125432.09</v>
          </cell>
          <cell r="H77">
            <v>5699.53</v>
          </cell>
          <cell r="I77">
            <v>9701.98</v>
          </cell>
          <cell r="J77">
            <v>4115.62</v>
          </cell>
          <cell r="K77">
            <v>13198.42</v>
          </cell>
          <cell r="L77">
            <v>17190.2</v>
          </cell>
          <cell r="M77">
            <v>2204.0700000000002</v>
          </cell>
          <cell r="N77">
            <v>0</v>
          </cell>
          <cell r="O77">
            <v>0</v>
          </cell>
          <cell r="P77">
            <v>623.48</v>
          </cell>
          <cell r="S77">
            <v>79892.100000000006</v>
          </cell>
          <cell r="T77">
            <v>44577.67</v>
          </cell>
          <cell r="U77">
            <v>3366.9805170731256</v>
          </cell>
        </row>
        <row r="78">
          <cell r="D78">
            <v>3558841.08</v>
          </cell>
          <cell r="E78">
            <v>0</v>
          </cell>
          <cell r="G78">
            <v>455172.27</v>
          </cell>
          <cell r="H78">
            <v>17630.13</v>
          </cell>
          <cell r="I78">
            <v>34547.599999999999</v>
          </cell>
          <cell r="J78">
            <v>19380.98</v>
          </cell>
          <cell r="K78">
            <v>52548.72</v>
          </cell>
          <cell r="L78">
            <v>68441.759999999995</v>
          </cell>
          <cell r="M78">
            <v>6520.15</v>
          </cell>
          <cell r="N78">
            <v>400917.74</v>
          </cell>
          <cell r="O78">
            <v>0</v>
          </cell>
          <cell r="P78">
            <v>1271.6300000000001</v>
          </cell>
          <cell r="S78">
            <v>162944.20000000001</v>
          </cell>
          <cell r="T78">
            <v>99880.42</v>
          </cell>
          <cell r="U78">
            <v>15855.532391111532</v>
          </cell>
        </row>
        <row r="79">
          <cell r="D79">
            <v>1925718.05</v>
          </cell>
          <cell r="E79">
            <v>0</v>
          </cell>
          <cell r="G79">
            <v>243530.28</v>
          </cell>
          <cell r="H79">
            <v>9591.0400000000009</v>
          </cell>
          <cell r="I79">
            <v>17867.75</v>
          </cell>
          <cell r="J79">
            <v>261481.41</v>
          </cell>
          <cell r="K79">
            <v>42720.58</v>
          </cell>
          <cell r="L79">
            <v>55641.16</v>
          </cell>
          <cell r="M79">
            <v>3608.36</v>
          </cell>
          <cell r="N79">
            <v>0</v>
          </cell>
          <cell r="O79">
            <v>0</v>
          </cell>
          <cell r="P79">
            <v>815.95</v>
          </cell>
          <cell r="S79">
            <v>104554.34</v>
          </cell>
          <cell r="T79">
            <v>64154.239999999998</v>
          </cell>
          <cell r="U79">
            <v>213917.27235320848</v>
          </cell>
        </row>
        <row r="80">
          <cell r="D80">
            <v>1828773.26</v>
          </cell>
          <cell r="E80">
            <v>0</v>
          </cell>
          <cell r="G80">
            <v>459833.78</v>
          </cell>
          <cell r="H80">
            <v>9121.92</v>
          </cell>
          <cell r="I80">
            <v>16918.84</v>
          </cell>
          <cell r="J80">
            <v>279900.92</v>
          </cell>
          <cell r="K80">
            <v>42638.32</v>
          </cell>
          <cell r="L80">
            <v>55534.02</v>
          </cell>
          <cell r="M80">
            <v>3437.72</v>
          </cell>
          <cell r="N80">
            <v>0</v>
          </cell>
          <cell r="O80">
            <v>0</v>
          </cell>
          <cell r="P80">
            <v>768.77</v>
          </cell>
          <cell r="S80">
            <v>98509.09</v>
          </cell>
          <cell r="T80">
            <v>231940.87</v>
          </cell>
          <cell r="U80">
            <v>228986.22025559595</v>
          </cell>
        </row>
        <row r="81">
          <cell r="D81">
            <v>3401992.0300000003</v>
          </cell>
          <cell r="E81">
            <v>0</v>
          </cell>
          <cell r="G81">
            <v>546083.48</v>
          </cell>
          <cell r="H81">
            <v>16934.77</v>
          </cell>
          <cell r="I81">
            <v>32016.89</v>
          </cell>
          <cell r="J81">
            <v>600701.29</v>
          </cell>
          <cell r="K81">
            <v>96770.12</v>
          </cell>
          <cell r="L81">
            <v>126037.66</v>
          </cell>
          <cell r="M81">
            <v>6341.87</v>
          </cell>
          <cell r="N81">
            <v>0</v>
          </cell>
          <cell r="O81">
            <v>0</v>
          </cell>
          <cell r="P81">
            <v>1346.88</v>
          </cell>
          <cell r="S81">
            <v>172586.8</v>
          </cell>
          <cell r="T81">
            <v>119007.72</v>
          </cell>
          <cell r="U81">
            <v>491432.18493668659</v>
          </cell>
        </row>
        <row r="82">
          <cell r="D82">
            <v>13678965.119999999</v>
          </cell>
          <cell r="G82">
            <v>2267452.9500000002</v>
          </cell>
          <cell r="H82">
            <v>66303.78</v>
          </cell>
          <cell r="I82">
            <v>124570.74</v>
          </cell>
          <cell r="J82">
            <v>90060.3</v>
          </cell>
          <cell r="K82">
            <v>249629.56</v>
          </cell>
          <cell r="L82">
            <v>325128.52</v>
          </cell>
          <cell r="M82">
            <v>24709.86</v>
          </cell>
          <cell r="N82">
            <v>0</v>
          </cell>
          <cell r="O82">
            <v>320166</v>
          </cell>
          <cell r="P82">
            <v>8702.1</v>
          </cell>
          <cell r="S82">
            <v>1115073.21</v>
          </cell>
          <cell r="T82">
            <v>620930.62</v>
          </cell>
          <cell r="U82">
            <v>73678.097050936878</v>
          </cell>
        </row>
        <row r="83">
          <cell r="D83">
            <v>2426452.25</v>
          </cell>
          <cell r="E83">
            <v>0</v>
          </cell>
          <cell r="G83">
            <v>438197.51</v>
          </cell>
          <cell r="H83">
            <v>11973.07</v>
          </cell>
          <cell r="I83">
            <v>23014.82</v>
          </cell>
          <cell r="J83">
            <v>16845.78</v>
          </cell>
          <cell r="K83">
            <v>52311.8</v>
          </cell>
          <cell r="L83">
            <v>68133.19</v>
          </cell>
          <cell r="M83">
            <v>4450.8</v>
          </cell>
          <cell r="N83">
            <v>0</v>
          </cell>
          <cell r="O83">
            <v>66179</v>
          </cell>
          <cell r="P83">
            <v>1054.8800000000001</v>
          </cell>
          <cell r="S83">
            <v>135171.07</v>
          </cell>
          <cell r="T83">
            <v>86643.45</v>
          </cell>
          <cell r="U83">
            <v>13781.489266165672</v>
          </cell>
        </row>
        <row r="84">
          <cell r="D84">
            <v>1460384.63</v>
          </cell>
          <cell r="E84">
            <v>0</v>
          </cell>
          <cell r="G84">
            <v>262289.59999999998</v>
          </cell>
          <cell r="H84">
            <v>7139.76</v>
          </cell>
          <cell r="I84">
            <v>14444.42</v>
          </cell>
          <cell r="J84">
            <v>8903.7199999999993</v>
          </cell>
          <cell r="K84">
            <v>30064.82</v>
          </cell>
          <cell r="L84">
            <v>39157.75</v>
          </cell>
          <cell r="M84">
            <v>2603.92</v>
          </cell>
          <cell r="N84">
            <v>0</v>
          </cell>
          <cell r="O84">
            <v>0</v>
          </cell>
          <cell r="P84">
            <v>581.37</v>
          </cell>
          <cell r="S84">
            <v>74496.37</v>
          </cell>
          <cell r="T84">
            <v>45195.519999999997</v>
          </cell>
          <cell r="U84">
            <v>7284.1097613564662</v>
          </cell>
        </row>
        <row r="85">
          <cell r="D85">
            <v>2608165.79</v>
          </cell>
          <cell r="E85">
            <v>0</v>
          </cell>
          <cell r="G85">
            <v>781077.87</v>
          </cell>
          <cell r="H85">
            <v>12859.24</v>
          </cell>
          <cell r="I85">
            <v>25160.58</v>
          </cell>
          <cell r="J85">
            <v>427867.71</v>
          </cell>
          <cell r="K85">
            <v>68095.48</v>
          </cell>
          <cell r="L85">
            <v>88690.54</v>
          </cell>
          <cell r="M85">
            <v>4752.2700000000004</v>
          </cell>
          <cell r="N85">
            <v>0</v>
          </cell>
          <cell r="O85">
            <v>0</v>
          </cell>
          <cell r="P85">
            <v>1048.27</v>
          </cell>
          <cell r="S85">
            <v>134324.26</v>
          </cell>
          <cell r="T85">
            <v>613891.36</v>
          </cell>
          <cell r="U85">
            <v>350037.4726684257</v>
          </cell>
        </row>
        <row r="86">
          <cell r="D86">
            <v>1343326.73</v>
          </cell>
          <cell r="E86">
            <v>0</v>
          </cell>
          <cell r="G86">
            <v>139181.5</v>
          </cell>
          <cell r="H86">
            <v>6822.25</v>
          </cell>
          <cell r="I86">
            <v>12049.49</v>
          </cell>
          <cell r="J86">
            <v>212733.35</v>
          </cell>
          <cell r="K86">
            <v>26264.76</v>
          </cell>
          <cell r="L86">
            <v>34208.379999999997</v>
          </cell>
          <cell r="M86">
            <v>2619.27</v>
          </cell>
          <cell r="N86">
            <v>0</v>
          </cell>
          <cell r="O86">
            <v>0</v>
          </cell>
          <cell r="P86">
            <v>496.38</v>
          </cell>
          <cell r="S86">
            <v>63605.54</v>
          </cell>
          <cell r="T86">
            <v>35251.800000000003</v>
          </cell>
          <cell r="U86">
            <v>174036.60909907648</v>
          </cell>
        </row>
        <row r="87">
          <cell r="D87">
            <v>1461898.33</v>
          </cell>
          <cell r="E87">
            <v>0</v>
          </cell>
          <cell r="G87">
            <v>164309.5</v>
          </cell>
          <cell r="H87">
            <v>7380.32</v>
          </cell>
          <cell r="I87">
            <v>12801.46</v>
          </cell>
          <cell r="J87">
            <v>7966.12</v>
          </cell>
          <cell r="K87">
            <v>26534.92</v>
          </cell>
          <cell r="L87">
            <v>34560.239999999998</v>
          </cell>
          <cell r="M87">
            <v>2843.72</v>
          </cell>
          <cell r="N87">
            <v>0</v>
          </cell>
          <cell r="O87">
            <v>0</v>
          </cell>
          <cell r="P87">
            <v>670.29</v>
          </cell>
          <cell r="S87">
            <v>85890.03</v>
          </cell>
          <cell r="T87">
            <v>51275.519999999997</v>
          </cell>
          <cell r="U87">
            <v>6517.0653378595407</v>
          </cell>
        </row>
        <row r="88">
          <cell r="D88">
            <v>1682749.32</v>
          </cell>
          <cell r="E88">
            <v>0</v>
          </cell>
          <cell r="G88">
            <v>247905.35</v>
          </cell>
          <cell r="H88">
            <v>8057.88</v>
          </cell>
          <cell r="I88">
            <v>18209.11</v>
          </cell>
          <cell r="J88">
            <v>3472.8</v>
          </cell>
          <cell r="K88">
            <v>11569.01</v>
          </cell>
          <cell r="L88">
            <v>15067.98</v>
          </cell>
          <cell r="M88">
            <v>2806.38</v>
          </cell>
          <cell r="N88">
            <v>71838.8</v>
          </cell>
          <cell r="O88">
            <v>64047</v>
          </cell>
          <cell r="P88">
            <v>520.54</v>
          </cell>
          <cell r="S88">
            <v>66700.62</v>
          </cell>
          <cell r="T88">
            <v>35275.61</v>
          </cell>
          <cell r="U88">
            <v>2841.0875484427861</v>
          </cell>
        </row>
        <row r="89">
          <cell r="D89">
            <v>1243907.3</v>
          </cell>
          <cell r="E89">
            <v>0</v>
          </cell>
          <cell r="G89">
            <v>200544.18</v>
          </cell>
          <cell r="H89">
            <v>6111.86</v>
          </cell>
          <cell r="I89">
            <v>11120.34</v>
          </cell>
          <cell r="J89">
            <v>4600.75</v>
          </cell>
          <cell r="K89">
            <v>14403.29</v>
          </cell>
          <cell r="L89">
            <v>18759.48</v>
          </cell>
          <cell r="M89">
            <v>2307.79</v>
          </cell>
          <cell r="N89">
            <v>0</v>
          </cell>
          <cell r="O89">
            <v>0</v>
          </cell>
          <cell r="P89">
            <v>733.62</v>
          </cell>
          <cell r="S89">
            <v>94005.34</v>
          </cell>
          <cell r="T89">
            <v>54547.29</v>
          </cell>
          <cell r="U89">
            <v>3763.860972677172</v>
          </cell>
        </row>
        <row r="90">
          <cell r="D90">
            <v>1625994.1800000002</v>
          </cell>
          <cell r="E90">
            <v>0</v>
          </cell>
          <cell r="G90">
            <v>280676.47999999998</v>
          </cell>
          <cell r="H90">
            <v>8094.2</v>
          </cell>
          <cell r="I90">
            <v>14646.9</v>
          </cell>
          <cell r="J90">
            <v>10333.75</v>
          </cell>
          <cell r="K90">
            <v>31385.17</v>
          </cell>
          <cell r="L90">
            <v>40877.42</v>
          </cell>
          <cell r="M90">
            <v>3071.18</v>
          </cell>
          <cell r="N90">
            <v>0</v>
          </cell>
          <cell r="O90">
            <v>0</v>
          </cell>
          <cell r="P90">
            <v>797.46</v>
          </cell>
          <cell r="S90">
            <v>102185.60000000001</v>
          </cell>
          <cell r="T90">
            <v>63135.85</v>
          </cell>
          <cell r="U90">
            <v>8454.0106969191474</v>
          </cell>
        </row>
        <row r="91">
          <cell r="D91">
            <v>2691134.88</v>
          </cell>
          <cell r="E91">
            <v>0</v>
          </cell>
          <cell r="G91">
            <v>422119.04</v>
          </cell>
          <cell r="H91">
            <v>13374.1</v>
          </cell>
          <cell r="I91">
            <v>25559.55</v>
          </cell>
          <cell r="J91">
            <v>16670.89</v>
          </cell>
          <cell r="K91">
            <v>53883.839999999997</v>
          </cell>
          <cell r="L91">
            <v>70180.69</v>
          </cell>
          <cell r="M91">
            <v>4989.6400000000003</v>
          </cell>
          <cell r="N91">
            <v>0</v>
          </cell>
          <cell r="O91">
            <v>0</v>
          </cell>
          <cell r="P91">
            <v>1039.33</v>
          </cell>
          <cell r="S91">
            <v>133178.45000000001</v>
          </cell>
          <cell r="T91">
            <v>84974.57</v>
          </cell>
          <cell r="U91">
            <v>13638.415443817714</v>
          </cell>
        </row>
        <row r="92">
          <cell r="D92">
            <v>1183590.49</v>
          </cell>
          <cell r="E92">
            <v>0</v>
          </cell>
          <cell r="G92">
            <v>69766.100000000006</v>
          </cell>
          <cell r="H92">
            <v>5823.35</v>
          </cell>
          <cell r="I92">
            <v>11551.01</v>
          </cell>
          <cell r="J92">
            <v>980.99</v>
          </cell>
          <cell r="K92">
            <v>3189.74</v>
          </cell>
          <cell r="L92">
            <v>4154.46</v>
          </cell>
          <cell r="M92">
            <v>2141.36</v>
          </cell>
          <cell r="N92">
            <v>20292.990000000002</v>
          </cell>
          <cell r="O92">
            <v>50895</v>
          </cell>
          <cell r="P92">
            <v>460.21</v>
          </cell>
          <cell r="S92">
            <v>58970.23</v>
          </cell>
          <cell r="T92">
            <v>27706.880000000001</v>
          </cell>
          <cell r="U92">
            <v>802.54922953413507</v>
          </cell>
        </row>
        <row r="93">
          <cell r="D93">
            <v>29769637.640000001</v>
          </cell>
          <cell r="E93">
            <v>0</v>
          </cell>
          <cell r="G93">
            <v>4126862.37</v>
          </cell>
          <cell r="H93">
            <v>146153.85</v>
          </cell>
          <cell r="I93">
            <v>273307.05</v>
          </cell>
          <cell r="J93">
            <v>149601.04</v>
          </cell>
          <cell r="K93">
            <v>422656.75</v>
          </cell>
          <cell r="L93">
            <v>550486.74</v>
          </cell>
          <cell r="M93">
            <v>54725.34</v>
          </cell>
          <cell r="N93">
            <v>0</v>
          </cell>
          <cell r="O93">
            <v>5571746</v>
          </cell>
          <cell r="P93">
            <v>16025.25</v>
          </cell>
          <cell r="S93">
            <v>2053449.79</v>
          </cell>
          <cell r="T93">
            <v>1110056.3799999999</v>
          </cell>
          <cell r="U93">
            <v>122388.23020485604</v>
          </cell>
        </row>
        <row r="94">
          <cell r="D94">
            <v>1067722.08</v>
          </cell>
          <cell r="E94">
            <v>0</v>
          </cell>
          <cell r="G94">
            <v>96657.26</v>
          </cell>
          <cell r="H94">
            <v>5344.54</v>
          </cell>
          <cell r="I94">
            <v>8650.64</v>
          </cell>
          <cell r="J94">
            <v>1649.6</v>
          </cell>
          <cell r="K94">
            <v>5252.43</v>
          </cell>
          <cell r="L94">
            <v>6841</v>
          </cell>
          <cell r="M94">
            <v>2092.84</v>
          </cell>
          <cell r="N94">
            <v>0</v>
          </cell>
          <cell r="O94">
            <v>0</v>
          </cell>
          <cell r="P94">
            <v>712.8</v>
          </cell>
          <cell r="S94">
            <v>91337.39</v>
          </cell>
          <cell r="T94">
            <v>49942.66</v>
          </cell>
          <cell r="U94">
            <v>1349.5341621469754</v>
          </cell>
        </row>
        <row r="95">
          <cell r="D95">
            <v>1043622.48</v>
          </cell>
          <cell r="E95">
            <v>0</v>
          </cell>
          <cell r="G95">
            <v>190574.23</v>
          </cell>
          <cell r="H95">
            <v>5307.58</v>
          </cell>
          <cell r="I95">
            <v>8444.08</v>
          </cell>
          <cell r="J95">
            <v>5537.49</v>
          </cell>
          <cell r="K95">
            <v>16732.560000000001</v>
          </cell>
          <cell r="L95">
            <v>21793.22</v>
          </cell>
          <cell r="M95">
            <v>2095.12</v>
          </cell>
          <cell r="N95">
            <v>0</v>
          </cell>
          <cell r="O95">
            <v>0</v>
          </cell>
          <cell r="P95">
            <v>591.38</v>
          </cell>
          <cell r="S95">
            <v>75778.34</v>
          </cell>
          <cell r="T95">
            <v>42827.95</v>
          </cell>
          <cell r="U95">
            <v>4530.2023307080153</v>
          </cell>
        </row>
        <row r="96">
          <cell r="D96">
            <v>1437142.87</v>
          </cell>
          <cell r="E96">
            <v>0</v>
          </cell>
          <cell r="G96">
            <v>294587.65999999997</v>
          </cell>
          <cell r="H96">
            <v>7086.81</v>
          </cell>
          <cell r="I96">
            <v>12919.61</v>
          </cell>
          <cell r="J96">
            <v>9840.8799999999992</v>
          </cell>
          <cell r="K96">
            <v>32523.75</v>
          </cell>
          <cell r="L96">
            <v>42360.36</v>
          </cell>
          <cell r="M96">
            <v>2676.8</v>
          </cell>
          <cell r="N96">
            <v>0</v>
          </cell>
          <cell r="O96">
            <v>126638</v>
          </cell>
          <cell r="P96">
            <v>797.82</v>
          </cell>
          <cell r="S96">
            <v>102231.97</v>
          </cell>
          <cell r="T96">
            <v>62160.45</v>
          </cell>
          <cell r="U96">
            <v>8050.802652120351</v>
          </cell>
        </row>
        <row r="97">
          <cell r="D97">
            <v>2349087.04</v>
          </cell>
          <cell r="E97">
            <v>0</v>
          </cell>
          <cell r="G97">
            <v>514157.9</v>
          </cell>
          <cell r="H97">
            <v>11373.53</v>
          </cell>
          <cell r="I97">
            <v>23455.7</v>
          </cell>
          <cell r="J97">
            <v>389975.74</v>
          </cell>
          <cell r="K97">
            <v>65054.44</v>
          </cell>
          <cell r="L97">
            <v>84729.77</v>
          </cell>
          <cell r="M97">
            <v>4110.21</v>
          </cell>
          <cell r="N97">
            <v>0</v>
          </cell>
          <cell r="O97">
            <v>0</v>
          </cell>
          <cell r="P97">
            <v>1026.56</v>
          </cell>
          <cell r="S97">
            <v>131541.62</v>
          </cell>
          <cell r="T97">
            <v>144156.04</v>
          </cell>
          <cell r="U97">
            <v>319038.14753458905</v>
          </cell>
        </row>
        <row r="98">
          <cell r="D98">
            <v>2523609.67</v>
          </cell>
          <cell r="E98">
            <v>0</v>
          </cell>
          <cell r="G98">
            <v>431723.02</v>
          </cell>
          <cell r="H98">
            <v>12092.42</v>
          </cell>
          <cell r="I98">
            <v>25990.87</v>
          </cell>
          <cell r="J98">
            <v>18552.099999999999</v>
          </cell>
          <cell r="K98">
            <v>63328.74</v>
          </cell>
          <cell r="L98">
            <v>82482.13</v>
          </cell>
          <cell r="M98">
            <v>4293.6899999999996</v>
          </cell>
          <cell r="N98">
            <v>0</v>
          </cell>
          <cell r="O98">
            <v>0</v>
          </cell>
          <cell r="P98">
            <v>1079.5</v>
          </cell>
          <cell r="S98">
            <v>138325.1</v>
          </cell>
          <cell r="T98">
            <v>88646.55</v>
          </cell>
          <cell r="U98">
            <v>15177.425749074149</v>
          </cell>
        </row>
        <row r="99">
          <cell r="D99">
            <v>3474430.4800000004</v>
          </cell>
          <cell r="E99">
            <v>0</v>
          </cell>
          <cell r="G99">
            <v>1001903</v>
          </cell>
          <cell r="H99">
            <v>16849</v>
          </cell>
          <cell r="I99">
            <v>34589.82</v>
          </cell>
          <cell r="J99">
            <v>753776.42</v>
          </cell>
          <cell r="K99">
            <v>119517.92</v>
          </cell>
          <cell r="L99">
            <v>155665.4</v>
          </cell>
          <cell r="M99">
            <v>6101.18</v>
          </cell>
          <cell r="N99">
            <v>0</v>
          </cell>
          <cell r="O99">
            <v>0</v>
          </cell>
          <cell r="P99">
            <v>1507.65</v>
          </cell>
          <cell r="S99">
            <v>193187.91</v>
          </cell>
          <cell r="T99">
            <v>542059.35</v>
          </cell>
          <cell r="U99">
            <v>616662.55137822311</v>
          </cell>
        </row>
        <row r="100">
          <cell r="D100">
            <v>5803070.6600000001</v>
          </cell>
          <cell r="E100">
            <v>0</v>
          </cell>
          <cell r="G100">
            <v>850468.55</v>
          </cell>
          <cell r="H100">
            <v>28796.89</v>
          </cell>
          <cell r="I100">
            <v>54977.46</v>
          </cell>
          <cell r="J100">
            <v>38319.379999999997</v>
          </cell>
          <cell r="K100">
            <v>115654.58</v>
          </cell>
          <cell r="L100">
            <v>150633.60999999999</v>
          </cell>
          <cell r="M100">
            <v>10743.09</v>
          </cell>
          <cell r="N100">
            <v>0</v>
          </cell>
          <cell r="O100">
            <v>199659</v>
          </cell>
          <cell r="P100">
            <v>2328.56</v>
          </cell>
          <cell r="S100">
            <v>298377.56</v>
          </cell>
          <cell r="T100">
            <v>191492.06</v>
          </cell>
          <cell r="U100">
            <v>31348.986067190148</v>
          </cell>
        </row>
        <row r="101">
          <cell r="D101">
            <v>1194934.73</v>
          </cell>
          <cell r="E101">
            <v>0</v>
          </cell>
          <cell r="G101">
            <v>98529.04</v>
          </cell>
          <cell r="H101">
            <v>5948.82</v>
          </cell>
          <cell r="I101">
            <v>10398.799999999999</v>
          </cell>
          <cell r="J101">
            <v>68109.52</v>
          </cell>
          <cell r="K101">
            <v>11055.92</v>
          </cell>
          <cell r="L101">
            <v>14399.71</v>
          </cell>
          <cell r="M101">
            <v>2279.5</v>
          </cell>
          <cell r="N101">
            <v>0</v>
          </cell>
          <cell r="O101">
            <v>0</v>
          </cell>
          <cell r="P101">
            <v>671.22</v>
          </cell>
          <cell r="S101">
            <v>86009.65</v>
          </cell>
          <cell r="T101">
            <v>37238.58</v>
          </cell>
          <cell r="U101">
            <v>55720.225457642657</v>
          </cell>
        </row>
        <row r="102">
          <cell r="D102">
            <v>4129272.5500000003</v>
          </cell>
          <cell r="E102">
            <v>0</v>
          </cell>
          <cell r="G102">
            <v>757650.96</v>
          </cell>
          <cell r="H102">
            <v>20274.919999999998</v>
          </cell>
          <cell r="I102">
            <v>40654.559999999998</v>
          </cell>
          <cell r="J102">
            <v>33050.879999999997</v>
          </cell>
          <cell r="K102">
            <v>107989.01</v>
          </cell>
          <cell r="L102">
            <v>140649.64000000001</v>
          </cell>
          <cell r="M102">
            <v>7424.87</v>
          </cell>
          <cell r="N102">
            <v>0</v>
          </cell>
          <cell r="O102">
            <v>199760</v>
          </cell>
          <cell r="P102">
            <v>1575.45</v>
          </cell>
          <cell r="S102">
            <v>201875.7</v>
          </cell>
          <cell r="T102">
            <v>139928.72</v>
          </cell>
          <cell r="U102">
            <v>27038.843227366218</v>
          </cell>
        </row>
        <row r="103">
          <cell r="D103">
            <v>2066039.12</v>
          </cell>
          <cell r="E103">
            <v>0</v>
          </cell>
          <cell r="G103">
            <v>788041.74</v>
          </cell>
          <cell r="H103">
            <v>10313.89</v>
          </cell>
          <cell r="I103">
            <v>18769.89</v>
          </cell>
          <cell r="J103">
            <v>330794.18</v>
          </cell>
          <cell r="K103">
            <v>52701.41</v>
          </cell>
          <cell r="L103">
            <v>68640.639999999999</v>
          </cell>
          <cell r="M103">
            <v>3909.65</v>
          </cell>
          <cell r="N103">
            <v>0</v>
          </cell>
          <cell r="O103">
            <v>59700</v>
          </cell>
          <cell r="P103">
            <v>938.32</v>
          </cell>
          <cell r="S103">
            <v>120234.52</v>
          </cell>
          <cell r="T103">
            <v>464187.96</v>
          </cell>
          <cell r="U103">
            <v>270621.86645358847</v>
          </cell>
        </row>
        <row r="104">
          <cell r="D104">
            <v>79260611.010000005</v>
          </cell>
          <cell r="E104">
            <v>0</v>
          </cell>
          <cell r="G104">
            <v>8618061.9100000001</v>
          </cell>
          <cell r="H104">
            <v>379204.68</v>
          </cell>
          <cell r="I104">
            <v>768582.77999999991</v>
          </cell>
          <cell r="J104">
            <v>257262.96</v>
          </cell>
          <cell r="K104">
            <v>662359.06999999995</v>
          </cell>
          <cell r="L104">
            <v>862685.70000000007</v>
          </cell>
          <cell r="M104">
            <v>137419.21</v>
          </cell>
          <cell r="N104">
            <v>0</v>
          </cell>
          <cell r="O104">
            <v>6802068</v>
          </cell>
          <cell r="P104">
            <v>45871.13</v>
          </cell>
          <cell r="S104">
            <v>5877854.9900000002</v>
          </cell>
          <cell r="T104">
            <v>2927944.08</v>
          </cell>
          <cell r="U104">
            <v>210466.16259937891</v>
          </cell>
        </row>
        <row r="105">
          <cell r="D105">
            <v>2653137.02</v>
          </cell>
          <cell r="E105">
            <v>0</v>
          </cell>
          <cell r="G105">
            <v>437894.01</v>
          </cell>
          <cell r="H105">
            <v>13163.72</v>
          </cell>
          <cell r="I105">
            <v>24679.119999999999</v>
          </cell>
          <cell r="J105">
            <v>17971.150000000001</v>
          </cell>
          <cell r="K105">
            <v>56299.11</v>
          </cell>
          <cell r="L105">
            <v>73326.44</v>
          </cell>
          <cell r="M105">
            <v>4938.28</v>
          </cell>
          <cell r="N105">
            <v>0</v>
          </cell>
          <cell r="O105">
            <v>0</v>
          </cell>
          <cell r="P105">
            <v>1174.44</v>
          </cell>
          <cell r="S105">
            <v>150490.46</v>
          </cell>
          <cell r="T105">
            <v>95634.67</v>
          </cell>
          <cell r="U105">
            <v>14702.153494001808</v>
          </cell>
        </row>
        <row r="106">
          <cell r="D106">
            <v>2001849.09</v>
          </cell>
          <cell r="E106">
            <v>0</v>
          </cell>
          <cell r="G106">
            <v>259219.98</v>
          </cell>
          <cell r="H106">
            <v>9893.5499999999993</v>
          </cell>
          <cell r="I106">
            <v>18765.009999999998</v>
          </cell>
          <cell r="J106">
            <v>13644.98</v>
          </cell>
          <cell r="K106">
            <v>44271.29</v>
          </cell>
          <cell r="L106">
            <v>57660.88</v>
          </cell>
          <cell r="M106">
            <v>3694.64</v>
          </cell>
          <cell r="N106">
            <v>0</v>
          </cell>
          <cell r="O106">
            <v>0</v>
          </cell>
          <cell r="P106">
            <v>902.34</v>
          </cell>
          <cell r="S106">
            <v>115624.08</v>
          </cell>
          <cell r="T106">
            <v>73749.63</v>
          </cell>
          <cell r="U106">
            <v>11162.921937738265</v>
          </cell>
        </row>
        <row r="107">
          <cell r="D107">
            <v>1477655.98</v>
          </cell>
          <cell r="E107">
            <v>0</v>
          </cell>
          <cell r="G107">
            <v>209534.39</v>
          </cell>
          <cell r="H107">
            <v>7412.46</v>
          </cell>
          <cell r="I107">
            <v>13309.29</v>
          </cell>
          <cell r="J107">
            <v>6581.22</v>
          </cell>
          <cell r="K107">
            <v>21165.48</v>
          </cell>
          <cell r="L107">
            <v>27566.85</v>
          </cell>
          <cell r="M107">
            <v>2824.16</v>
          </cell>
          <cell r="N107">
            <v>0</v>
          </cell>
          <cell r="O107">
            <v>0</v>
          </cell>
          <cell r="P107">
            <v>651.88</v>
          </cell>
          <cell r="S107">
            <v>83530.759999999995</v>
          </cell>
          <cell r="T107">
            <v>49034.81</v>
          </cell>
          <cell r="U107">
            <v>5384.0753392662355</v>
          </cell>
        </row>
        <row r="108">
          <cell r="D108">
            <v>1285960.1800000002</v>
          </cell>
          <cell r="E108">
            <v>0</v>
          </cell>
          <cell r="G108">
            <v>163673.16</v>
          </cell>
          <cell r="H108">
            <v>6457.39</v>
          </cell>
          <cell r="I108">
            <v>11277.66</v>
          </cell>
          <cell r="J108">
            <v>6595.82</v>
          </cell>
          <cell r="K108">
            <v>20936.599999999999</v>
          </cell>
          <cell r="L108">
            <v>27268.75</v>
          </cell>
          <cell r="M108">
            <v>2480.19</v>
          </cell>
          <cell r="N108">
            <v>0</v>
          </cell>
          <cell r="O108">
            <v>0</v>
          </cell>
          <cell r="P108">
            <v>630.47</v>
          </cell>
          <cell r="S108">
            <v>80787.41</v>
          </cell>
          <cell r="T108">
            <v>47162.46</v>
          </cell>
          <cell r="U108">
            <v>5396.0274521896508</v>
          </cell>
        </row>
        <row r="109">
          <cell r="D109">
            <v>3753114.46</v>
          </cell>
          <cell r="E109">
            <v>0</v>
          </cell>
          <cell r="G109">
            <v>657678.86</v>
          </cell>
          <cell r="H109">
            <v>18458.98</v>
          </cell>
          <cell r="I109">
            <v>36649.919999999998</v>
          </cell>
          <cell r="J109">
            <v>27934.07</v>
          </cell>
          <cell r="K109">
            <v>92939.55</v>
          </cell>
          <cell r="L109">
            <v>121048.55</v>
          </cell>
          <cell r="M109">
            <v>6784.95</v>
          </cell>
          <cell r="N109">
            <v>0</v>
          </cell>
          <cell r="O109">
            <v>0</v>
          </cell>
          <cell r="P109">
            <v>1462.63</v>
          </cell>
          <cell r="S109">
            <v>187418.68</v>
          </cell>
          <cell r="T109">
            <v>129312.52</v>
          </cell>
          <cell r="U109">
            <v>22852.791442305996</v>
          </cell>
        </row>
        <row r="110">
          <cell r="D110">
            <v>3900735.9699999997</v>
          </cell>
          <cell r="E110">
            <v>0</v>
          </cell>
          <cell r="G110">
            <v>671079.86</v>
          </cell>
          <cell r="H110">
            <v>18898.990000000002</v>
          </cell>
          <cell r="I110">
            <v>39963.42</v>
          </cell>
          <cell r="J110">
            <v>29194.799999999999</v>
          </cell>
          <cell r="K110">
            <v>96323.520000000004</v>
          </cell>
          <cell r="L110">
            <v>125455.99</v>
          </cell>
          <cell r="M110">
            <v>6770.82</v>
          </cell>
          <cell r="N110">
            <v>0</v>
          </cell>
          <cell r="O110">
            <v>531257</v>
          </cell>
          <cell r="P110">
            <v>1449.85</v>
          </cell>
          <cell r="S110">
            <v>185781.36</v>
          </cell>
          <cell r="T110">
            <v>127642.88</v>
          </cell>
          <cell r="U110">
            <v>23884.188481050256</v>
          </cell>
        </row>
        <row r="111">
          <cell r="D111">
            <v>6095045.1200000001</v>
          </cell>
          <cell r="E111">
            <v>0</v>
          </cell>
          <cell r="G111">
            <v>1070068.22</v>
          </cell>
          <cell r="H111">
            <v>29963.8</v>
          </cell>
          <cell r="I111">
            <v>58338.23</v>
          </cell>
          <cell r="J111">
            <v>45046.26</v>
          </cell>
          <cell r="K111">
            <v>139646.28</v>
          </cell>
          <cell r="L111">
            <v>181881.46</v>
          </cell>
          <cell r="M111">
            <v>11082.83</v>
          </cell>
          <cell r="N111">
            <v>0</v>
          </cell>
          <cell r="O111">
            <v>0</v>
          </cell>
          <cell r="P111">
            <v>2670.05</v>
          </cell>
          <cell r="S111">
            <v>342135.32</v>
          </cell>
          <cell r="T111">
            <v>215897.8</v>
          </cell>
          <cell r="U111">
            <v>36852.231002957509</v>
          </cell>
        </row>
        <row r="112">
          <cell r="D112">
            <v>2532110.2199999997</v>
          </cell>
          <cell r="E112">
            <v>0</v>
          </cell>
          <cell r="G112">
            <v>357862.86</v>
          </cell>
          <cell r="H112">
            <v>12783.88</v>
          </cell>
          <cell r="I112">
            <v>23020.2</v>
          </cell>
          <cell r="J112">
            <v>345786.73</v>
          </cell>
          <cell r="K112">
            <v>56921.51</v>
          </cell>
          <cell r="L112">
            <v>74137.070000000007</v>
          </cell>
          <cell r="M112">
            <v>4874.2700000000004</v>
          </cell>
          <cell r="N112">
            <v>0</v>
          </cell>
          <cell r="O112">
            <v>404888</v>
          </cell>
          <cell r="P112">
            <v>961.25</v>
          </cell>
          <cell r="S112">
            <v>123173.23</v>
          </cell>
          <cell r="T112">
            <v>79963.13</v>
          </cell>
          <cell r="U112">
            <v>282887.23587126238</v>
          </cell>
        </row>
        <row r="113">
          <cell r="D113">
            <v>1442556.35</v>
          </cell>
          <cell r="E113">
            <v>0</v>
          </cell>
          <cell r="G113">
            <v>104789.65</v>
          </cell>
          <cell r="H113">
            <v>6962.48</v>
          </cell>
          <cell r="I113">
            <v>14195.51</v>
          </cell>
          <cell r="J113">
            <v>65186.8</v>
          </cell>
          <cell r="K113">
            <v>10795.5</v>
          </cell>
          <cell r="L113">
            <v>14060.54</v>
          </cell>
          <cell r="M113">
            <v>2523.96</v>
          </cell>
          <cell r="N113">
            <v>0</v>
          </cell>
          <cell r="O113">
            <v>0</v>
          </cell>
          <cell r="P113">
            <v>707.63</v>
          </cell>
          <cell r="S113">
            <v>90674.85</v>
          </cell>
          <cell r="T113">
            <v>35874.769999999997</v>
          </cell>
          <cell r="U113">
            <v>53329.153080254138</v>
          </cell>
        </row>
        <row r="114">
          <cell r="D114">
            <v>1994030.6400000001</v>
          </cell>
          <cell r="E114">
            <v>0</v>
          </cell>
          <cell r="G114">
            <v>363363.86</v>
          </cell>
          <cell r="H114">
            <v>9774.5499999999993</v>
          </cell>
          <cell r="I114">
            <v>18773.84</v>
          </cell>
          <cell r="J114">
            <v>409724.09</v>
          </cell>
          <cell r="K114">
            <v>63996.91</v>
          </cell>
          <cell r="L114">
            <v>83352.39</v>
          </cell>
          <cell r="M114">
            <v>3628.31</v>
          </cell>
          <cell r="N114">
            <v>0</v>
          </cell>
          <cell r="O114">
            <v>85232</v>
          </cell>
          <cell r="P114">
            <v>983.25</v>
          </cell>
          <cell r="S114">
            <v>125992.64</v>
          </cell>
          <cell r="T114">
            <v>150050.68</v>
          </cell>
          <cell r="U114">
            <v>335194.22571996972</v>
          </cell>
        </row>
        <row r="115">
          <cell r="D115">
            <v>1553093.6600000001</v>
          </cell>
          <cell r="E115">
            <v>0</v>
          </cell>
          <cell r="G115">
            <v>131489.5</v>
          </cell>
          <cell r="H115">
            <v>7709.81</v>
          </cell>
          <cell r="I115">
            <v>13953.71</v>
          </cell>
          <cell r="J115">
            <v>422844.37</v>
          </cell>
          <cell r="K115">
            <v>58992.41</v>
          </cell>
          <cell r="L115">
            <v>76834.31</v>
          </cell>
          <cell r="M115">
            <v>2923.17</v>
          </cell>
          <cell r="N115">
            <v>0</v>
          </cell>
          <cell r="O115">
            <v>297880</v>
          </cell>
          <cell r="P115">
            <v>798.02</v>
          </cell>
          <cell r="S115">
            <v>102256.65</v>
          </cell>
          <cell r="T115">
            <v>71422.570000000007</v>
          </cell>
          <cell r="U115">
            <v>345927.89491953381</v>
          </cell>
        </row>
        <row r="116">
          <cell r="D116">
            <v>466858.14</v>
          </cell>
          <cell r="E116">
            <v>0</v>
          </cell>
          <cell r="G116">
            <v>38501.769999999997</v>
          </cell>
          <cell r="H116">
            <v>2365.42</v>
          </cell>
          <cell r="I116">
            <v>3074.46</v>
          </cell>
          <cell r="J116">
            <v>2884.12</v>
          </cell>
          <cell r="K116">
            <v>9922.14</v>
          </cell>
          <cell r="L116">
            <v>12923.04</v>
          </cell>
          <cell r="M116">
            <v>974.89</v>
          </cell>
          <cell r="N116">
            <v>0</v>
          </cell>
          <cell r="O116">
            <v>0</v>
          </cell>
          <cell r="P116">
            <v>441.06</v>
          </cell>
          <cell r="S116">
            <v>56517.2</v>
          </cell>
          <cell r="T116">
            <v>9714.19</v>
          </cell>
          <cell r="U116">
            <v>2359.4877041756963</v>
          </cell>
        </row>
        <row r="117">
          <cell r="D117">
            <v>1165532.4300000002</v>
          </cell>
          <cell r="E117">
            <v>0</v>
          </cell>
          <cell r="G117">
            <v>198228.63</v>
          </cell>
          <cell r="H117">
            <v>5707.24</v>
          </cell>
          <cell r="I117">
            <v>10347.5</v>
          </cell>
          <cell r="J117">
            <v>8676.84</v>
          </cell>
          <cell r="K117">
            <v>29097.46</v>
          </cell>
          <cell r="L117">
            <v>37897.81</v>
          </cell>
          <cell r="M117">
            <v>2155.39</v>
          </cell>
          <cell r="N117">
            <v>0</v>
          </cell>
          <cell r="O117">
            <v>0</v>
          </cell>
          <cell r="P117">
            <v>729.55</v>
          </cell>
          <cell r="S117">
            <v>93483.31</v>
          </cell>
          <cell r="T117">
            <v>56193.79</v>
          </cell>
          <cell r="U117">
            <v>7098.5004783104641</v>
          </cell>
        </row>
        <row r="118">
          <cell r="D118">
            <v>981729.29</v>
          </cell>
          <cell r="E118">
            <v>0</v>
          </cell>
          <cell r="G118">
            <v>128747.13</v>
          </cell>
          <cell r="H118">
            <v>4903.08</v>
          </cell>
          <cell r="I118">
            <v>8383.2900000000009</v>
          </cell>
          <cell r="J118">
            <v>128917.46</v>
          </cell>
          <cell r="K118">
            <v>20144.939999999999</v>
          </cell>
          <cell r="L118">
            <v>26237.66</v>
          </cell>
          <cell r="M118">
            <v>1891.69</v>
          </cell>
          <cell r="N118">
            <v>0</v>
          </cell>
          <cell r="O118">
            <v>25050</v>
          </cell>
          <cell r="P118">
            <v>568.82000000000005</v>
          </cell>
          <cell r="S118">
            <v>72887.09</v>
          </cell>
          <cell r="T118">
            <v>39819.22</v>
          </cell>
          <cell r="U118">
            <v>105467.04542650182</v>
          </cell>
        </row>
        <row r="119">
          <cell r="D119">
            <v>834211.74</v>
          </cell>
          <cell r="E119">
            <v>0</v>
          </cell>
          <cell r="G119">
            <v>131713.44</v>
          </cell>
          <cell r="H119">
            <v>4114.71</v>
          </cell>
          <cell r="I119">
            <v>6926.96</v>
          </cell>
          <cell r="J119">
            <v>4917.43</v>
          </cell>
          <cell r="K119">
            <v>16932.87</v>
          </cell>
          <cell r="L119">
            <v>22054.11</v>
          </cell>
          <cell r="M119">
            <v>1589.3</v>
          </cell>
          <cell r="N119">
            <v>0</v>
          </cell>
          <cell r="O119">
            <v>80649</v>
          </cell>
          <cell r="P119">
            <v>596.13</v>
          </cell>
          <cell r="S119">
            <v>76387.34</v>
          </cell>
          <cell r="T119">
            <v>42369.13</v>
          </cell>
          <cell r="U119">
            <v>4022.9405969288837</v>
          </cell>
        </row>
        <row r="120">
          <cell r="D120">
            <v>780787.71</v>
          </cell>
          <cell r="E120">
            <v>0</v>
          </cell>
          <cell r="G120">
            <v>86586.08</v>
          </cell>
          <cell r="H120">
            <v>3952</v>
          </cell>
          <cell r="I120">
            <v>6219.86</v>
          </cell>
          <cell r="J120">
            <v>3300.92</v>
          </cell>
          <cell r="K120">
            <v>11166.96</v>
          </cell>
          <cell r="L120">
            <v>14544.34</v>
          </cell>
          <cell r="M120">
            <v>1562.4</v>
          </cell>
          <cell r="N120">
            <v>0</v>
          </cell>
          <cell r="O120">
            <v>0</v>
          </cell>
          <cell r="P120">
            <v>489.72</v>
          </cell>
          <cell r="S120">
            <v>62751.69</v>
          </cell>
          <cell r="T120">
            <v>35260.839999999997</v>
          </cell>
          <cell r="U120">
            <v>2700.4744552261177</v>
          </cell>
        </row>
        <row r="121">
          <cell r="D121">
            <v>479924.88</v>
          </cell>
          <cell r="E121">
            <v>0</v>
          </cell>
          <cell r="G121">
            <v>76338.92</v>
          </cell>
          <cell r="H121">
            <v>2403.5100000000002</v>
          </cell>
          <cell r="I121">
            <v>3029.8</v>
          </cell>
          <cell r="J121">
            <v>47052.87</v>
          </cell>
          <cell r="K121">
            <v>7759.4</v>
          </cell>
          <cell r="L121">
            <v>10106.18</v>
          </cell>
          <cell r="M121">
            <v>993.73</v>
          </cell>
          <cell r="N121">
            <v>0</v>
          </cell>
          <cell r="O121">
            <v>0</v>
          </cell>
          <cell r="P121">
            <v>520.38</v>
          </cell>
          <cell r="S121">
            <v>66681.05</v>
          </cell>
          <cell r="T121">
            <v>7472.35</v>
          </cell>
          <cell r="U121">
            <v>38493.830640324551</v>
          </cell>
        </row>
        <row r="122">
          <cell r="D122">
            <v>479834.70999999996</v>
          </cell>
          <cell r="E122">
            <v>0</v>
          </cell>
          <cell r="G122">
            <v>33757.21</v>
          </cell>
          <cell r="H122">
            <v>2402.75</v>
          </cell>
          <cell r="I122">
            <v>2365.77</v>
          </cell>
          <cell r="J122">
            <v>35603.26</v>
          </cell>
          <cell r="K122">
            <v>5664.59</v>
          </cell>
          <cell r="L122">
            <v>7377.81</v>
          </cell>
          <cell r="M122">
            <v>1033.8</v>
          </cell>
          <cell r="N122">
            <v>0</v>
          </cell>
          <cell r="O122">
            <v>0</v>
          </cell>
          <cell r="P122">
            <v>676.45</v>
          </cell>
          <cell r="S122">
            <v>86679.7</v>
          </cell>
          <cell r="T122">
            <v>5331.81</v>
          </cell>
          <cell r="U122">
            <v>29126.932505721365</v>
          </cell>
        </row>
        <row r="123">
          <cell r="D123">
            <v>435248.60000000003</v>
          </cell>
          <cell r="E123">
            <v>0</v>
          </cell>
          <cell r="G123">
            <v>43840.28</v>
          </cell>
          <cell r="H123">
            <v>2054.39</v>
          </cell>
          <cell r="I123">
            <v>2501.16</v>
          </cell>
          <cell r="J123">
            <v>1541.75</v>
          </cell>
          <cell r="K123">
            <v>5205.95</v>
          </cell>
          <cell r="L123">
            <v>6780.46</v>
          </cell>
          <cell r="M123">
            <v>843.09</v>
          </cell>
          <cell r="N123">
            <v>0</v>
          </cell>
          <cell r="O123">
            <v>0</v>
          </cell>
          <cell r="P123">
            <v>691.66</v>
          </cell>
          <cell r="S123">
            <v>88627.95</v>
          </cell>
          <cell r="T123">
            <v>5192.87</v>
          </cell>
          <cell r="U123">
            <v>1261.2994461535159</v>
          </cell>
        </row>
        <row r="124">
          <cell r="D124">
            <v>505506.56999999995</v>
          </cell>
          <cell r="E124">
            <v>0</v>
          </cell>
          <cell r="G124">
            <v>87859.1</v>
          </cell>
          <cell r="H124">
            <v>2465.1999999999998</v>
          </cell>
          <cell r="I124">
            <v>4074.64</v>
          </cell>
          <cell r="J124">
            <v>3075.33</v>
          </cell>
          <cell r="K124">
            <v>10229.780000000001</v>
          </cell>
          <cell r="L124">
            <v>13323.72</v>
          </cell>
          <cell r="M124">
            <v>954.1</v>
          </cell>
          <cell r="N124">
            <v>0</v>
          </cell>
          <cell r="O124">
            <v>0</v>
          </cell>
          <cell r="P124">
            <v>426.47</v>
          </cell>
          <cell r="S124">
            <v>54647.19</v>
          </cell>
          <cell r="T124">
            <v>10358.24</v>
          </cell>
          <cell r="U124">
            <v>2515.9197703792402</v>
          </cell>
        </row>
        <row r="125">
          <cell r="D125">
            <v>979312.65999999992</v>
          </cell>
          <cell r="E125">
            <v>0</v>
          </cell>
          <cell r="G125">
            <v>162389.76999999999</v>
          </cell>
          <cell r="H125">
            <v>4696.04</v>
          </cell>
          <cell r="I125">
            <v>9389.89</v>
          </cell>
          <cell r="J125">
            <v>4752.43</v>
          </cell>
          <cell r="K125">
            <v>15679.88</v>
          </cell>
          <cell r="L125">
            <v>20422.169999999998</v>
          </cell>
          <cell r="M125">
            <v>1710.62</v>
          </cell>
          <cell r="N125">
            <v>0</v>
          </cell>
          <cell r="O125">
            <v>0</v>
          </cell>
          <cell r="P125">
            <v>577.89</v>
          </cell>
          <cell r="S125">
            <v>74049.899999999994</v>
          </cell>
          <cell r="T125">
            <v>42398.34</v>
          </cell>
          <cell r="U125">
            <v>3887.9520274408824</v>
          </cell>
        </row>
        <row r="126">
          <cell r="D126">
            <v>710240.08000000007</v>
          </cell>
          <cell r="E126">
            <v>0</v>
          </cell>
          <cell r="G126">
            <v>92259.94</v>
          </cell>
          <cell r="H126">
            <v>3514.18</v>
          </cell>
          <cell r="I126">
            <v>5492.99</v>
          </cell>
          <cell r="J126">
            <v>4163.75</v>
          </cell>
          <cell r="K126">
            <v>13011.79</v>
          </cell>
          <cell r="L126">
            <v>16947.12</v>
          </cell>
          <cell r="M126">
            <v>1384.16</v>
          </cell>
          <cell r="N126">
            <v>0</v>
          </cell>
          <cell r="O126">
            <v>0</v>
          </cell>
          <cell r="P126">
            <v>588.38</v>
          </cell>
          <cell r="S126">
            <v>75394.25</v>
          </cell>
          <cell r="T126">
            <v>38788.79</v>
          </cell>
          <cell r="U126">
            <v>3406.3521831737926</v>
          </cell>
        </row>
        <row r="127">
          <cell r="D127">
            <v>1145114.99</v>
          </cell>
          <cell r="E127">
            <v>0</v>
          </cell>
          <cell r="G127">
            <v>156636.48000000001</v>
          </cell>
          <cell r="H127">
            <v>5666.83</v>
          </cell>
          <cell r="I127">
            <v>9835.7800000000007</v>
          </cell>
          <cell r="J127">
            <v>7907.69</v>
          </cell>
          <cell r="K127">
            <v>26134.6</v>
          </cell>
          <cell r="L127">
            <v>34038.85</v>
          </cell>
          <cell r="M127">
            <v>2172.5300000000002</v>
          </cell>
          <cell r="N127">
            <v>0</v>
          </cell>
          <cell r="O127">
            <v>0</v>
          </cell>
          <cell r="P127">
            <v>717.47</v>
          </cell>
          <cell r="S127">
            <v>91935.46</v>
          </cell>
          <cell r="T127">
            <v>54691.46</v>
          </cell>
          <cell r="U127">
            <v>6469.2568861658738</v>
          </cell>
        </row>
        <row r="128">
          <cell r="D128">
            <v>787695.15999999992</v>
          </cell>
          <cell r="E128">
            <v>0</v>
          </cell>
          <cell r="G128">
            <v>132974.84</v>
          </cell>
          <cell r="H128">
            <v>3842.67</v>
          </cell>
          <cell r="I128">
            <v>7586.44</v>
          </cell>
          <cell r="J128">
            <v>4676.38</v>
          </cell>
          <cell r="K128">
            <v>15790.52</v>
          </cell>
          <cell r="L128">
            <v>20566.27</v>
          </cell>
          <cell r="M128">
            <v>1412.09</v>
          </cell>
          <cell r="N128">
            <v>0</v>
          </cell>
          <cell r="O128">
            <v>0</v>
          </cell>
          <cell r="P128">
            <v>372.36</v>
          </cell>
          <cell r="S128">
            <v>47712.98</v>
          </cell>
          <cell r="T128">
            <v>15750.83</v>
          </cell>
          <cell r="U128">
            <v>3825.7307336925064</v>
          </cell>
        </row>
        <row r="129">
          <cell r="D129">
            <v>546448.57999999996</v>
          </cell>
          <cell r="E129">
            <v>0</v>
          </cell>
          <cell r="G129">
            <v>40755.93</v>
          </cell>
          <cell r="H129">
            <v>2500.7199999999998</v>
          </cell>
          <cell r="I129">
            <v>798.19</v>
          </cell>
          <cell r="J129">
            <v>657.43</v>
          </cell>
          <cell r="K129">
            <v>1991.64</v>
          </cell>
          <cell r="L129">
            <v>2594.0100000000002</v>
          </cell>
          <cell r="M129">
            <v>1155.3900000000001</v>
          </cell>
          <cell r="N129">
            <v>0</v>
          </cell>
          <cell r="O129">
            <v>0</v>
          </cell>
          <cell r="P129">
            <v>1519.58</v>
          </cell>
          <cell r="S129">
            <v>194716.35</v>
          </cell>
          <cell r="T129">
            <v>2214.35</v>
          </cell>
          <cell r="U129">
            <v>537.84508155375681</v>
          </cell>
        </row>
      </sheetData>
      <sheetData sheetId="16">
        <row r="5">
          <cell r="D5">
            <v>1583970.6702315551</v>
          </cell>
          <cell r="E5">
            <v>0</v>
          </cell>
          <cell r="G5">
            <v>200715.49</v>
          </cell>
          <cell r="H5">
            <v>9043.56</v>
          </cell>
          <cell r="I5">
            <v>13092.28</v>
          </cell>
          <cell r="J5">
            <v>7769.75</v>
          </cell>
          <cell r="K5">
            <v>25267.759999999998</v>
          </cell>
          <cell r="L5">
            <v>36014.86</v>
          </cell>
          <cell r="M5">
            <v>2953.31</v>
          </cell>
          <cell r="N5">
            <v>0</v>
          </cell>
          <cell r="O5">
            <v>0</v>
          </cell>
          <cell r="P5">
            <v>1011.21</v>
          </cell>
          <cell r="S5">
            <v>137253.75</v>
          </cell>
          <cell r="T5">
            <v>331632.99</v>
          </cell>
          <cell r="U5">
            <v>29778.26</v>
          </cell>
          <cell r="V5">
            <v>47993.07</v>
          </cell>
          <cell r="W5">
            <v>935.07</v>
          </cell>
        </row>
        <row r="6">
          <cell r="D6">
            <v>1391343.1570535251</v>
          </cell>
          <cell r="E6">
            <v>0</v>
          </cell>
          <cell r="G6">
            <v>228453.99</v>
          </cell>
          <cell r="H6">
            <v>8080.1</v>
          </cell>
          <cell r="I6">
            <v>11259.49</v>
          </cell>
          <cell r="J6">
            <v>9339</v>
          </cell>
          <cell r="K6">
            <v>30504.86</v>
          </cell>
          <cell r="L6">
            <v>43479.45</v>
          </cell>
          <cell r="M6">
            <v>2550.35</v>
          </cell>
          <cell r="N6">
            <v>0</v>
          </cell>
          <cell r="O6">
            <v>0</v>
          </cell>
          <cell r="P6">
            <v>1077.94</v>
          </cell>
          <cell r="S6">
            <v>146310.88</v>
          </cell>
          <cell r="T6">
            <v>353516.85</v>
          </cell>
          <cell r="U6">
            <v>32259.53</v>
          </cell>
          <cell r="V6">
            <v>51992.09</v>
          </cell>
          <cell r="W6">
            <v>1123.92</v>
          </cell>
        </row>
        <row r="7">
          <cell r="D7">
            <v>2271469.3354280535</v>
          </cell>
          <cell r="E7">
            <v>0</v>
          </cell>
          <cell r="G7">
            <v>323266.14</v>
          </cell>
          <cell r="H7">
            <v>12852.11</v>
          </cell>
          <cell r="I7">
            <v>19381.099999999999</v>
          </cell>
          <cell r="J7">
            <v>12194.76</v>
          </cell>
          <cell r="K7">
            <v>41907.03</v>
          </cell>
          <cell r="L7">
            <v>59731.29</v>
          </cell>
          <cell r="M7">
            <v>4128.03</v>
          </cell>
          <cell r="N7">
            <v>0</v>
          </cell>
          <cell r="O7">
            <v>562470</v>
          </cell>
          <cell r="P7">
            <v>1450.05</v>
          </cell>
          <cell r="S7">
            <v>196818.43</v>
          </cell>
          <cell r="T7">
            <v>475553.37</v>
          </cell>
          <cell r="U7">
            <v>44602.19</v>
          </cell>
          <cell r="V7">
            <v>71884.539999999994</v>
          </cell>
          <cell r="W7">
            <v>1467.61</v>
          </cell>
        </row>
        <row r="8">
          <cell r="D8">
            <v>2426872.3210117505</v>
          </cell>
          <cell r="E8">
            <v>0</v>
          </cell>
          <cell r="G8">
            <v>347505.64</v>
          </cell>
          <cell r="H8">
            <v>13352.87</v>
          </cell>
          <cell r="I8">
            <v>22031.63</v>
          </cell>
          <cell r="J8">
            <v>305561.15000000002</v>
          </cell>
          <cell r="K8">
            <v>52032.2</v>
          </cell>
          <cell r="L8">
            <v>74162.990000000005</v>
          </cell>
          <cell r="M8">
            <v>4294.97</v>
          </cell>
          <cell r="N8">
            <v>0</v>
          </cell>
          <cell r="O8">
            <v>0</v>
          </cell>
          <cell r="P8">
            <v>1288.6500000000001</v>
          </cell>
          <cell r="S8">
            <v>174911.65</v>
          </cell>
          <cell r="T8">
            <v>422622.12</v>
          </cell>
          <cell r="U8">
            <v>40803.93</v>
          </cell>
          <cell r="V8">
            <v>65762.94</v>
          </cell>
          <cell r="W8">
            <v>36773.5</v>
          </cell>
        </row>
        <row r="9">
          <cell r="D9">
            <v>1636278.8835279278</v>
          </cell>
          <cell r="E9">
            <v>0</v>
          </cell>
          <cell r="G9">
            <v>307078.15999999997</v>
          </cell>
          <cell r="H9">
            <v>9192.1299999999992</v>
          </cell>
          <cell r="I9">
            <v>14002.63</v>
          </cell>
          <cell r="J9">
            <v>179200.32</v>
          </cell>
          <cell r="K9">
            <v>30582.67</v>
          </cell>
          <cell r="L9">
            <v>43590.36</v>
          </cell>
          <cell r="M9">
            <v>3022.1</v>
          </cell>
          <cell r="N9">
            <v>168844.05</v>
          </cell>
          <cell r="O9">
            <v>0</v>
          </cell>
          <cell r="P9">
            <v>922.14</v>
          </cell>
          <cell r="S9">
            <v>125164.52</v>
          </cell>
          <cell r="T9">
            <v>302422.95</v>
          </cell>
          <cell r="U9">
            <v>27644.73</v>
          </cell>
          <cell r="V9">
            <v>44554.5</v>
          </cell>
          <cell r="W9">
            <v>21566.3</v>
          </cell>
        </row>
        <row r="10">
          <cell r="D10">
            <v>2605051.6906130943</v>
          </cell>
          <cell r="E10">
            <v>0</v>
          </cell>
          <cell r="G10">
            <v>599374.89</v>
          </cell>
          <cell r="H10">
            <v>13838.91</v>
          </cell>
          <cell r="I10">
            <v>25793.24</v>
          </cell>
          <cell r="J10">
            <v>13205.4</v>
          </cell>
          <cell r="K10">
            <v>44259.49</v>
          </cell>
          <cell r="L10">
            <v>63084.32</v>
          </cell>
          <cell r="M10">
            <v>4309.87</v>
          </cell>
          <cell r="N10">
            <v>0</v>
          </cell>
          <cell r="O10">
            <v>18860</v>
          </cell>
          <cell r="P10">
            <v>1210.8399999999999</v>
          </cell>
          <cell r="S10">
            <v>164349.60999999999</v>
          </cell>
          <cell r="T10">
            <v>397102.1</v>
          </cell>
          <cell r="U10">
            <v>38736.06</v>
          </cell>
          <cell r="V10">
            <v>62430.19</v>
          </cell>
          <cell r="W10">
            <v>1589.24</v>
          </cell>
        </row>
        <row r="11">
          <cell r="D11">
            <v>1160822.4203867258</v>
          </cell>
          <cell r="E11">
            <v>0</v>
          </cell>
          <cell r="G11">
            <v>96362.93</v>
          </cell>
          <cell r="H11">
            <v>6574.69</v>
          </cell>
          <cell r="I11">
            <v>9799.15</v>
          </cell>
          <cell r="J11">
            <v>110639.82</v>
          </cell>
          <cell r="K11">
            <v>16909.98</v>
          </cell>
          <cell r="L11">
            <v>24102.28</v>
          </cell>
          <cell r="M11">
            <v>2141.29</v>
          </cell>
          <cell r="N11">
            <v>0</v>
          </cell>
          <cell r="O11">
            <v>0</v>
          </cell>
          <cell r="P11">
            <v>712.39</v>
          </cell>
          <cell r="S11">
            <v>96693.97</v>
          </cell>
          <cell r="T11">
            <v>233632.31</v>
          </cell>
          <cell r="U11">
            <v>21443.68</v>
          </cell>
          <cell r="V11">
            <v>34560.400000000001</v>
          </cell>
          <cell r="W11">
            <v>13315.22</v>
          </cell>
        </row>
        <row r="12">
          <cell r="D12">
            <v>1734051.5829747457</v>
          </cell>
          <cell r="E12">
            <v>0</v>
          </cell>
          <cell r="G12">
            <v>259847.66</v>
          </cell>
          <cell r="H12">
            <v>9892.0499999999993</v>
          </cell>
          <cell r="I12">
            <v>14612</v>
          </cell>
          <cell r="J12">
            <v>12101.08</v>
          </cell>
          <cell r="K12">
            <v>41500.660000000003</v>
          </cell>
          <cell r="L12">
            <v>59152.08</v>
          </cell>
          <cell r="M12">
            <v>3140.33</v>
          </cell>
          <cell r="N12">
            <v>0</v>
          </cell>
          <cell r="O12">
            <v>0</v>
          </cell>
          <cell r="P12">
            <v>1202.53</v>
          </cell>
          <cell r="S12">
            <v>163221.48000000001</v>
          </cell>
          <cell r="T12">
            <v>394376.3</v>
          </cell>
          <cell r="U12">
            <v>37641.9</v>
          </cell>
          <cell r="V12">
            <v>60666.77</v>
          </cell>
          <cell r="W12">
            <v>1456.33</v>
          </cell>
        </row>
        <row r="13">
          <cell r="D13">
            <v>3574272.6939046835</v>
          </cell>
          <cell r="E13">
            <v>0</v>
          </cell>
          <cell r="G13">
            <v>496972.33</v>
          </cell>
          <cell r="H13">
            <v>19935.37</v>
          </cell>
          <cell r="I13">
            <v>30665.97</v>
          </cell>
          <cell r="J13">
            <v>17236.8</v>
          </cell>
          <cell r="K13">
            <v>52844.91</v>
          </cell>
          <cell r="L13">
            <v>75321.36</v>
          </cell>
          <cell r="M13">
            <v>6710.91</v>
          </cell>
          <cell r="N13">
            <v>0</v>
          </cell>
          <cell r="O13">
            <v>217872</v>
          </cell>
          <cell r="P13">
            <v>1743.2</v>
          </cell>
          <cell r="S13">
            <v>236608.34</v>
          </cell>
          <cell r="T13">
            <v>571693.87</v>
          </cell>
          <cell r="U13">
            <v>53377.47</v>
          </cell>
          <cell r="V13">
            <v>86027.49</v>
          </cell>
          <cell r="W13">
            <v>2074.4</v>
          </cell>
        </row>
        <row r="14">
          <cell r="D14">
            <v>949506.79490169836</v>
          </cell>
          <cell r="E14">
            <v>0</v>
          </cell>
          <cell r="G14">
            <v>118471.92</v>
          </cell>
          <cell r="H14">
            <v>5604.1</v>
          </cell>
          <cell r="I14">
            <v>7143.59</v>
          </cell>
          <cell r="J14">
            <v>3220.14</v>
          </cell>
          <cell r="K14">
            <v>11469.32</v>
          </cell>
          <cell r="L14">
            <v>16347.55</v>
          </cell>
          <cell r="M14">
            <v>1849.4</v>
          </cell>
          <cell r="N14">
            <v>0</v>
          </cell>
          <cell r="O14">
            <v>0</v>
          </cell>
          <cell r="P14">
            <v>706.07</v>
          </cell>
          <cell r="S14">
            <v>95836.72</v>
          </cell>
          <cell r="T14">
            <v>231561.01</v>
          </cell>
          <cell r="U14">
            <v>28740.66</v>
          </cell>
          <cell r="V14">
            <v>46320.79</v>
          </cell>
          <cell r="W14">
            <v>387.54</v>
          </cell>
        </row>
        <row r="15">
          <cell r="D15">
            <v>2045674.2275374993</v>
          </cell>
          <cell r="E15">
            <v>0</v>
          </cell>
          <cell r="G15">
            <v>301157.7</v>
          </cell>
          <cell r="H15">
            <v>10815.53</v>
          </cell>
          <cell r="I15">
            <v>20370.11</v>
          </cell>
          <cell r="J15">
            <v>8654.93</v>
          </cell>
          <cell r="K15">
            <v>29440.43</v>
          </cell>
          <cell r="L15">
            <v>41962.28</v>
          </cell>
          <cell r="M15">
            <v>3392.39</v>
          </cell>
          <cell r="N15">
            <v>0</v>
          </cell>
          <cell r="O15">
            <v>0</v>
          </cell>
          <cell r="P15">
            <v>888.51</v>
          </cell>
          <cell r="S15">
            <v>120599.33</v>
          </cell>
          <cell r="T15">
            <v>291392.5</v>
          </cell>
          <cell r="U15">
            <v>26753.14</v>
          </cell>
          <cell r="V15">
            <v>43117.55</v>
          </cell>
          <cell r="W15">
            <v>1041.5999999999999</v>
          </cell>
        </row>
        <row r="16">
          <cell r="D16">
            <v>2758539.1701353351</v>
          </cell>
          <cell r="E16">
            <v>0</v>
          </cell>
          <cell r="G16">
            <v>446483.23</v>
          </cell>
          <cell r="H16">
            <v>15709.27</v>
          </cell>
          <cell r="I16">
            <v>23586.45</v>
          </cell>
          <cell r="J16">
            <v>22224.71</v>
          </cell>
          <cell r="K16">
            <v>71582.27</v>
          </cell>
          <cell r="L16">
            <v>102028.26</v>
          </cell>
          <cell r="M16">
            <v>4898.22</v>
          </cell>
          <cell r="N16">
            <v>0</v>
          </cell>
          <cell r="O16">
            <v>196716</v>
          </cell>
          <cell r="P16">
            <v>1994.43</v>
          </cell>
          <cell r="S16">
            <v>270709.21999999997</v>
          </cell>
          <cell r="T16">
            <v>654088.54</v>
          </cell>
          <cell r="U16">
            <v>65484.35</v>
          </cell>
          <cell r="V16">
            <v>105539.93</v>
          </cell>
          <cell r="W16">
            <v>2674.69</v>
          </cell>
        </row>
        <row r="17">
          <cell r="D17">
            <v>1965717.3336981712</v>
          </cell>
          <cell r="E17">
            <v>0</v>
          </cell>
          <cell r="G17">
            <v>365100.18</v>
          </cell>
          <cell r="H17">
            <v>11081.41</v>
          </cell>
          <cell r="I17">
            <v>17035.41</v>
          </cell>
          <cell r="J17">
            <v>15038.05</v>
          </cell>
          <cell r="K17">
            <v>51230.49</v>
          </cell>
          <cell r="L17">
            <v>73020.28</v>
          </cell>
          <cell r="M17">
            <v>3516.41</v>
          </cell>
          <cell r="N17">
            <v>0</v>
          </cell>
          <cell r="O17">
            <v>0</v>
          </cell>
          <cell r="P17">
            <v>1275.68</v>
          </cell>
          <cell r="S17">
            <v>173151.56</v>
          </cell>
          <cell r="T17">
            <v>418369.39</v>
          </cell>
          <cell r="U17">
            <v>41332.67</v>
          </cell>
          <cell r="V17">
            <v>66615.11</v>
          </cell>
          <cell r="W17">
            <v>1809.79</v>
          </cell>
        </row>
        <row r="18">
          <cell r="D18">
            <v>1939415.6142018612</v>
          </cell>
          <cell r="E18">
            <v>0</v>
          </cell>
          <cell r="G18">
            <v>278406.90000000002</v>
          </cell>
          <cell r="H18">
            <v>10347.24</v>
          </cell>
          <cell r="I18">
            <v>19075.79</v>
          </cell>
          <cell r="J18">
            <v>201958.83</v>
          </cell>
          <cell r="K18">
            <v>35243.599999999999</v>
          </cell>
          <cell r="L18">
            <v>50233.72</v>
          </cell>
          <cell r="M18">
            <v>3211.85</v>
          </cell>
          <cell r="N18">
            <v>0</v>
          </cell>
          <cell r="O18">
            <v>0</v>
          </cell>
          <cell r="P18">
            <v>943.61</v>
          </cell>
          <cell r="S18">
            <v>128078.2</v>
          </cell>
          <cell r="T18">
            <v>309462.98</v>
          </cell>
          <cell r="U18">
            <v>56244.18</v>
          </cell>
          <cell r="V18">
            <v>90647.72</v>
          </cell>
          <cell r="W18">
            <v>24305.22</v>
          </cell>
        </row>
        <row r="19">
          <cell r="D19">
            <v>2841798.7031010473</v>
          </cell>
          <cell r="E19">
            <v>0</v>
          </cell>
          <cell r="G19">
            <v>490429.29</v>
          </cell>
          <cell r="H19">
            <v>15727.53</v>
          </cell>
          <cell r="I19">
            <v>25551.75</v>
          </cell>
          <cell r="J19">
            <v>19591.53</v>
          </cell>
          <cell r="K19">
            <v>62669.42</v>
          </cell>
          <cell r="L19">
            <v>89324.51</v>
          </cell>
          <cell r="M19">
            <v>5030.46</v>
          </cell>
          <cell r="N19">
            <v>0</v>
          </cell>
          <cell r="O19">
            <v>0</v>
          </cell>
          <cell r="P19">
            <v>1602.19</v>
          </cell>
          <cell r="S19">
            <v>217468.59</v>
          </cell>
          <cell r="T19">
            <v>525448.36</v>
          </cell>
          <cell r="U19">
            <v>52639.22</v>
          </cell>
          <cell r="V19">
            <v>84837.67</v>
          </cell>
          <cell r="W19">
            <v>2357.79</v>
          </cell>
        </row>
        <row r="20">
          <cell r="D20">
            <v>1841339.4627396844</v>
          </cell>
          <cell r="E20">
            <v>0</v>
          </cell>
          <cell r="G20">
            <v>215498.13</v>
          </cell>
          <cell r="H20">
            <v>10426.290000000001</v>
          </cell>
          <cell r="I20">
            <v>15120.5</v>
          </cell>
          <cell r="J20">
            <v>7332.75</v>
          </cell>
          <cell r="K20">
            <v>24765.16</v>
          </cell>
          <cell r="L20">
            <v>35298.5</v>
          </cell>
          <cell r="M20">
            <v>3552.08</v>
          </cell>
          <cell r="N20">
            <v>0</v>
          </cell>
          <cell r="O20">
            <v>0</v>
          </cell>
          <cell r="P20">
            <v>952.7</v>
          </cell>
          <cell r="S20">
            <v>129312.41</v>
          </cell>
          <cell r="T20">
            <v>312445.08</v>
          </cell>
          <cell r="U20">
            <v>28028.16</v>
          </cell>
          <cell r="V20">
            <v>45172.47</v>
          </cell>
          <cell r="W20">
            <v>882.48</v>
          </cell>
        </row>
        <row r="21">
          <cell r="D21">
            <v>5075350.046371717</v>
          </cell>
          <cell r="E21">
            <v>0</v>
          </cell>
          <cell r="G21">
            <v>841556.84</v>
          </cell>
          <cell r="H21">
            <v>28412.12</v>
          </cell>
          <cell r="I21">
            <v>44587.199999999997</v>
          </cell>
          <cell r="J21">
            <v>35632.49</v>
          </cell>
          <cell r="K21">
            <v>112829.35</v>
          </cell>
          <cell r="L21">
            <v>160818.91</v>
          </cell>
          <cell r="M21">
            <v>9052.49</v>
          </cell>
          <cell r="N21">
            <v>0</v>
          </cell>
          <cell r="O21">
            <v>0</v>
          </cell>
          <cell r="P21">
            <v>3118.12</v>
          </cell>
          <cell r="S21">
            <v>423229</v>
          </cell>
          <cell r="T21">
            <v>1022607.36</v>
          </cell>
          <cell r="U21">
            <v>98557.5</v>
          </cell>
          <cell r="V21">
            <v>158843.32999999999</v>
          </cell>
          <cell r="W21">
            <v>4288.28</v>
          </cell>
        </row>
        <row r="22">
          <cell r="D22">
            <v>1325640.342706813</v>
          </cell>
          <cell r="E22">
            <v>0</v>
          </cell>
          <cell r="G22">
            <v>173903.75</v>
          </cell>
          <cell r="H22">
            <v>7375.83</v>
          </cell>
          <cell r="I22">
            <v>11726.05</v>
          </cell>
          <cell r="J22">
            <v>3957.49</v>
          </cell>
          <cell r="K22">
            <v>13610.03</v>
          </cell>
          <cell r="L22">
            <v>19398.759999999998</v>
          </cell>
          <cell r="M22">
            <v>2378.7800000000002</v>
          </cell>
          <cell r="N22">
            <v>0</v>
          </cell>
          <cell r="O22">
            <v>82208</v>
          </cell>
          <cell r="P22">
            <v>751.75</v>
          </cell>
          <cell r="S22">
            <v>102037.05</v>
          </cell>
          <cell r="T22">
            <v>246542.27</v>
          </cell>
          <cell r="U22">
            <v>20124.7</v>
          </cell>
          <cell r="V22">
            <v>32434.61</v>
          </cell>
          <cell r="W22">
            <v>476.27</v>
          </cell>
        </row>
        <row r="23">
          <cell r="D23">
            <v>10772660.482337113</v>
          </cell>
          <cell r="E23">
            <v>0</v>
          </cell>
          <cell r="G23">
            <v>1682607.27</v>
          </cell>
          <cell r="H23">
            <v>61799.6</v>
          </cell>
          <cell r="I23">
            <v>90639.38</v>
          </cell>
          <cell r="J23">
            <v>65935.91</v>
          </cell>
          <cell r="K23">
            <v>202995.28</v>
          </cell>
          <cell r="L23">
            <v>289334.98</v>
          </cell>
          <cell r="M23">
            <v>19226.599999999999</v>
          </cell>
          <cell r="N23">
            <v>0</v>
          </cell>
          <cell r="O23">
            <v>1571067</v>
          </cell>
          <cell r="P23">
            <v>8144.27</v>
          </cell>
          <cell r="S23">
            <v>1105440.2</v>
          </cell>
          <cell r="T23">
            <v>2670968.39</v>
          </cell>
          <cell r="U23">
            <v>231469.17</v>
          </cell>
          <cell r="V23">
            <v>373054.64</v>
          </cell>
          <cell r="W23">
            <v>7935.22</v>
          </cell>
        </row>
        <row r="24">
          <cell r="D24">
            <v>2854983.4132538047</v>
          </cell>
          <cell r="E24">
            <v>0</v>
          </cell>
          <cell r="G24">
            <v>1213075.2</v>
          </cell>
          <cell r="H24">
            <v>15737.84</v>
          </cell>
          <cell r="I24">
            <v>25983.18</v>
          </cell>
          <cell r="J24">
            <v>19940.02</v>
          </cell>
          <cell r="K24">
            <v>70896.78</v>
          </cell>
          <cell r="L24">
            <v>101051.21</v>
          </cell>
          <cell r="M24">
            <v>5000.87</v>
          </cell>
          <cell r="N24">
            <v>0</v>
          </cell>
          <cell r="O24">
            <v>0</v>
          </cell>
          <cell r="P24">
            <v>1604.42</v>
          </cell>
          <cell r="S24">
            <v>217771.75</v>
          </cell>
          <cell r="T24">
            <v>526180.85</v>
          </cell>
          <cell r="U24">
            <v>567487.17000000004</v>
          </cell>
          <cell r="V24">
            <v>914608.73</v>
          </cell>
          <cell r="W24">
            <v>2399.73</v>
          </cell>
        </row>
        <row r="25">
          <cell r="D25">
            <v>1792662.4484932213</v>
          </cell>
          <cell r="E25">
            <v>0</v>
          </cell>
          <cell r="G25">
            <v>291130.65000000002</v>
          </cell>
          <cell r="H25">
            <v>10223.98</v>
          </cell>
          <cell r="I25">
            <v>14903.17</v>
          </cell>
          <cell r="J25">
            <v>9367.36</v>
          </cell>
          <cell r="K25">
            <v>31034.52</v>
          </cell>
          <cell r="L25">
            <v>44234.39</v>
          </cell>
          <cell r="M25">
            <v>3322.01</v>
          </cell>
          <cell r="N25">
            <v>0</v>
          </cell>
          <cell r="O25">
            <v>0</v>
          </cell>
          <cell r="P25">
            <v>1155.9000000000001</v>
          </cell>
          <cell r="S25">
            <v>156892.84</v>
          </cell>
          <cell r="T25">
            <v>379085.02</v>
          </cell>
          <cell r="U25">
            <v>34990.410000000003</v>
          </cell>
          <cell r="V25">
            <v>56393.41</v>
          </cell>
          <cell r="W25">
            <v>1127.3399999999999</v>
          </cell>
        </row>
        <row r="26">
          <cell r="D26">
            <v>1258322.6710272185</v>
          </cell>
          <cell r="E26">
            <v>0</v>
          </cell>
          <cell r="G26">
            <v>286378.28999999998</v>
          </cell>
          <cell r="H26">
            <v>7364.05</v>
          </cell>
          <cell r="I26">
            <v>9622.7000000000007</v>
          </cell>
          <cell r="J26">
            <v>214179.17</v>
          </cell>
          <cell r="K26">
            <v>30419.08</v>
          </cell>
          <cell r="L26">
            <v>43357.18</v>
          </cell>
          <cell r="M26">
            <v>2454.77</v>
          </cell>
          <cell r="N26">
            <v>0</v>
          </cell>
          <cell r="O26">
            <v>0</v>
          </cell>
          <cell r="P26">
            <v>866.71</v>
          </cell>
          <cell r="S26">
            <v>117640.08</v>
          </cell>
          <cell r="T26">
            <v>284242.37</v>
          </cell>
          <cell r="U26">
            <v>48925.26</v>
          </cell>
          <cell r="V26">
            <v>78851.94</v>
          </cell>
          <cell r="W26">
            <v>25775.91</v>
          </cell>
        </row>
        <row r="27">
          <cell r="D27">
            <v>4312008.6626331685</v>
          </cell>
          <cell r="E27">
            <v>0</v>
          </cell>
          <cell r="G27">
            <v>747944.32</v>
          </cell>
          <cell r="H27">
            <v>22879.3</v>
          </cell>
          <cell r="I27">
            <v>43695.74</v>
          </cell>
          <cell r="J27">
            <v>933308.39</v>
          </cell>
          <cell r="K27">
            <v>146244.79999999999</v>
          </cell>
          <cell r="L27">
            <v>208446.9</v>
          </cell>
          <cell r="M27">
            <v>6798.58</v>
          </cell>
          <cell r="N27">
            <v>0</v>
          </cell>
          <cell r="O27">
            <v>11570</v>
          </cell>
          <cell r="P27">
            <v>2352.15</v>
          </cell>
          <cell r="S27">
            <v>319262.64</v>
          </cell>
          <cell r="T27">
            <v>771403.48</v>
          </cell>
          <cell r="U27">
            <v>85830</v>
          </cell>
          <cell r="V27">
            <v>138330.65</v>
          </cell>
          <cell r="W27">
            <v>112321.25</v>
          </cell>
        </row>
        <row r="28">
          <cell r="D28">
            <v>1387567.0328810697</v>
          </cell>
          <cell r="E28">
            <v>0</v>
          </cell>
          <cell r="G28">
            <v>177758.65</v>
          </cell>
          <cell r="H28">
            <v>7679.28</v>
          </cell>
          <cell r="I28">
            <v>12566.22</v>
          </cell>
          <cell r="J28">
            <v>115066.12</v>
          </cell>
          <cell r="K28">
            <v>19402.11</v>
          </cell>
          <cell r="L28">
            <v>27654.39</v>
          </cell>
          <cell r="M28">
            <v>2423.71</v>
          </cell>
          <cell r="N28">
            <v>0</v>
          </cell>
          <cell r="O28">
            <v>0</v>
          </cell>
          <cell r="P28">
            <v>818.78</v>
          </cell>
          <cell r="S28">
            <v>111134.57</v>
          </cell>
          <cell r="T28">
            <v>268523.73</v>
          </cell>
          <cell r="U28">
            <v>23890.75</v>
          </cell>
          <cell r="V28">
            <v>38504.29</v>
          </cell>
          <cell r="W28">
            <v>13847.91</v>
          </cell>
        </row>
        <row r="29">
          <cell r="D29">
            <v>1085207.4598497048</v>
          </cell>
          <cell r="E29">
            <v>0</v>
          </cell>
          <cell r="G29">
            <v>164202.04</v>
          </cell>
          <cell r="H29">
            <v>6505.32</v>
          </cell>
          <cell r="I29">
            <v>8087.89</v>
          </cell>
          <cell r="J29">
            <v>3284.59</v>
          </cell>
          <cell r="K29">
            <v>10809.61</v>
          </cell>
          <cell r="L29">
            <v>15407.25</v>
          </cell>
          <cell r="M29">
            <v>2045.22</v>
          </cell>
          <cell r="N29">
            <v>0</v>
          </cell>
          <cell r="O29">
            <v>0</v>
          </cell>
          <cell r="P29">
            <v>987.23</v>
          </cell>
          <cell r="S29">
            <v>133999.18</v>
          </cell>
          <cell r="T29">
            <v>323769.28000000003</v>
          </cell>
          <cell r="U29">
            <v>27348.52</v>
          </cell>
          <cell r="V29">
            <v>44077.11</v>
          </cell>
          <cell r="W29">
            <v>395.29</v>
          </cell>
        </row>
        <row r="30">
          <cell r="D30">
            <v>2337201.413589207</v>
          </cell>
          <cell r="E30">
            <v>0</v>
          </cell>
          <cell r="G30">
            <v>374848.24</v>
          </cell>
          <cell r="H30">
            <v>12673.7</v>
          </cell>
          <cell r="I30">
            <v>22457.87</v>
          </cell>
          <cell r="J30">
            <v>420390.92</v>
          </cell>
          <cell r="K30">
            <v>66174.880000000005</v>
          </cell>
          <cell r="L30">
            <v>94320.94</v>
          </cell>
          <cell r="M30">
            <v>3866.45</v>
          </cell>
          <cell r="N30">
            <v>0</v>
          </cell>
          <cell r="O30">
            <v>0</v>
          </cell>
          <cell r="P30">
            <v>1352.31</v>
          </cell>
          <cell r="S30">
            <v>183552.07</v>
          </cell>
          <cell r="T30">
            <v>443499.14</v>
          </cell>
          <cell r="U30">
            <v>44763.27</v>
          </cell>
          <cell r="V30">
            <v>72144.14</v>
          </cell>
          <cell r="W30">
            <v>50592.959999999999</v>
          </cell>
        </row>
        <row r="31">
          <cell r="D31">
            <v>5484912.821116047</v>
          </cell>
          <cell r="E31">
            <v>0</v>
          </cell>
          <cell r="G31">
            <v>913365.24</v>
          </cell>
          <cell r="H31">
            <v>32212.7</v>
          </cell>
          <cell r="I31">
            <v>45042.18</v>
          </cell>
          <cell r="J31">
            <v>43292.25</v>
          </cell>
          <cell r="K31">
            <v>133871.22</v>
          </cell>
          <cell r="L31">
            <v>190810.48</v>
          </cell>
          <cell r="M31">
            <v>9472.49</v>
          </cell>
          <cell r="N31">
            <v>0</v>
          </cell>
          <cell r="O31">
            <v>21178</v>
          </cell>
          <cell r="P31">
            <v>5272.56</v>
          </cell>
          <cell r="S31">
            <v>715656.47</v>
          </cell>
          <cell r="T31">
            <v>1729171.61</v>
          </cell>
          <cell r="U31">
            <v>151878.46</v>
          </cell>
          <cell r="V31">
            <v>244779.75</v>
          </cell>
          <cell r="W31">
            <v>5210.1099999999997</v>
          </cell>
        </row>
        <row r="32">
          <cell r="D32">
            <v>1311059.6889199836</v>
          </cell>
          <cell r="E32">
            <v>0</v>
          </cell>
          <cell r="G32">
            <v>65706.710000000006</v>
          </cell>
          <cell r="H32">
            <v>7259.86</v>
          </cell>
          <cell r="I32">
            <v>11596.9</v>
          </cell>
          <cell r="J32">
            <v>2534.77</v>
          </cell>
          <cell r="K32">
            <v>8958.39</v>
          </cell>
          <cell r="L32">
            <v>12768.64</v>
          </cell>
          <cell r="M32">
            <v>2386.09</v>
          </cell>
          <cell r="N32">
            <v>0</v>
          </cell>
          <cell r="O32">
            <v>42621</v>
          </cell>
          <cell r="P32">
            <v>670.01</v>
          </cell>
          <cell r="S32">
            <v>90941.35</v>
          </cell>
          <cell r="T32">
            <v>219732.81</v>
          </cell>
          <cell r="U32">
            <v>16604.349999999999</v>
          </cell>
          <cell r="V32">
            <v>26760.93</v>
          </cell>
          <cell r="W32">
            <v>305.05</v>
          </cell>
        </row>
        <row r="33">
          <cell r="D33">
            <v>992636.29156742722</v>
          </cell>
          <cell r="E33">
            <v>0</v>
          </cell>
          <cell r="G33">
            <v>400216.56</v>
          </cell>
          <cell r="H33">
            <v>5770.06</v>
          </cell>
          <cell r="I33">
            <v>7885.28</v>
          </cell>
          <cell r="J33">
            <v>2148.48</v>
          </cell>
          <cell r="K33">
            <v>6782.58</v>
          </cell>
          <cell r="L33">
            <v>9667.4</v>
          </cell>
          <cell r="M33">
            <v>1867.66</v>
          </cell>
          <cell r="N33">
            <v>0</v>
          </cell>
          <cell r="O33">
            <v>36918</v>
          </cell>
          <cell r="P33">
            <v>720.59</v>
          </cell>
          <cell r="S33">
            <v>97807.49</v>
          </cell>
          <cell r="T33">
            <v>236322.8</v>
          </cell>
          <cell r="U33">
            <v>15905.24</v>
          </cell>
          <cell r="V33">
            <v>25634.18</v>
          </cell>
          <cell r="W33">
            <v>258.56</v>
          </cell>
        </row>
        <row r="34">
          <cell r="D34">
            <v>2397177.3965444309</v>
          </cell>
          <cell r="E34">
            <v>0</v>
          </cell>
          <cell r="G34">
            <v>364273.22</v>
          </cell>
          <cell r="H34">
            <v>13439.52</v>
          </cell>
          <cell r="I34">
            <v>20629.349999999999</v>
          </cell>
          <cell r="J34">
            <v>14929.34</v>
          </cell>
          <cell r="K34">
            <v>51578.58</v>
          </cell>
          <cell r="L34">
            <v>73516.429999999993</v>
          </cell>
          <cell r="M34">
            <v>4411.8</v>
          </cell>
          <cell r="N34">
            <v>0</v>
          </cell>
          <cell r="O34">
            <v>0</v>
          </cell>
          <cell r="P34">
            <v>1340.55</v>
          </cell>
          <cell r="S34">
            <v>181955.56</v>
          </cell>
          <cell r="T34">
            <v>439641.64</v>
          </cell>
          <cell r="U34">
            <v>42939.02</v>
          </cell>
          <cell r="V34">
            <v>69204.039999999994</v>
          </cell>
          <cell r="W34">
            <v>1796.71</v>
          </cell>
        </row>
        <row r="35">
          <cell r="D35">
            <v>5302096.2844684208</v>
          </cell>
          <cell r="E35">
            <v>0</v>
          </cell>
          <cell r="G35">
            <v>1760842.65</v>
          </cell>
          <cell r="H35">
            <v>28849.37</v>
          </cell>
          <cell r="I35">
            <v>50836.63</v>
          </cell>
          <cell r="J35">
            <v>1442056.67</v>
          </cell>
          <cell r="K35">
            <v>219149.66</v>
          </cell>
          <cell r="L35">
            <v>312360.28000000003</v>
          </cell>
          <cell r="M35">
            <v>8717.02</v>
          </cell>
          <cell r="N35">
            <v>0</v>
          </cell>
          <cell r="O35">
            <v>0</v>
          </cell>
          <cell r="P35">
            <v>3229.98</v>
          </cell>
          <cell r="S35">
            <v>438411.93</v>
          </cell>
          <cell r="T35">
            <v>1059292.3899999999</v>
          </cell>
          <cell r="U35">
            <v>548939.84</v>
          </cell>
          <cell r="V35">
            <v>884716.33</v>
          </cell>
          <cell r="W35">
            <v>173547.8</v>
          </cell>
        </row>
        <row r="36">
          <cell r="D36">
            <v>2380341.2142286864</v>
          </cell>
          <cell r="E36">
            <v>0</v>
          </cell>
          <cell r="G36">
            <v>377801.87</v>
          </cell>
          <cell r="H36">
            <v>13213.71</v>
          </cell>
          <cell r="I36">
            <v>20968.28</v>
          </cell>
          <cell r="J36">
            <v>13673.77</v>
          </cell>
          <cell r="K36">
            <v>44854.8</v>
          </cell>
          <cell r="L36">
            <v>63932.82</v>
          </cell>
          <cell r="M36">
            <v>4332.08</v>
          </cell>
          <cell r="N36">
            <v>0</v>
          </cell>
          <cell r="O36">
            <v>78870</v>
          </cell>
          <cell r="P36">
            <v>1250.3499999999999</v>
          </cell>
          <cell r="S36">
            <v>169712.64000000001</v>
          </cell>
          <cell r="T36">
            <v>410060.26</v>
          </cell>
          <cell r="U36">
            <v>39637.51</v>
          </cell>
          <cell r="V36">
            <v>63883.05</v>
          </cell>
          <cell r="W36">
            <v>1645.6</v>
          </cell>
        </row>
        <row r="37">
          <cell r="D37">
            <v>974064.32209843723</v>
          </cell>
          <cell r="E37">
            <v>0</v>
          </cell>
          <cell r="G37">
            <v>211214.78</v>
          </cell>
          <cell r="H37">
            <v>5700.75</v>
          </cell>
          <cell r="I37">
            <v>7501.57</v>
          </cell>
          <cell r="J37">
            <v>3192.64</v>
          </cell>
          <cell r="K37">
            <v>11406.55</v>
          </cell>
          <cell r="L37">
            <v>16258.09</v>
          </cell>
          <cell r="M37">
            <v>1880.97</v>
          </cell>
          <cell r="N37">
            <v>0</v>
          </cell>
          <cell r="O37">
            <v>0</v>
          </cell>
          <cell r="P37">
            <v>692.8</v>
          </cell>
          <cell r="S37">
            <v>94035.91</v>
          </cell>
          <cell r="T37">
            <v>227209.9</v>
          </cell>
          <cell r="U37">
            <v>83140.52</v>
          </cell>
          <cell r="V37">
            <v>133996.06</v>
          </cell>
          <cell r="W37">
            <v>384.23</v>
          </cell>
        </row>
        <row r="38">
          <cell r="D38">
            <v>3691088.9266613256</v>
          </cell>
          <cell r="E38">
            <v>0</v>
          </cell>
          <cell r="G38">
            <v>694672.94</v>
          </cell>
          <cell r="H38">
            <v>20297.3</v>
          </cell>
          <cell r="I38">
            <v>33880.29</v>
          </cell>
          <cell r="J38">
            <v>31555.11</v>
          </cell>
          <cell r="K38">
            <v>103766.96</v>
          </cell>
          <cell r="L38">
            <v>147902.01</v>
          </cell>
          <cell r="M38">
            <v>6408.95</v>
          </cell>
          <cell r="N38">
            <v>0</v>
          </cell>
          <cell r="O38">
            <v>0</v>
          </cell>
          <cell r="P38">
            <v>2086.63</v>
          </cell>
          <cell r="S38">
            <v>283222.99</v>
          </cell>
          <cell r="T38">
            <v>684324.35</v>
          </cell>
          <cell r="U38">
            <v>72195.600000000006</v>
          </cell>
          <cell r="V38">
            <v>116356.32</v>
          </cell>
          <cell r="W38">
            <v>3797.58</v>
          </cell>
        </row>
        <row r="39">
          <cell r="D39">
            <v>1417154.4027194614</v>
          </cell>
          <cell r="E39">
            <v>0</v>
          </cell>
          <cell r="G39">
            <v>233658.2</v>
          </cell>
          <cell r="H39">
            <v>8138.8</v>
          </cell>
          <cell r="I39">
            <v>11532.27</v>
          </cell>
          <cell r="J39">
            <v>6194.49</v>
          </cell>
          <cell r="K39">
            <v>20923.14</v>
          </cell>
          <cell r="L39">
            <v>29822.36</v>
          </cell>
          <cell r="M39">
            <v>2662.02</v>
          </cell>
          <cell r="N39">
            <v>0</v>
          </cell>
          <cell r="O39">
            <v>58605</v>
          </cell>
          <cell r="P39">
            <v>931.7</v>
          </cell>
          <cell r="S39">
            <v>126461.75</v>
          </cell>
          <cell r="T39">
            <v>305557.31</v>
          </cell>
          <cell r="U39">
            <v>26306.71</v>
          </cell>
          <cell r="V39">
            <v>42398.05</v>
          </cell>
          <cell r="W39">
            <v>745.49</v>
          </cell>
        </row>
        <row r="40">
          <cell r="D40">
            <v>1123573.7000437609</v>
          </cell>
          <cell r="E40">
            <v>0</v>
          </cell>
          <cell r="G40">
            <v>112252.82</v>
          </cell>
          <cell r="H40">
            <v>6467.98</v>
          </cell>
          <cell r="I40">
            <v>9001.58</v>
          </cell>
          <cell r="J40">
            <v>3032.36</v>
          </cell>
          <cell r="K40">
            <v>10134.36</v>
          </cell>
          <cell r="L40">
            <v>14444.79</v>
          </cell>
          <cell r="M40">
            <v>2147.11</v>
          </cell>
          <cell r="N40">
            <v>0</v>
          </cell>
          <cell r="O40">
            <v>0</v>
          </cell>
          <cell r="P40">
            <v>713.36</v>
          </cell>
          <cell r="S40">
            <v>96825.44</v>
          </cell>
          <cell r="T40">
            <v>233949.97</v>
          </cell>
          <cell r="U40">
            <v>18408.240000000002</v>
          </cell>
          <cell r="V40">
            <v>29668.23</v>
          </cell>
          <cell r="W40">
            <v>364.94</v>
          </cell>
        </row>
        <row r="41">
          <cell r="D41">
            <v>2463986.5192002547</v>
          </cell>
          <cell r="E41">
            <v>0</v>
          </cell>
          <cell r="G41">
            <v>361639.06</v>
          </cell>
          <cell r="H41">
            <v>13669.37</v>
          </cell>
          <cell r="I41">
            <v>21956.23</v>
          </cell>
          <cell r="J41">
            <v>15046.65</v>
          </cell>
          <cell r="K41">
            <v>50458.28</v>
          </cell>
          <cell r="L41">
            <v>71919.63</v>
          </cell>
          <cell r="M41">
            <v>4401.92</v>
          </cell>
          <cell r="N41">
            <v>0</v>
          </cell>
          <cell r="O41">
            <v>176305</v>
          </cell>
          <cell r="P41">
            <v>1377.8</v>
          </cell>
          <cell r="S41">
            <v>187012.55</v>
          </cell>
          <cell r="T41">
            <v>451860.37</v>
          </cell>
          <cell r="U41">
            <v>43612.47</v>
          </cell>
          <cell r="V41">
            <v>70289.42</v>
          </cell>
          <cell r="W41">
            <v>1810.82</v>
          </cell>
        </row>
        <row r="42">
          <cell r="D42">
            <v>1794617.7669033455</v>
          </cell>
          <cell r="E42">
            <v>0</v>
          </cell>
          <cell r="G42">
            <v>274203.39</v>
          </cell>
          <cell r="H42">
            <v>10071.83</v>
          </cell>
          <cell r="I42">
            <v>15553.07</v>
          </cell>
          <cell r="J42">
            <v>10151.549999999999</v>
          </cell>
          <cell r="K42">
            <v>35948.44</v>
          </cell>
          <cell r="L42">
            <v>51238.34</v>
          </cell>
          <cell r="M42">
            <v>3253.35</v>
          </cell>
          <cell r="N42">
            <v>0</v>
          </cell>
          <cell r="O42">
            <v>195234</v>
          </cell>
          <cell r="P42">
            <v>1069.94</v>
          </cell>
          <cell r="S42">
            <v>145226.06</v>
          </cell>
          <cell r="T42">
            <v>350895.7</v>
          </cell>
          <cell r="U42">
            <v>33172.22</v>
          </cell>
          <cell r="V42">
            <v>53463.06</v>
          </cell>
          <cell r="W42">
            <v>1221.71</v>
          </cell>
        </row>
        <row r="43">
          <cell r="D43">
            <v>1796318.4715124283</v>
          </cell>
          <cell r="E43">
            <v>0</v>
          </cell>
          <cell r="G43">
            <v>385686.93</v>
          </cell>
          <cell r="H43">
            <v>9945.68</v>
          </cell>
          <cell r="I43">
            <v>16131.7</v>
          </cell>
          <cell r="J43">
            <v>206349.47</v>
          </cell>
          <cell r="K43">
            <v>36082.129999999997</v>
          </cell>
          <cell r="L43">
            <v>51428.89</v>
          </cell>
          <cell r="M43">
            <v>3182.87</v>
          </cell>
          <cell r="N43">
            <v>0</v>
          </cell>
          <cell r="O43">
            <v>0</v>
          </cell>
          <cell r="P43">
            <v>1013.64</v>
          </cell>
          <cell r="S43">
            <v>137583.04000000001</v>
          </cell>
          <cell r="T43">
            <v>332428.61</v>
          </cell>
          <cell r="U43">
            <v>121943.76</v>
          </cell>
          <cell r="V43">
            <v>196534.54</v>
          </cell>
          <cell r="W43">
            <v>24833.63</v>
          </cell>
        </row>
        <row r="44">
          <cell r="D44">
            <v>4228094.7303284546</v>
          </cell>
          <cell r="E44">
            <v>0</v>
          </cell>
          <cell r="G44">
            <v>662353.01</v>
          </cell>
          <cell r="H44">
            <v>23921.95</v>
          </cell>
          <cell r="I44">
            <v>35816.129999999997</v>
          </cell>
          <cell r="J44">
            <v>23346.21</v>
          </cell>
          <cell r="K44">
            <v>75100.13</v>
          </cell>
          <cell r="L44">
            <v>107042.36</v>
          </cell>
          <cell r="M44">
            <v>7778.51</v>
          </cell>
          <cell r="N44">
            <v>0</v>
          </cell>
          <cell r="O44">
            <v>239189</v>
          </cell>
          <cell r="P44">
            <v>2592.0300000000002</v>
          </cell>
          <cell r="S44">
            <v>351822.38</v>
          </cell>
          <cell r="T44">
            <v>850074.43</v>
          </cell>
          <cell r="U44">
            <v>77550.22</v>
          </cell>
          <cell r="V44">
            <v>124986.28</v>
          </cell>
          <cell r="W44">
            <v>2809.66</v>
          </cell>
        </row>
        <row r="45">
          <cell r="D45">
            <v>2842216.7965034284</v>
          </cell>
          <cell r="E45">
            <v>0</v>
          </cell>
          <cell r="G45">
            <v>442488.41</v>
          </cell>
          <cell r="H45">
            <v>15301.31</v>
          </cell>
          <cell r="I45">
            <v>27421.16</v>
          </cell>
          <cell r="J45">
            <v>19289.46</v>
          </cell>
          <cell r="K45">
            <v>64700.55</v>
          </cell>
          <cell r="L45">
            <v>92219.54</v>
          </cell>
          <cell r="M45">
            <v>4768.25</v>
          </cell>
          <cell r="N45">
            <v>0</v>
          </cell>
          <cell r="O45">
            <v>36323</v>
          </cell>
          <cell r="P45">
            <v>1455.75</v>
          </cell>
          <cell r="S45">
            <v>197591.98</v>
          </cell>
          <cell r="T45">
            <v>477422.41</v>
          </cell>
          <cell r="U45">
            <v>49080.54</v>
          </cell>
          <cell r="V45">
            <v>79102.210000000006</v>
          </cell>
          <cell r="W45">
            <v>2321.44</v>
          </cell>
        </row>
        <row r="46">
          <cell r="D46">
            <v>1237677.3712558071</v>
          </cell>
          <cell r="E46">
            <v>0</v>
          </cell>
          <cell r="G46">
            <v>140666.51</v>
          </cell>
          <cell r="H46">
            <v>7481.14</v>
          </cell>
          <cell r="I46">
            <v>9011.7099999999991</v>
          </cell>
          <cell r="J46">
            <v>4873.6099999999997</v>
          </cell>
          <cell r="K46">
            <v>16302.25</v>
          </cell>
          <cell r="L46">
            <v>23236.06</v>
          </cell>
          <cell r="M46">
            <v>2350.04</v>
          </cell>
          <cell r="N46">
            <v>0</v>
          </cell>
          <cell r="O46">
            <v>110908</v>
          </cell>
          <cell r="P46">
            <v>1170.08</v>
          </cell>
          <cell r="S46">
            <v>158817.43</v>
          </cell>
          <cell r="T46">
            <v>383735.21</v>
          </cell>
          <cell r="U46">
            <v>33726.199999999997</v>
          </cell>
          <cell r="V46">
            <v>54355.91</v>
          </cell>
          <cell r="W46">
            <v>586.53</v>
          </cell>
        </row>
        <row r="47">
          <cell r="D47">
            <v>1193258.8314941721</v>
          </cell>
          <cell r="E47">
            <v>0</v>
          </cell>
          <cell r="G47">
            <v>144253.46</v>
          </cell>
          <cell r="H47">
            <v>6942.08</v>
          </cell>
          <cell r="I47">
            <v>9392.06</v>
          </cell>
          <cell r="J47">
            <v>4628.68</v>
          </cell>
          <cell r="K47">
            <v>15663.21</v>
          </cell>
          <cell r="L47">
            <v>22325.22</v>
          </cell>
          <cell r="M47">
            <v>2270.94</v>
          </cell>
          <cell r="N47">
            <v>94003.93</v>
          </cell>
          <cell r="O47">
            <v>0</v>
          </cell>
          <cell r="P47">
            <v>843.29</v>
          </cell>
          <cell r="S47">
            <v>114461.57</v>
          </cell>
          <cell r="T47">
            <v>276562.43</v>
          </cell>
          <cell r="U47">
            <v>23307.43</v>
          </cell>
          <cell r="V47">
            <v>37564.160000000003</v>
          </cell>
          <cell r="W47">
            <v>557.04999999999995</v>
          </cell>
        </row>
        <row r="48">
          <cell r="D48">
            <v>1848178.8800110803</v>
          </cell>
          <cell r="E48">
            <v>0</v>
          </cell>
          <cell r="G48">
            <v>491970.19</v>
          </cell>
          <cell r="H48">
            <v>10569.18</v>
          </cell>
          <cell r="I48">
            <v>15457.59</v>
          </cell>
          <cell r="J48">
            <v>11686.86</v>
          </cell>
          <cell r="K48">
            <v>39062.58</v>
          </cell>
          <cell r="L48">
            <v>55677.01</v>
          </cell>
          <cell r="M48">
            <v>3363.94</v>
          </cell>
          <cell r="N48">
            <v>0</v>
          </cell>
          <cell r="O48">
            <v>59294</v>
          </cell>
          <cell r="P48">
            <v>1289.57</v>
          </cell>
          <cell r="S48">
            <v>175035.61</v>
          </cell>
          <cell r="T48">
            <v>422921.65</v>
          </cell>
          <cell r="U48">
            <v>185522.21</v>
          </cell>
          <cell r="V48">
            <v>299002.76</v>
          </cell>
          <cell r="W48">
            <v>1406.48</v>
          </cell>
        </row>
        <row r="49">
          <cell r="D49">
            <v>1517944.2742293801</v>
          </cell>
          <cell r="E49">
            <v>0</v>
          </cell>
          <cell r="G49">
            <v>136765.09</v>
          </cell>
          <cell r="H49">
            <v>8164.06</v>
          </cell>
          <cell r="I49">
            <v>14650.92</v>
          </cell>
          <cell r="J49">
            <v>2313.48</v>
          </cell>
          <cell r="K49">
            <v>8040.31</v>
          </cell>
          <cell r="L49">
            <v>11460.09</v>
          </cell>
          <cell r="M49">
            <v>2551.9699999999998</v>
          </cell>
          <cell r="N49">
            <v>46984.51</v>
          </cell>
          <cell r="O49">
            <v>0</v>
          </cell>
          <cell r="P49">
            <v>763.25</v>
          </cell>
          <cell r="S49">
            <v>103598.26</v>
          </cell>
          <cell r="T49">
            <v>250314.47</v>
          </cell>
          <cell r="U49">
            <v>19717.82</v>
          </cell>
          <cell r="V49">
            <v>31778.84</v>
          </cell>
          <cell r="W49">
            <v>278.42</v>
          </cell>
        </row>
        <row r="50">
          <cell r="D50">
            <v>3005153.9491773779</v>
          </cell>
          <cell r="E50">
            <v>0</v>
          </cell>
          <cell r="G50">
            <v>472777.08</v>
          </cell>
          <cell r="H50">
            <v>16510.78</v>
          </cell>
          <cell r="I50">
            <v>27156.92</v>
          </cell>
          <cell r="J50">
            <v>16804.96</v>
          </cell>
          <cell r="K50">
            <v>54916.31</v>
          </cell>
          <cell r="L50">
            <v>78273.789999999994</v>
          </cell>
          <cell r="M50">
            <v>5386.21</v>
          </cell>
          <cell r="N50">
            <v>0</v>
          </cell>
          <cell r="O50">
            <v>58243</v>
          </cell>
          <cell r="P50">
            <v>1495.02</v>
          </cell>
          <cell r="S50">
            <v>202922.75</v>
          </cell>
          <cell r="T50">
            <v>490302.64</v>
          </cell>
          <cell r="U50">
            <v>47481.9</v>
          </cell>
          <cell r="V50">
            <v>76525.710000000006</v>
          </cell>
          <cell r="W50">
            <v>2022.43</v>
          </cell>
        </row>
        <row r="51">
          <cell r="D51">
            <v>1634016.6245962579</v>
          </cell>
          <cell r="E51">
            <v>0</v>
          </cell>
          <cell r="G51">
            <v>304254.27</v>
          </cell>
          <cell r="H51">
            <v>9081.69</v>
          </cell>
          <cell r="I51">
            <v>14677.43</v>
          </cell>
          <cell r="J51">
            <v>8854.2999999999993</v>
          </cell>
          <cell r="K51">
            <v>30547.98</v>
          </cell>
          <cell r="L51">
            <v>43540.92</v>
          </cell>
          <cell r="M51">
            <v>2860.91</v>
          </cell>
          <cell r="N51">
            <v>0</v>
          </cell>
          <cell r="O51">
            <v>0</v>
          </cell>
          <cell r="P51">
            <v>996.33</v>
          </cell>
          <cell r="S51">
            <v>135233.63</v>
          </cell>
          <cell r="T51">
            <v>326751.95</v>
          </cell>
          <cell r="U51">
            <v>153142.32999999999</v>
          </cell>
          <cell r="V51">
            <v>246816.7</v>
          </cell>
          <cell r="W51">
            <v>1065.5899999999999</v>
          </cell>
        </row>
        <row r="52">
          <cell r="D52">
            <v>2430325.5315142293</v>
          </cell>
          <cell r="E52">
            <v>0</v>
          </cell>
          <cell r="G52">
            <v>305020.37</v>
          </cell>
          <cell r="H52">
            <v>13652.34</v>
          </cell>
          <cell r="I52">
            <v>20572.13</v>
          </cell>
          <cell r="J52">
            <v>9119</v>
          </cell>
          <cell r="K52">
            <v>28901.86</v>
          </cell>
          <cell r="L52">
            <v>41194.65</v>
          </cell>
          <cell r="M52">
            <v>4570.63</v>
          </cell>
          <cell r="N52">
            <v>185197.87</v>
          </cell>
          <cell r="O52">
            <v>100937</v>
          </cell>
          <cell r="P52">
            <v>1277.1099999999999</v>
          </cell>
          <cell r="S52">
            <v>173345.02</v>
          </cell>
          <cell r="T52">
            <v>418836.84</v>
          </cell>
          <cell r="U52">
            <v>37256.07</v>
          </cell>
          <cell r="V52">
            <v>60044.93</v>
          </cell>
          <cell r="W52">
            <v>1097.45</v>
          </cell>
        </row>
        <row r="53">
          <cell r="D53">
            <v>2084791.6478129542</v>
          </cell>
          <cell r="E53">
            <v>0</v>
          </cell>
          <cell r="G53">
            <v>201099.49</v>
          </cell>
          <cell r="H53">
            <v>11056.69</v>
          </cell>
          <cell r="I53">
            <v>21006.080000000002</v>
          </cell>
          <cell r="J53">
            <v>10264.99</v>
          </cell>
          <cell r="K53">
            <v>37036.449999999997</v>
          </cell>
          <cell r="L53">
            <v>52789.11</v>
          </cell>
          <cell r="M53">
            <v>3335.31</v>
          </cell>
          <cell r="N53">
            <v>0</v>
          </cell>
          <cell r="O53">
            <v>100169</v>
          </cell>
          <cell r="P53">
            <v>1077.75</v>
          </cell>
          <cell r="S53">
            <v>146286.07999999999</v>
          </cell>
          <cell r="T53">
            <v>353456.92</v>
          </cell>
          <cell r="U53">
            <v>33435.39</v>
          </cell>
          <cell r="V53">
            <v>53887.22</v>
          </cell>
          <cell r="W53">
            <v>1235.3699999999999</v>
          </cell>
        </row>
        <row r="54">
          <cell r="D54">
            <v>1610596.7500374368</v>
          </cell>
          <cell r="E54">
            <v>0</v>
          </cell>
          <cell r="G54">
            <v>105014.69</v>
          </cell>
          <cell r="H54">
            <v>8912.9500000000007</v>
          </cell>
          <cell r="I54">
            <v>14132.9</v>
          </cell>
          <cell r="J54">
            <v>2111.9499999999998</v>
          </cell>
          <cell r="K54">
            <v>6934.94</v>
          </cell>
          <cell r="L54">
            <v>9884.56</v>
          </cell>
          <cell r="M54">
            <v>2977.58</v>
          </cell>
          <cell r="N54">
            <v>0</v>
          </cell>
          <cell r="O54">
            <v>0</v>
          </cell>
          <cell r="P54">
            <v>765.34</v>
          </cell>
          <cell r="S54">
            <v>103880.71</v>
          </cell>
          <cell r="T54">
            <v>250996.92</v>
          </cell>
          <cell r="U54">
            <v>19376.580000000002</v>
          </cell>
          <cell r="V54">
            <v>31228.880000000001</v>
          </cell>
          <cell r="W54">
            <v>254.17</v>
          </cell>
        </row>
        <row r="55">
          <cell r="D55">
            <v>3174446.5724293659</v>
          </cell>
          <cell r="E55">
            <v>0</v>
          </cell>
          <cell r="G55">
            <v>463694.43</v>
          </cell>
          <cell r="H55">
            <v>17704.990000000002</v>
          </cell>
          <cell r="I55">
            <v>27814.720000000001</v>
          </cell>
          <cell r="J55">
            <v>20596.16</v>
          </cell>
          <cell r="K55">
            <v>67070.899999999994</v>
          </cell>
          <cell r="L55">
            <v>95598.07</v>
          </cell>
          <cell r="M55">
            <v>5751.4</v>
          </cell>
          <cell r="N55">
            <v>0</v>
          </cell>
          <cell r="O55">
            <v>0</v>
          </cell>
          <cell r="P55">
            <v>1782.16</v>
          </cell>
          <cell r="S55">
            <v>241896.71</v>
          </cell>
          <cell r="T55">
            <v>584471.64</v>
          </cell>
          <cell r="U55">
            <v>57276.2</v>
          </cell>
          <cell r="V55">
            <v>92311.01</v>
          </cell>
          <cell r="W55">
            <v>2478.69</v>
          </cell>
        </row>
        <row r="56">
          <cell r="D56">
            <v>5715245.4123464013</v>
          </cell>
          <cell r="E56">
            <v>0</v>
          </cell>
          <cell r="G56">
            <v>1156690.27</v>
          </cell>
          <cell r="H56">
            <v>31323.4</v>
          </cell>
          <cell r="I56">
            <v>53102.87</v>
          </cell>
          <cell r="J56">
            <v>1136092</v>
          </cell>
          <cell r="K56">
            <v>194041.7</v>
          </cell>
          <cell r="L56">
            <v>276573.18</v>
          </cell>
          <cell r="M56">
            <v>9791.76</v>
          </cell>
          <cell r="N56">
            <v>0</v>
          </cell>
          <cell r="O56">
            <v>0</v>
          </cell>
          <cell r="P56">
            <v>3270.84</v>
          </cell>
          <cell r="S56">
            <v>443958.83</v>
          </cell>
          <cell r="T56">
            <v>1072694.8400000001</v>
          </cell>
          <cell r="U56">
            <v>116464.74</v>
          </cell>
          <cell r="V56">
            <v>187704.1</v>
          </cell>
          <cell r="W56">
            <v>136725.74</v>
          </cell>
        </row>
        <row r="57">
          <cell r="D57">
            <v>974194.08970483264</v>
          </cell>
          <cell r="E57">
            <v>0</v>
          </cell>
          <cell r="G57">
            <v>137419.35999999999</v>
          </cell>
          <cell r="H57">
            <v>5581.47</v>
          </cell>
          <cell r="I57">
            <v>7746.3</v>
          </cell>
          <cell r="J57">
            <v>3338.3</v>
          </cell>
          <cell r="K57">
            <v>10992.51</v>
          </cell>
          <cell r="L57">
            <v>15667.94</v>
          </cell>
          <cell r="M57">
            <v>1908.28</v>
          </cell>
          <cell r="N57">
            <v>0</v>
          </cell>
          <cell r="O57">
            <v>0</v>
          </cell>
          <cell r="P57">
            <v>538.78</v>
          </cell>
          <cell r="S57">
            <v>73130.100000000006</v>
          </cell>
          <cell r="T57">
            <v>176697.2</v>
          </cell>
          <cell r="U57">
            <v>10840.86</v>
          </cell>
          <cell r="V57">
            <v>17472.02</v>
          </cell>
          <cell r="W57">
            <v>401.76</v>
          </cell>
        </row>
        <row r="58">
          <cell r="D58">
            <v>2175326.7892257706</v>
          </cell>
          <cell r="E58">
            <v>0</v>
          </cell>
          <cell r="G58">
            <v>353882.06</v>
          </cell>
          <cell r="H58">
            <v>12106.7</v>
          </cell>
          <cell r="I58">
            <v>19132.939999999999</v>
          </cell>
          <cell r="J58">
            <v>12563.86</v>
          </cell>
          <cell r="K58">
            <v>43558.54</v>
          </cell>
          <cell r="L58">
            <v>62085.24</v>
          </cell>
          <cell r="M58">
            <v>3939.79</v>
          </cell>
          <cell r="N58">
            <v>0</v>
          </cell>
          <cell r="O58">
            <v>0</v>
          </cell>
          <cell r="P58">
            <v>1196.19</v>
          </cell>
          <cell r="S58">
            <v>162362.01999999999</v>
          </cell>
          <cell r="T58">
            <v>392299.66</v>
          </cell>
          <cell r="U58">
            <v>37494.76</v>
          </cell>
          <cell r="V58">
            <v>60429.62</v>
          </cell>
          <cell r="W58">
            <v>1512.03</v>
          </cell>
        </row>
        <row r="59">
          <cell r="D59">
            <v>988755.24625375401</v>
          </cell>
          <cell r="E59">
            <v>0</v>
          </cell>
          <cell r="G59">
            <v>83320.39</v>
          </cell>
          <cell r="H59">
            <v>5843.9</v>
          </cell>
          <cell r="I59">
            <v>7299.89</v>
          </cell>
          <cell r="J59">
            <v>2467.7399999999998</v>
          </cell>
          <cell r="K59">
            <v>7812.22</v>
          </cell>
          <cell r="L59">
            <v>11134.99</v>
          </cell>
          <cell r="M59">
            <v>1968.23</v>
          </cell>
          <cell r="N59">
            <v>0</v>
          </cell>
          <cell r="O59">
            <v>0</v>
          </cell>
          <cell r="P59">
            <v>696.09</v>
          </cell>
          <cell r="S59">
            <v>94481.919999999998</v>
          </cell>
          <cell r="T59">
            <v>228287.54</v>
          </cell>
          <cell r="U59">
            <v>18804.52</v>
          </cell>
          <cell r="V59">
            <v>30306.9</v>
          </cell>
          <cell r="W59">
            <v>296.99</v>
          </cell>
        </row>
        <row r="60">
          <cell r="D60">
            <v>873414.00643833703</v>
          </cell>
          <cell r="E60">
            <v>0</v>
          </cell>
          <cell r="G60">
            <v>73669.67</v>
          </cell>
          <cell r="H60">
            <v>5186.67</v>
          </cell>
          <cell r="I60">
            <v>6101.25</v>
          </cell>
          <cell r="J60">
            <v>130887.93</v>
          </cell>
          <cell r="K60">
            <v>20178.16</v>
          </cell>
          <cell r="L60">
            <v>28760.51</v>
          </cell>
          <cell r="M60">
            <v>1840.51</v>
          </cell>
          <cell r="N60">
            <v>0</v>
          </cell>
          <cell r="O60">
            <v>0</v>
          </cell>
          <cell r="P60">
            <v>525.79999999999995</v>
          </cell>
          <cell r="S60">
            <v>71367.86</v>
          </cell>
          <cell r="T60">
            <v>172439.28</v>
          </cell>
          <cell r="U60">
            <v>9509.69</v>
          </cell>
          <cell r="V60">
            <v>15326.59</v>
          </cell>
          <cell r="W60">
            <v>15752.02</v>
          </cell>
        </row>
        <row r="61">
          <cell r="D61">
            <v>4062984.2481188048</v>
          </cell>
          <cell r="E61">
            <v>0</v>
          </cell>
          <cell r="G61">
            <v>790097.67</v>
          </cell>
          <cell r="H61">
            <v>22416.43</v>
          </cell>
          <cell r="I61">
            <v>37094.58</v>
          </cell>
          <cell r="J61">
            <v>31353.59</v>
          </cell>
          <cell r="K61">
            <v>102205.85</v>
          </cell>
          <cell r="L61">
            <v>145676.93</v>
          </cell>
          <cell r="M61">
            <v>7055.66</v>
          </cell>
          <cell r="N61">
            <v>0</v>
          </cell>
          <cell r="O61">
            <v>0</v>
          </cell>
          <cell r="P61">
            <v>2372.14</v>
          </cell>
          <cell r="S61">
            <v>321975.37</v>
          </cell>
          <cell r="T61">
            <v>777957.98</v>
          </cell>
          <cell r="U61">
            <v>80012.929999999993</v>
          </cell>
          <cell r="V61">
            <v>128955.39</v>
          </cell>
          <cell r="W61">
            <v>3773.32</v>
          </cell>
        </row>
        <row r="62">
          <cell r="D62">
            <v>880242.60489689</v>
          </cell>
          <cell r="E62">
            <v>0</v>
          </cell>
          <cell r="G62">
            <v>68071.240000000005</v>
          </cell>
          <cell r="H62">
            <v>5300.7</v>
          </cell>
          <cell r="I62">
            <v>6284.66</v>
          </cell>
          <cell r="J62">
            <v>38055.699999999997</v>
          </cell>
          <cell r="K62">
            <v>6643.27</v>
          </cell>
          <cell r="L62">
            <v>9468.85</v>
          </cell>
          <cell r="M62">
            <v>1735.44</v>
          </cell>
          <cell r="N62">
            <v>0</v>
          </cell>
          <cell r="O62">
            <v>0</v>
          </cell>
          <cell r="P62">
            <v>739.72</v>
          </cell>
          <cell r="S62">
            <v>100403.82</v>
          </cell>
          <cell r="T62">
            <v>242596.05</v>
          </cell>
          <cell r="U62">
            <v>18791.060000000001</v>
          </cell>
          <cell r="V62">
            <v>30285.21</v>
          </cell>
          <cell r="W62">
            <v>4579.8999999999996</v>
          </cell>
        </row>
        <row r="63">
          <cell r="D63">
            <v>9557505.418834351</v>
          </cell>
          <cell r="E63">
            <v>0</v>
          </cell>
          <cell r="G63">
            <v>2219420.7999999998</v>
          </cell>
          <cell r="H63">
            <v>52266.05</v>
          </cell>
          <cell r="I63">
            <v>91077.49</v>
          </cell>
          <cell r="J63">
            <v>2037337.5</v>
          </cell>
          <cell r="K63">
            <v>346652.6</v>
          </cell>
          <cell r="L63">
            <v>494093.88</v>
          </cell>
          <cell r="M63">
            <v>15663.86</v>
          </cell>
          <cell r="N63">
            <v>0</v>
          </cell>
          <cell r="O63">
            <v>63785</v>
          </cell>
          <cell r="P63">
            <v>6148.28</v>
          </cell>
          <cell r="S63">
            <v>834519.56</v>
          </cell>
          <cell r="T63">
            <v>2016369.02</v>
          </cell>
          <cell r="U63">
            <v>210425.8</v>
          </cell>
          <cell r="V63">
            <v>339139.43</v>
          </cell>
          <cell r="W63">
            <v>245188.31</v>
          </cell>
        </row>
        <row r="64">
          <cell r="D64">
            <v>1209591.5454049674</v>
          </cell>
          <cell r="E64">
            <v>0</v>
          </cell>
          <cell r="G64">
            <v>170773</v>
          </cell>
          <cell r="H64">
            <v>6991.9</v>
          </cell>
          <cell r="I64">
            <v>9657.92</v>
          </cell>
          <cell r="J64">
            <v>129268.37</v>
          </cell>
          <cell r="K64">
            <v>20655.47</v>
          </cell>
          <cell r="L64">
            <v>29440.83</v>
          </cell>
          <cell r="M64">
            <v>2295.77</v>
          </cell>
          <cell r="N64">
            <v>0</v>
          </cell>
          <cell r="O64">
            <v>49474</v>
          </cell>
          <cell r="P64">
            <v>815.24</v>
          </cell>
          <cell r="S64">
            <v>110654.44</v>
          </cell>
          <cell r="T64">
            <v>267363.64</v>
          </cell>
          <cell r="U64">
            <v>22904.799999999999</v>
          </cell>
          <cell r="V64">
            <v>36915.24</v>
          </cell>
          <cell r="W64">
            <v>15557.11</v>
          </cell>
        </row>
        <row r="65">
          <cell r="D65">
            <v>4578493.6385888634</v>
          </cell>
          <cell r="E65">
            <v>0</v>
          </cell>
          <cell r="G65">
            <v>800358.40000000002</v>
          </cell>
          <cell r="H65">
            <v>25852.26</v>
          </cell>
          <cell r="I65">
            <v>39857.35</v>
          </cell>
          <cell r="J65">
            <v>39576.239999999998</v>
          </cell>
          <cell r="K65">
            <v>130769.06</v>
          </cell>
          <cell r="L65">
            <v>186388.89</v>
          </cell>
          <cell r="M65">
            <v>8085.65</v>
          </cell>
          <cell r="N65">
            <v>0</v>
          </cell>
          <cell r="O65">
            <v>55511</v>
          </cell>
          <cell r="P65">
            <v>3131.77</v>
          </cell>
          <cell r="S65">
            <v>425082</v>
          </cell>
          <cell r="T65">
            <v>1027084.57</v>
          </cell>
          <cell r="U65">
            <v>101805.58</v>
          </cell>
          <cell r="V65">
            <v>164078.20000000001</v>
          </cell>
          <cell r="W65">
            <v>4762.8999999999996</v>
          </cell>
        </row>
        <row r="66">
          <cell r="D66">
            <v>1855591.2788732836</v>
          </cell>
          <cell r="E66">
            <v>0</v>
          </cell>
          <cell r="G66">
            <v>269514.83</v>
          </cell>
          <cell r="H66">
            <v>10301.209999999999</v>
          </cell>
          <cell r="I66">
            <v>16294.93</v>
          </cell>
          <cell r="J66">
            <v>7789.52</v>
          </cell>
          <cell r="K66">
            <v>26714.15</v>
          </cell>
          <cell r="L66">
            <v>38076.449999999997</v>
          </cell>
          <cell r="M66">
            <v>3394.97</v>
          </cell>
          <cell r="N66">
            <v>158197.48000000001</v>
          </cell>
          <cell r="O66">
            <v>30409</v>
          </cell>
          <cell r="P66">
            <v>955.11</v>
          </cell>
          <cell r="S66">
            <v>129639.74</v>
          </cell>
          <cell r="T66">
            <v>313235.98</v>
          </cell>
          <cell r="U66">
            <v>28131.01</v>
          </cell>
          <cell r="V66">
            <v>45338.239999999998</v>
          </cell>
          <cell r="W66">
            <v>937.45</v>
          </cell>
        </row>
        <row r="67">
          <cell r="D67">
            <v>824612.81814714661</v>
          </cell>
          <cell r="E67">
            <v>0</v>
          </cell>
          <cell r="G67">
            <v>156402.68</v>
          </cell>
          <cell r="H67">
            <v>4934.3500000000004</v>
          </cell>
          <cell r="I67">
            <v>6010.27</v>
          </cell>
          <cell r="J67">
            <v>1582.14</v>
          </cell>
          <cell r="K67">
            <v>5018.5200000000004</v>
          </cell>
          <cell r="L67">
            <v>7153.04</v>
          </cell>
          <cell r="M67">
            <v>1611.48</v>
          </cell>
          <cell r="N67">
            <v>0</v>
          </cell>
          <cell r="O67">
            <v>21567</v>
          </cell>
          <cell r="P67">
            <v>676.67</v>
          </cell>
          <cell r="S67">
            <v>91846.11</v>
          </cell>
          <cell r="T67">
            <v>221918.87</v>
          </cell>
          <cell r="U67">
            <v>54010.98</v>
          </cell>
          <cell r="V67">
            <v>87048.51</v>
          </cell>
          <cell r="W67">
            <v>190.41</v>
          </cell>
        </row>
        <row r="68">
          <cell r="D68">
            <v>2702842.866955678</v>
          </cell>
          <cell r="E68">
            <v>0</v>
          </cell>
          <cell r="G68">
            <v>445941.68</v>
          </cell>
          <cell r="H68">
            <v>15141.21</v>
          </cell>
          <cell r="I68">
            <v>24328.23</v>
          </cell>
          <cell r="J68">
            <v>524114.47</v>
          </cell>
          <cell r="K68">
            <v>81236.77</v>
          </cell>
          <cell r="L68">
            <v>115789.09</v>
          </cell>
          <cell r="M68">
            <v>4599.95</v>
          </cell>
          <cell r="N68">
            <v>0</v>
          </cell>
          <cell r="O68">
            <v>0</v>
          </cell>
          <cell r="P68">
            <v>1919.28</v>
          </cell>
          <cell r="S68">
            <v>260507.76</v>
          </cell>
          <cell r="T68">
            <v>629439.73</v>
          </cell>
          <cell r="U68">
            <v>63020.98</v>
          </cell>
          <cell r="V68">
            <v>101569.77</v>
          </cell>
          <cell r="W68">
            <v>63075.82</v>
          </cell>
        </row>
        <row r="69">
          <cell r="D69">
            <v>8064381.1134678181</v>
          </cell>
          <cell r="E69">
            <v>0</v>
          </cell>
          <cell r="G69">
            <v>1096707</v>
          </cell>
          <cell r="H69">
            <v>44841.69</v>
          </cell>
          <cell r="I69">
            <v>71606.039999999994</v>
          </cell>
          <cell r="J69">
            <v>51488.69</v>
          </cell>
          <cell r="K69">
            <v>171946.35</v>
          </cell>
          <cell r="L69">
            <v>245080.06</v>
          </cell>
          <cell r="M69">
            <v>14399.98</v>
          </cell>
          <cell r="N69">
            <v>0</v>
          </cell>
          <cell r="O69">
            <v>38582</v>
          </cell>
          <cell r="P69">
            <v>4623.7299999999996</v>
          </cell>
          <cell r="S69">
            <v>627590.06000000006</v>
          </cell>
          <cell r="T69">
            <v>1516385.25</v>
          </cell>
          <cell r="U69">
            <v>144154.54</v>
          </cell>
          <cell r="V69">
            <v>232331.25</v>
          </cell>
          <cell r="W69">
            <v>6196.53</v>
          </cell>
        </row>
        <row r="70">
          <cell r="D70">
            <v>1509801.176075602</v>
          </cell>
          <cell r="E70">
            <v>0</v>
          </cell>
          <cell r="G70">
            <v>300474.8</v>
          </cell>
          <cell r="H70">
            <v>8629.94</v>
          </cell>
          <cell r="I70">
            <v>12555.8</v>
          </cell>
          <cell r="J70">
            <v>260848.06</v>
          </cell>
          <cell r="K70">
            <v>38547.86</v>
          </cell>
          <cell r="L70">
            <v>54943.37</v>
          </cell>
          <cell r="M70">
            <v>2777.93</v>
          </cell>
          <cell r="N70">
            <v>0</v>
          </cell>
          <cell r="O70">
            <v>0</v>
          </cell>
          <cell r="P70">
            <v>1015.63</v>
          </cell>
          <cell r="S70">
            <v>137854.34</v>
          </cell>
          <cell r="T70">
            <v>333084.12</v>
          </cell>
          <cell r="U70">
            <v>70606.55</v>
          </cell>
          <cell r="V70">
            <v>113795.29</v>
          </cell>
          <cell r="W70">
            <v>31392.39</v>
          </cell>
        </row>
        <row r="71">
          <cell r="D71">
            <v>1404021.7936113006</v>
          </cell>
          <cell r="E71">
            <v>0</v>
          </cell>
          <cell r="G71">
            <v>233022.02</v>
          </cell>
          <cell r="H71">
            <v>7632.37</v>
          </cell>
          <cell r="I71">
            <v>13002.93</v>
          </cell>
          <cell r="J71">
            <v>109612.95</v>
          </cell>
          <cell r="K71">
            <v>18999.02</v>
          </cell>
          <cell r="L71">
            <v>27079.85</v>
          </cell>
          <cell r="M71">
            <v>2480.84</v>
          </cell>
          <cell r="N71">
            <v>0</v>
          </cell>
          <cell r="O71">
            <v>0</v>
          </cell>
          <cell r="P71">
            <v>654.39</v>
          </cell>
          <cell r="S71">
            <v>88821.31</v>
          </cell>
          <cell r="T71">
            <v>214610.34</v>
          </cell>
          <cell r="U71">
            <v>17256.68</v>
          </cell>
          <cell r="V71">
            <v>27812.27</v>
          </cell>
          <cell r="W71">
            <v>13191.64</v>
          </cell>
        </row>
        <row r="72">
          <cell r="D72">
            <v>3098041.6947516249</v>
          </cell>
          <cell r="E72">
            <v>0</v>
          </cell>
          <cell r="G72">
            <v>395282.73</v>
          </cell>
          <cell r="H72">
            <v>17548.09</v>
          </cell>
          <cell r="I72">
            <v>25561.21</v>
          </cell>
          <cell r="J72">
            <v>13366.54</v>
          </cell>
          <cell r="K72">
            <v>42909.11</v>
          </cell>
          <cell r="L72">
            <v>61159.58</v>
          </cell>
          <cell r="M72">
            <v>5926.95</v>
          </cell>
          <cell r="N72">
            <v>271461.23</v>
          </cell>
          <cell r="O72">
            <v>0</v>
          </cell>
          <cell r="P72">
            <v>1664.47</v>
          </cell>
          <cell r="S72">
            <v>225921.88</v>
          </cell>
          <cell r="T72">
            <v>545873.23</v>
          </cell>
          <cell r="U72">
            <v>51081.07</v>
          </cell>
          <cell r="V72">
            <v>82326.429999999993</v>
          </cell>
          <cell r="W72">
            <v>1608.63</v>
          </cell>
        </row>
        <row r="73">
          <cell r="D73">
            <v>3594713.3843261073</v>
          </cell>
          <cell r="E73">
            <v>0</v>
          </cell>
          <cell r="G73">
            <v>628914.82999999996</v>
          </cell>
          <cell r="H73">
            <v>20050.97</v>
          </cell>
          <cell r="I73">
            <v>31313.9</v>
          </cell>
          <cell r="J73">
            <v>22999.45</v>
          </cell>
          <cell r="K73">
            <v>77102.320000000007</v>
          </cell>
          <cell r="L73">
            <v>109896.14</v>
          </cell>
          <cell r="M73">
            <v>6577.08</v>
          </cell>
          <cell r="N73">
            <v>0</v>
          </cell>
          <cell r="O73">
            <v>0</v>
          </cell>
          <cell r="P73">
            <v>1948.08</v>
          </cell>
          <cell r="S73">
            <v>264417.53000000003</v>
          </cell>
          <cell r="T73">
            <v>638886.53</v>
          </cell>
          <cell r="U73">
            <v>63034.75</v>
          </cell>
          <cell r="V73">
            <v>101591.96</v>
          </cell>
          <cell r="W73">
            <v>2767.92</v>
          </cell>
        </row>
        <row r="74">
          <cell r="D74">
            <v>1422541.1552109267</v>
          </cell>
          <cell r="E74">
            <v>0</v>
          </cell>
          <cell r="G74">
            <v>159171.51999999999</v>
          </cell>
          <cell r="H74">
            <v>8063.25</v>
          </cell>
          <cell r="I74">
            <v>11692.25</v>
          </cell>
          <cell r="J74">
            <v>6067.73</v>
          </cell>
          <cell r="K74">
            <v>20283.23</v>
          </cell>
          <cell r="L74">
            <v>28910.27</v>
          </cell>
          <cell r="M74">
            <v>2732.3</v>
          </cell>
          <cell r="N74">
            <v>0</v>
          </cell>
          <cell r="O74">
            <v>0</v>
          </cell>
          <cell r="P74">
            <v>757.95</v>
          </cell>
          <cell r="S74">
            <v>102878.51</v>
          </cell>
          <cell r="T74">
            <v>248575.4</v>
          </cell>
          <cell r="U74">
            <v>21346.36</v>
          </cell>
          <cell r="V74">
            <v>34403.54</v>
          </cell>
          <cell r="W74">
            <v>730.24</v>
          </cell>
        </row>
        <row r="75">
          <cell r="D75">
            <v>2874163.8710694117</v>
          </cell>
          <cell r="E75">
            <v>0</v>
          </cell>
          <cell r="G75">
            <v>399014.81</v>
          </cell>
          <cell r="H75">
            <v>15481.29</v>
          </cell>
          <cell r="I75">
            <v>27242.86</v>
          </cell>
          <cell r="J75">
            <v>12444.41</v>
          </cell>
          <cell r="K75">
            <v>42723.81</v>
          </cell>
          <cell r="L75">
            <v>60895.48</v>
          </cell>
          <cell r="M75">
            <v>4989.8999999999996</v>
          </cell>
          <cell r="N75">
            <v>0</v>
          </cell>
          <cell r="O75">
            <v>114729</v>
          </cell>
          <cell r="P75">
            <v>1291.74</v>
          </cell>
          <cell r="S75">
            <v>175331.1</v>
          </cell>
          <cell r="T75">
            <v>423635.6</v>
          </cell>
          <cell r="U75">
            <v>39459.480000000003</v>
          </cell>
          <cell r="V75">
            <v>63596.12</v>
          </cell>
          <cell r="W75">
            <v>1497.65</v>
          </cell>
        </row>
        <row r="76">
          <cell r="D76">
            <v>1567849.995689305</v>
          </cell>
          <cell r="E76">
            <v>0</v>
          </cell>
          <cell r="G76">
            <v>566149.81999999995</v>
          </cell>
          <cell r="H76">
            <v>8911.27</v>
          </cell>
          <cell r="I76">
            <v>13341.86</v>
          </cell>
          <cell r="J76">
            <v>10650</v>
          </cell>
          <cell r="K76">
            <v>37028.870000000003</v>
          </cell>
          <cell r="L76">
            <v>52778.31</v>
          </cell>
          <cell r="M76">
            <v>2823.58</v>
          </cell>
          <cell r="N76">
            <v>0</v>
          </cell>
          <cell r="O76">
            <v>12433</v>
          </cell>
          <cell r="P76">
            <v>1071.27</v>
          </cell>
          <cell r="S76">
            <v>145406.19</v>
          </cell>
          <cell r="T76">
            <v>351330.93</v>
          </cell>
          <cell r="U76">
            <v>225556.62</v>
          </cell>
          <cell r="V76">
            <v>363525.49</v>
          </cell>
          <cell r="W76">
            <v>1281.7</v>
          </cell>
        </row>
        <row r="77">
          <cell r="D77">
            <v>1169607.6903922409</v>
          </cell>
          <cell r="E77">
            <v>0</v>
          </cell>
          <cell r="G77">
            <v>129638.71</v>
          </cell>
          <cell r="H77">
            <v>6839.53</v>
          </cell>
          <cell r="I77">
            <v>9173.3799999999992</v>
          </cell>
          <cell r="J77">
            <v>4115.62</v>
          </cell>
          <cell r="K77">
            <v>13795.52</v>
          </cell>
          <cell r="L77">
            <v>19663.150000000001</v>
          </cell>
          <cell r="M77">
            <v>2204.0700000000002</v>
          </cell>
          <cell r="N77">
            <v>0</v>
          </cell>
          <cell r="O77">
            <v>125849</v>
          </cell>
          <cell r="P77">
            <v>887.23</v>
          </cell>
          <cell r="S77">
            <v>120425.60000000001</v>
          </cell>
          <cell r="T77">
            <v>290972.74</v>
          </cell>
          <cell r="U77">
            <v>24601.59</v>
          </cell>
          <cell r="V77">
            <v>39649.93</v>
          </cell>
          <cell r="W77">
            <v>495.3</v>
          </cell>
        </row>
        <row r="78">
          <cell r="D78">
            <v>3627585.7367735584</v>
          </cell>
          <cell r="E78">
            <v>0</v>
          </cell>
          <cell r="G78">
            <v>464597.6</v>
          </cell>
          <cell r="H78">
            <v>19955.23</v>
          </cell>
          <cell r="I78">
            <v>32665.32</v>
          </cell>
          <cell r="J78">
            <v>19380.98</v>
          </cell>
          <cell r="K78">
            <v>54926.04</v>
          </cell>
          <cell r="L78">
            <v>78287.66</v>
          </cell>
          <cell r="M78">
            <v>6520.15</v>
          </cell>
          <cell r="N78">
            <v>393608.77</v>
          </cell>
          <cell r="O78">
            <v>0</v>
          </cell>
          <cell r="P78">
            <v>1809.55</v>
          </cell>
          <cell r="S78">
            <v>245614.42</v>
          </cell>
          <cell r="T78">
            <v>593454.4</v>
          </cell>
          <cell r="U78">
            <v>55122.14</v>
          </cell>
          <cell r="V78">
            <v>88839.34</v>
          </cell>
          <cell r="W78">
            <v>2332.4499999999998</v>
          </cell>
        </row>
        <row r="79">
          <cell r="D79">
            <v>1969828.5624780436</v>
          </cell>
          <cell r="E79">
            <v>0</v>
          </cell>
          <cell r="G79">
            <v>249584.28</v>
          </cell>
          <cell r="H79">
            <v>11082.95</v>
          </cell>
          <cell r="I79">
            <v>16894.25</v>
          </cell>
          <cell r="J79">
            <v>261481.41</v>
          </cell>
          <cell r="K79">
            <v>44653.279999999999</v>
          </cell>
          <cell r="L79">
            <v>63645.599999999999</v>
          </cell>
          <cell r="M79">
            <v>3608.36</v>
          </cell>
          <cell r="N79">
            <v>0</v>
          </cell>
          <cell r="O79">
            <v>0</v>
          </cell>
          <cell r="P79">
            <v>1161.1099999999999</v>
          </cell>
          <cell r="S79">
            <v>157600.29999999999</v>
          </cell>
          <cell r="T79">
            <v>380794.37</v>
          </cell>
          <cell r="U79">
            <v>35405.519999999997</v>
          </cell>
          <cell r="V79">
            <v>57062.44</v>
          </cell>
          <cell r="W79">
            <v>31468.61</v>
          </cell>
        </row>
        <row r="80">
          <cell r="D80">
            <v>1870333.3283755011</v>
          </cell>
          <cell r="E80">
            <v>0</v>
          </cell>
          <cell r="G80">
            <v>481721.16</v>
          </cell>
          <cell r="H80">
            <v>10527.57</v>
          </cell>
          <cell r="I80">
            <v>15997.04</v>
          </cell>
          <cell r="J80">
            <v>279900.92</v>
          </cell>
          <cell r="K80">
            <v>44567.3</v>
          </cell>
          <cell r="L80">
            <v>63523.040000000001</v>
          </cell>
          <cell r="M80">
            <v>3437.72</v>
          </cell>
          <cell r="N80">
            <v>0</v>
          </cell>
          <cell r="O80">
            <v>0</v>
          </cell>
          <cell r="P80">
            <v>1093.98</v>
          </cell>
          <cell r="S80">
            <v>148487.97</v>
          </cell>
          <cell r="T80">
            <v>358777.13</v>
          </cell>
          <cell r="U80">
            <v>128003.83</v>
          </cell>
          <cell r="V80">
            <v>206301.44</v>
          </cell>
          <cell r="W80">
            <v>33685.35</v>
          </cell>
        </row>
        <row r="81">
          <cell r="D81">
            <v>3474804.804328952</v>
          </cell>
          <cell r="E81">
            <v>0</v>
          </cell>
          <cell r="G81">
            <v>557313.79</v>
          </cell>
          <cell r="H81">
            <v>19397.45</v>
          </cell>
          <cell r="I81">
            <v>30272.49</v>
          </cell>
          <cell r="J81">
            <v>600701.29</v>
          </cell>
          <cell r="K81">
            <v>101148.05</v>
          </cell>
          <cell r="L81">
            <v>144169.21</v>
          </cell>
          <cell r="M81">
            <v>6341.87</v>
          </cell>
          <cell r="N81">
            <v>0</v>
          </cell>
          <cell r="O81">
            <v>1022094</v>
          </cell>
          <cell r="P81">
            <v>1916.63</v>
          </cell>
          <cell r="S81">
            <v>260149.23</v>
          </cell>
          <cell r="T81">
            <v>628573.44999999995</v>
          </cell>
          <cell r="U81">
            <v>65678.14</v>
          </cell>
          <cell r="V81">
            <v>105852.26</v>
          </cell>
          <cell r="W81">
            <v>72292.850000000006</v>
          </cell>
        </row>
        <row r="82">
          <cell r="D82">
            <v>14149404.236300984</v>
          </cell>
          <cell r="G82">
            <v>2326047.8199999998</v>
          </cell>
          <cell r="H82">
            <v>82215.06</v>
          </cell>
          <cell r="I82">
            <v>117783.67</v>
          </cell>
          <cell r="J82">
            <v>90060.3</v>
          </cell>
          <cell r="K82">
            <v>260922.92</v>
          </cell>
          <cell r="L82">
            <v>371900.9</v>
          </cell>
          <cell r="M82">
            <v>24709.86</v>
          </cell>
          <cell r="N82">
            <v>0</v>
          </cell>
          <cell r="O82">
            <v>5348744</v>
          </cell>
          <cell r="P82">
            <v>12383.26</v>
          </cell>
          <cell r="S82">
            <v>1680808.9</v>
          </cell>
          <cell r="T82">
            <v>4061176.2</v>
          </cell>
          <cell r="U82">
            <v>342680.01</v>
          </cell>
          <cell r="V82">
            <v>552291.12</v>
          </cell>
          <cell r="W82">
            <v>10838.52</v>
          </cell>
        </row>
        <row r="83">
          <cell r="D83">
            <v>2483479.6790364208</v>
          </cell>
          <cell r="E83">
            <v>0</v>
          </cell>
          <cell r="G83">
            <v>446373.73</v>
          </cell>
          <cell r="H83">
            <v>13901.86</v>
          </cell>
          <cell r="I83">
            <v>21760.89</v>
          </cell>
          <cell r="J83">
            <v>16845.78</v>
          </cell>
          <cell r="K83">
            <v>54678.41</v>
          </cell>
          <cell r="L83">
            <v>77934.7</v>
          </cell>
          <cell r="M83">
            <v>4450.8</v>
          </cell>
          <cell r="N83">
            <v>0</v>
          </cell>
          <cell r="O83">
            <v>66394</v>
          </cell>
          <cell r="P83">
            <v>1501.12</v>
          </cell>
          <cell r="S83">
            <v>203750.51</v>
          </cell>
          <cell r="T83">
            <v>492302.68</v>
          </cell>
          <cell r="U83">
            <v>47816.9</v>
          </cell>
          <cell r="V83">
            <v>77065.62</v>
          </cell>
          <cell r="W83">
            <v>2027.35</v>
          </cell>
        </row>
        <row r="84">
          <cell r="D84">
            <v>1491813.9666172045</v>
          </cell>
          <cell r="E84">
            <v>0</v>
          </cell>
          <cell r="G84">
            <v>266554.53000000003</v>
          </cell>
          <cell r="H84">
            <v>8202.77</v>
          </cell>
          <cell r="I84">
            <v>13657.43</v>
          </cell>
          <cell r="J84">
            <v>8903.7199999999993</v>
          </cell>
          <cell r="K84">
            <v>31424.97</v>
          </cell>
          <cell r="L84">
            <v>44790.9</v>
          </cell>
          <cell r="M84">
            <v>2603.92</v>
          </cell>
          <cell r="N84">
            <v>0</v>
          </cell>
          <cell r="O84">
            <v>0</v>
          </cell>
          <cell r="P84">
            <v>827.31</v>
          </cell>
          <cell r="S84">
            <v>112292.32</v>
          </cell>
          <cell r="T84">
            <v>271321.09000000003</v>
          </cell>
          <cell r="U84">
            <v>24942.57</v>
          </cell>
          <cell r="V84">
            <v>40199.480000000003</v>
          </cell>
          <cell r="W84">
            <v>1071.54</v>
          </cell>
        </row>
        <row r="85">
          <cell r="D85">
            <v>2664835.9641331183</v>
          </cell>
          <cell r="E85">
            <v>0</v>
          </cell>
          <cell r="G85">
            <v>839008.48</v>
          </cell>
          <cell r="H85">
            <v>14775.95</v>
          </cell>
          <cell r="I85">
            <v>23789.74</v>
          </cell>
          <cell r="J85">
            <v>427867.71</v>
          </cell>
          <cell r="K85">
            <v>71176.149999999994</v>
          </cell>
          <cell r="L85">
            <v>101449.4</v>
          </cell>
          <cell r="M85">
            <v>4752.2700000000004</v>
          </cell>
          <cell r="N85">
            <v>0</v>
          </cell>
          <cell r="O85">
            <v>0</v>
          </cell>
          <cell r="P85">
            <v>1491.72</v>
          </cell>
          <cell r="S85">
            <v>202474.07</v>
          </cell>
          <cell r="T85">
            <v>489218.54</v>
          </cell>
          <cell r="U85">
            <v>338795.17</v>
          </cell>
          <cell r="V85">
            <v>546030</v>
          </cell>
          <cell r="W85">
            <v>51492.77</v>
          </cell>
        </row>
        <row r="86">
          <cell r="D86">
            <v>1370161.3216567673</v>
          </cell>
          <cell r="E86">
            <v>0</v>
          </cell>
          <cell r="G86">
            <v>142508.07999999999</v>
          </cell>
          <cell r="H86">
            <v>7729.86</v>
          </cell>
          <cell r="I86">
            <v>11392.99</v>
          </cell>
          <cell r="J86">
            <v>212733.35</v>
          </cell>
          <cell r="K86">
            <v>27452.99</v>
          </cell>
          <cell r="L86">
            <v>39129.54</v>
          </cell>
          <cell r="M86">
            <v>2619.27</v>
          </cell>
          <cell r="N86">
            <v>0</v>
          </cell>
          <cell r="O86">
            <v>0</v>
          </cell>
          <cell r="P86">
            <v>706.36</v>
          </cell>
          <cell r="S86">
            <v>95876</v>
          </cell>
          <cell r="T86">
            <v>231655.93</v>
          </cell>
          <cell r="U86">
            <v>19454.810000000001</v>
          </cell>
          <cell r="V86">
            <v>31354.959999999999</v>
          </cell>
          <cell r="W86">
            <v>25601.91</v>
          </cell>
        </row>
        <row r="87">
          <cell r="D87">
            <v>1498134.5357882592</v>
          </cell>
          <cell r="E87">
            <v>0</v>
          </cell>
          <cell r="G87">
            <v>169148.17</v>
          </cell>
          <cell r="H87">
            <v>8605.9</v>
          </cell>
          <cell r="I87">
            <v>12103.99</v>
          </cell>
          <cell r="J87">
            <v>7966.12</v>
          </cell>
          <cell r="K87">
            <v>27735.37</v>
          </cell>
          <cell r="L87">
            <v>39532.01</v>
          </cell>
          <cell r="M87">
            <v>2843.72</v>
          </cell>
          <cell r="N87">
            <v>0</v>
          </cell>
          <cell r="O87">
            <v>0</v>
          </cell>
          <cell r="P87">
            <v>953.84</v>
          </cell>
          <cell r="S87">
            <v>129466.59</v>
          </cell>
          <cell r="T87">
            <v>312817.62</v>
          </cell>
          <cell r="U87">
            <v>28298</v>
          </cell>
          <cell r="V87">
            <v>45607.37</v>
          </cell>
          <cell r="W87">
            <v>958.7</v>
          </cell>
        </row>
        <row r="88">
          <cell r="D88">
            <v>1710889.6972241229</v>
          </cell>
          <cell r="E88">
            <v>0</v>
          </cell>
          <cell r="G88">
            <v>251234.17</v>
          </cell>
          <cell r="H88">
            <v>9009.65</v>
          </cell>
          <cell r="I88">
            <v>17217.009999999998</v>
          </cell>
          <cell r="J88">
            <v>3472.8</v>
          </cell>
          <cell r="K88">
            <v>12092.39</v>
          </cell>
          <cell r="L88">
            <v>17235.64</v>
          </cell>
          <cell r="M88">
            <v>2806.38</v>
          </cell>
          <cell r="N88">
            <v>70529.13</v>
          </cell>
          <cell r="O88">
            <v>31410</v>
          </cell>
          <cell r="P88">
            <v>740.73</v>
          </cell>
          <cell r="S88">
            <v>100541.38</v>
          </cell>
          <cell r="T88">
            <v>242928.43</v>
          </cell>
          <cell r="U88">
            <v>19467.95</v>
          </cell>
          <cell r="V88">
            <v>31376.14</v>
          </cell>
          <cell r="W88">
            <v>417.94</v>
          </cell>
        </row>
        <row r="89">
          <cell r="D89">
            <v>1283567.2946840103</v>
          </cell>
          <cell r="E89">
            <v>0</v>
          </cell>
          <cell r="G89">
            <v>205691.6</v>
          </cell>
          <cell r="H89">
            <v>7453.25</v>
          </cell>
          <cell r="I89">
            <v>10514.46</v>
          </cell>
          <cell r="J89">
            <v>4600.75</v>
          </cell>
          <cell r="K89">
            <v>15054.9</v>
          </cell>
          <cell r="L89">
            <v>21458.18</v>
          </cell>
          <cell r="M89">
            <v>2307.79</v>
          </cell>
          <cell r="N89">
            <v>0</v>
          </cell>
          <cell r="O89">
            <v>0</v>
          </cell>
          <cell r="P89">
            <v>1043.96</v>
          </cell>
          <cell r="S89">
            <v>141699.23000000001</v>
          </cell>
          <cell r="T89">
            <v>342374.17</v>
          </cell>
          <cell r="U89">
            <v>30103.63</v>
          </cell>
          <cell r="V89">
            <v>48517.47</v>
          </cell>
          <cell r="W89">
            <v>553.69000000000005</v>
          </cell>
        </row>
        <row r="90">
          <cell r="D90">
            <v>1669105.3358292161</v>
          </cell>
          <cell r="E90">
            <v>0</v>
          </cell>
          <cell r="G90">
            <v>286634.37</v>
          </cell>
          <cell r="H90">
            <v>9552.32</v>
          </cell>
          <cell r="I90">
            <v>13848.88</v>
          </cell>
          <cell r="J90">
            <v>10333.75</v>
          </cell>
          <cell r="K90">
            <v>32805.050000000003</v>
          </cell>
          <cell r="L90">
            <v>46757.97</v>
          </cell>
          <cell r="M90">
            <v>3071.18</v>
          </cell>
          <cell r="N90">
            <v>0</v>
          </cell>
          <cell r="O90">
            <v>0</v>
          </cell>
          <cell r="P90">
            <v>1134.81</v>
          </cell>
          <cell r="S90">
            <v>154029.76999999999</v>
          </cell>
          <cell r="T90">
            <v>372167.26</v>
          </cell>
          <cell r="U90">
            <v>34843.5</v>
          </cell>
          <cell r="V90">
            <v>56156.63</v>
          </cell>
          <cell r="W90">
            <v>1243.6400000000001</v>
          </cell>
        </row>
        <row r="91">
          <cell r="D91">
            <v>2747321.6479990846</v>
          </cell>
          <cell r="E91">
            <v>0</v>
          </cell>
          <cell r="G91">
            <v>430137.77</v>
          </cell>
          <cell r="H91">
            <v>15274.45</v>
          </cell>
          <cell r="I91">
            <v>24166.97</v>
          </cell>
          <cell r="J91">
            <v>16670.89</v>
          </cell>
          <cell r="K91">
            <v>56321.57</v>
          </cell>
          <cell r="L91">
            <v>80276.75</v>
          </cell>
          <cell r="M91">
            <v>4989.6400000000003</v>
          </cell>
          <cell r="N91">
            <v>0</v>
          </cell>
          <cell r="O91">
            <v>280204</v>
          </cell>
          <cell r="P91">
            <v>1478.99</v>
          </cell>
          <cell r="S91">
            <v>200746.92</v>
          </cell>
          <cell r="T91">
            <v>485045.4</v>
          </cell>
          <cell r="U91">
            <v>46895.88</v>
          </cell>
          <cell r="V91">
            <v>75581.240000000005</v>
          </cell>
          <cell r="W91">
            <v>2006.3</v>
          </cell>
        </row>
        <row r="92">
          <cell r="D92">
            <v>1208469.486748012</v>
          </cell>
          <cell r="E92">
            <v>0</v>
          </cell>
          <cell r="G92">
            <v>72380.69</v>
          </cell>
          <cell r="H92">
            <v>6664.81</v>
          </cell>
          <cell r="I92">
            <v>10921.67</v>
          </cell>
          <cell r="J92">
            <v>980.99</v>
          </cell>
          <cell r="K92">
            <v>3334.05</v>
          </cell>
          <cell r="L92">
            <v>4752.12</v>
          </cell>
          <cell r="M92">
            <v>2141.36</v>
          </cell>
          <cell r="N92">
            <v>19923.04</v>
          </cell>
          <cell r="O92">
            <v>114437</v>
          </cell>
          <cell r="P92">
            <v>654.88</v>
          </cell>
          <cell r="S92">
            <v>88888.960000000006</v>
          </cell>
          <cell r="T92">
            <v>214773.8</v>
          </cell>
          <cell r="U92">
            <v>15290.91</v>
          </cell>
          <cell r="V92">
            <v>24644.080000000002</v>
          </cell>
          <cell r="W92">
            <v>118.06</v>
          </cell>
        </row>
        <row r="93">
          <cell r="D93">
            <v>30635969.185371187</v>
          </cell>
          <cell r="E93">
            <v>0</v>
          </cell>
          <cell r="G93">
            <v>4231614.1900000004</v>
          </cell>
          <cell r="H93">
            <v>175455.07</v>
          </cell>
          <cell r="I93">
            <v>258416.27</v>
          </cell>
          <cell r="J93">
            <v>149601.04</v>
          </cell>
          <cell r="K93">
            <v>441777.93</v>
          </cell>
          <cell r="L93">
            <v>629678.73</v>
          </cell>
          <cell r="M93">
            <v>54725.34</v>
          </cell>
          <cell r="N93">
            <v>0</v>
          </cell>
          <cell r="O93">
            <v>5332584</v>
          </cell>
          <cell r="P93">
            <v>22804.25</v>
          </cell>
          <cell r="S93">
            <v>3095273.63</v>
          </cell>
          <cell r="T93">
            <v>7478810.6900000004</v>
          </cell>
          <cell r="U93">
            <v>612619.38</v>
          </cell>
          <cell r="V93">
            <v>987347.48</v>
          </cell>
          <cell r="W93">
            <v>18004.099999999999</v>
          </cell>
        </row>
        <row r="94">
          <cell r="D94">
            <v>1106256.4824149099</v>
          </cell>
          <cell r="E94">
            <v>0</v>
          </cell>
          <cell r="G94">
            <v>101370.16</v>
          </cell>
          <cell r="H94">
            <v>6647.86</v>
          </cell>
          <cell r="I94">
            <v>8179.32</v>
          </cell>
          <cell r="J94">
            <v>1649.6</v>
          </cell>
          <cell r="K94">
            <v>5490.05</v>
          </cell>
          <cell r="L94">
            <v>7825.13</v>
          </cell>
          <cell r="M94">
            <v>2092.84</v>
          </cell>
          <cell r="N94">
            <v>0</v>
          </cell>
          <cell r="O94">
            <v>0</v>
          </cell>
          <cell r="P94">
            <v>1014.33</v>
          </cell>
          <cell r="S94">
            <v>137677.69</v>
          </cell>
          <cell r="T94">
            <v>332657.31</v>
          </cell>
          <cell r="U94">
            <v>27562.42</v>
          </cell>
          <cell r="V94">
            <v>44421.85</v>
          </cell>
          <cell r="W94">
            <v>198.53</v>
          </cell>
        </row>
        <row r="95">
          <cell r="D95">
            <v>1075592.6588474442</v>
          </cell>
          <cell r="E95">
            <v>0</v>
          </cell>
          <cell r="G95">
            <v>194615.74</v>
          </cell>
          <cell r="H95">
            <v>6388.88</v>
          </cell>
          <cell r="I95">
            <v>7984.01</v>
          </cell>
          <cell r="J95">
            <v>5537.49</v>
          </cell>
          <cell r="K95">
            <v>17489.55</v>
          </cell>
          <cell r="L95">
            <v>24928.35</v>
          </cell>
          <cell r="M95">
            <v>2095.12</v>
          </cell>
          <cell r="N95">
            <v>0</v>
          </cell>
          <cell r="O95">
            <v>0</v>
          </cell>
          <cell r="P95">
            <v>841.54</v>
          </cell>
          <cell r="S95">
            <v>114224.71</v>
          </cell>
          <cell r="T95">
            <v>275990.13</v>
          </cell>
          <cell r="U95">
            <v>23635.94</v>
          </cell>
          <cell r="V95">
            <v>38093.620000000003</v>
          </cell>
          <cell r="W95">
            <v>666.42</v>
          </cell>
        </row>
        <row r="96">
          <cell r="D96">
            <v>1480273.5985974548</v>
          </cell>
          <cell r="E96">
            <v>0</v>
          </cell>
          <cell r="G96">
            <v>300453.51</v>
          </cell>
          <cell r="H96">
            <v>8545.59</v>
          </cell>
          <cell r="I96">
            <v>12215.71</v>
          </cell>
          <cell r="J96">
            <v>9840.8799999999992</v>
          </cell>
          <cell r="K96">
            <v>33995.14</v>
          </cell>
          <cell r="L96">
            <v>48454.239999999998</v>
          </cell>
          <cell r="M96">
            <v>2676.8</v>
          </cell>
          <cell r="N96">
            <v>0</v>
          </cell>
          <cell r="O96">
            <v>1</v>
          </cell>
          <cell r="P96">
            <v>1135.32</v>
          </cell>
          <cell r="S96">
            <v>154099.67000000001</v>
          </cell>
          <cell r="T96">
            <v>372336.14</v>
          </cell>
          <cell r="U96">
            <v>34305.19</v>
          </cell>
          <cell r="V96">
            <v>55289.05</v>
          </cell>
          <cell r="W96">
            <v>1184.33</v>
          </cell>
        </row>
        <row r="97">
          <cell r="D97">
            <v>2404583.2344063972</v>
          </cell>
          <cell r="E97">
            <v>0</v>
          </cell>
          <cell r="G97">
            <v>527761.36</v>
          </cell>
          <cell r="H97">
            <v>13250.53</v>
          </cell>
          <cell r="I97">
            <v>22177.75</v>
          </cell>
          <cell r="J97">
            <v>389975.74</v>
          </cell>
          <cell r="K97">
            <v>67997.53</v>
          </cell>
          <cell r="L97">
            <v>96918.83</v>
          </cell>
          <cell r="M97">
            <v>4110.21</v>
          </cell>
          <cell r="N97">
            <v>0</v>
          </cell>
          <cell r="O97">
            <v>0</v>
          </cell>
          <cell r="P97">
            <v>1460.81</v>
          </cell>
          <cell r="S97">
            <v>198279.65</v>
          </cell>
          <cell r="T97">
            <v>479083.98</v>
          </cell>
          <cell r="U97">
            <v>79557.03</v>
          </cell>
          <cell r="V97">
            <v>128220.61</v>
          </cell>
          <cell r="W97">
            <v>46932.57</v>
          </cell>
        </row>
        <row r="98">
          <cell r="D98">
            <v>2581967.7596109603</v>
          </cell>
          <cell r="E98">
            <v>0</v>
          </cell>
          <cell r="G98">
            <v>440088.26</v>
          </cell>
          <cell r="H98">
            <v>14066.22</v>
          </cell>
          <cell r="I98">
            <v>24574.79</v>
          </cell>
          <cell r="J98">
            <v>18552.099999999999</v>
          </cell>
          <cell r="K98">
            <v>66193.759999999995</v>
          </cell>
          <cell r="L98">
            <v>94347.86</v>
          </cell>
          <cell r="M98">
            <v>4293.6899999999996</v>
          </cell>
          <cell r="N98">
            <v>0</v>
          </cell>
          <cell r="O98">
            <v>0</v>
          </cell>
          <cell r="P98">
            <v>1536.15</v>
          </cell>
          <cell r="S98">
            <v>208504.75</v>
          </cell>
          <cell r="T98">
            <v>503789.89</v>
          </cell>
          <cell r="U98">
            <v>48922.38</v>
          </cell>
          <cell r="V98">
            <v>78847.3</v>
          </cell>
          <cell r="W98">
            <v>2232.6999999999998</v>
          </cell>
        </row>
        <row r="99">
          <cell r="D99">
            <v>3555934.6747614704</v>
          </cell>
          <cell r="E99">
            <v>0</v>
          </cell>
          <cell r="G99">
            <v>1053055.0900000001</v>
          </cell>
          <cell r="H99">
            <v>19605.650000000001</v>
          </cell>
          <cell r="I99">
            <v>32705.24</v>
          </cell>
          <cell r="J99">
            <v>753776.42</v>
          </cell>
          <cell r="K99">
            <v>124924.97</v>
          </cell>
          <cell r="L99">
            <v>178059.13</v>
          </cell>
          <cell r="M99">
            <v>6101.18</v>
          </cell>
          <cell r="N99">
            <v>0</v>
          </cell>
          <cell r="O99">
            <v>0</v>
          </cell>
          <cell r="P99">
            <v>2145.42</v>
          </cell>
          <cell r="S99">
            <v>291202.36</v>
          </cell>
          <cell r="T99">
            <v>703604.14</v>
          </cell>
          <cell r="U99">
            <v>299152.43</v>
          </cell>
          <cell r="V99">
            <v>482138.52</v>
          </cell>
          <cell r="W99">
            <v>90715.05</v>
          </cell>
        </row>
        <row r="100">
          <cell r="D100">
            <v>5928953.402871402</v>
          </cell>
          <cell r="E100">
            <v>0</v>
          </cell>
          <cell r="G100">
            <v>868538.93</v>
          </cell>
          <cell r="H100">
            <v>33054.519999999997</v>
          </cell>
          <cell r="I100">
            <v>51982.09</v>
          </cell>
          <cell r="J100">
            <v>38319.379999999997</v>
          </cell>
          <cell r="K100">
            <v>120886.85</v>
          </cell>
          <cell r="L100">
            <v>172303.48</v>
          </cell>
          <cell r="M100">
            <v>10743.09</v>
          </cell>
          <cell r="N100">
            <v>0</v>
          </cell>
          <cell r="O100">
            <v>196267</v>
          </cell>
          <cell r="P100">
            <v>3313.58</v>
          </cell>
          <cell r="S100">
            <v>449760.29</v>
          </cell>
          <cell r="T100">
            <v>1086712.3500000001</v>
          </cell>
          <cell r="U100">
            <v>105680.89</v>
          </cell>
          <cell r="V100">
            <v>170323.97</v>
          </cell>
          <cell r="W100">
            <v>4611.6400000000003</v>
          </cell>
        </row>
        <row r="101">
          <cell r="D101">
            <v>1231221.398706719</v>
          </cell>
          <cell r="E101">
            <v>0</v>
          </cell>
          <cell r="G101">
            <v>102043.1</v>
          </cell>
          <cell r="H101">
            <v>7176.11</v>
          </cell>
          <cell r="I101">
            <v>9832.23</v>
          </cell>
          <cell r="J101">
            <v>68109.52</v>
          </cell>
          <cell r="K101">
            <v>11556.09</v>
          </cell>
          <cell r="L101">
            <v>16471.23</v>
          </cell>
          <cell r="M101">
            <v>2279.5</v>
          </cell>
          <cell r="N101">
            <v>0</v>
          </cell>
          <cell r="O101">
            <v>7942</v>
          </cell>
          <cell r="P101">
            <v>955.17</v>
          </cell>
          <cell r="S101">
            <v>129646.89</v>
          </cell>
          <cell r="T101">
            <v>313253.27</v>
          </cell>
          <cell r="U101">
            <v>20551.28</v>
          </cell>
          <cell r="V101">
            <v>33122.120000000003</v>
          </cell>
          <cell r="W101">
            <v>8196.81</v>
          </cell>
        </row>
        <row r="102">
          <cell r="D102">
            <v>4214442.0514591066</v>
          </cell>
          <cell r="E102">
            <v>0</v>
          </cell>
          <cell r="G102">
            <v>770855.5</v>
          </cell>
          <cell r="H102">
            <v>23155.54</v>
          </cell>
          <cell r="I102">
            <v>38439.550000000003</v>
          </cell>
          <cell r="J102">
            <v>33050.879999999997</v>
          </cell>
          <cell r="K102">
            <v>112874.48</v>
          </cell>
          <cell r="L102">
            <v>160883.23000000001</v>
          </cell>
          <cell r="M102">
            <v>7424.87</v>
          </cell>
          <cell r="N102">
            <v>0</v>
          </cell>
          <cell r="O102">
            <v>199580</v>
          </cell>
          <cell r="P102">
            <v>2241.9</v>
          </cell>
          <cell r="S102">
            <v>304297.93</v>
          </cell>
          <cell r="T102">
            <v>735245.7</v>
          </cell>
          <cell r="U102">
            <v>77224.039999999994</v>
          </cell>
          <cell r="V102">
            <v>124460.59</v>
          </cell>
          <cell r="W102">
            <v>3977.59</v>
          </cell>
        </row>
        <row r="103">
          <cell r="D103">
            <v>2116764.9578346056</v>
          </cell>
          <cell r="E103">
            <v>0</v>
          </cell>
          <cell r="G103">
            <v>831845.4</v>
          </cell>
          <cell r="H103">
            <v>12029.55</v>
          </cell>
          <cell r="I103">
            <v>17747.240000000002</v>
          </cell>
          <cell r="J103">
            <v>330794.18</v>
          </cell>
          <cell r="K103">
            <v>55085.65</v>
          </cell>
          <cell r="L103">
            <v>78515.149999999994</v>
          </cell>
          <cell r="M103">
            <v>3909.65</v>
          </cell>
          <cell r="N103">
            <v>0</v>
          </cell>
          <cell r="O103">
            <v>0</v>
          </cell>
          <cell r="P103">
            <v>1335.24</v>
          </cell>
          <cell r="S103">
            <v>181235.85</v>
          </cell>
          <cell r="T103">
            <v>437902.69</v>
          </cell>
          <cell r="U103">
            <v>256176.67</v>
          </cell>
          <cell r="V103">
            <v>412875.26</v>
          </cell>
          <cell r="W103">
            <v>39810.22</v>
          </cell>
        </row>
        <row r="104">
          <cell r="D104">
            <v>81740423.913106591</v>
          </cell>
          <cell r="E104">
            <v>0</v>
          </cell>
          <cell r="G104">
            <v>8894360.9199999999</v>
          </cell>
          <cell r="H104">
            <v>463077.43000000005</v>
          </cell>
          <cell r="I104">
            <v>726707.42999999993</v>
          </cell>
          <cell r="J104">
            <v>257262.96</v>
          </cell>
          <cell r="K104">
            <v>692324.55</v>
          </cell>
          <cell r="L104">
            <v>986789.96</v>
          </cell>
          <cell r="M104">
            <v>137419.21000000002</v>
          </cell>
          <cell r="N104">
            <v>0</v>
          </cell>
          <cell r="O104">
            <v>8732567</v>
          </cell>
          <cell r="P104">
            <v>65275.56</v>
          </cell>
          <cell r="S104">
            <v>8860002.1699999999</v>
          </cell>
          <cell r="T104">
            <v>21407567.400000002</v>
          </cell>
          <cell r="U104">
            <v>1615877.6099999999</v>
          </cell>
          <cell r="V104">
            <v>2604280.5499999998</v>
          </cell>
          <cell r="W104">
            <v>30960.9</v>
          </cell>
        </row>
        <row r="105">
          <cell r="D105">
            <v>2716627.5605975897</v>
          </cell>
          <cell r="E105">
            <v>0</v>
          </cell>
          <cell r="G105">
            <v>446918.69</v>
          </cell>
          <cell r="H105">
            <v>15311.11</v>
          </cell>
          <cell r="I105">
            <v>23334.51</v>
          </cell>
          <cell r="J105">
            <v>17971.150000000001</v>
          </cell>
          <cell r="K105">
            <v>58846.11</v>
          </cell>
          <cell r="L105">
            <v>83875.039999999994</v>
          </cell>
          <cell r="M105">
            <v>4938.28</v>
          </cell>
          <cell r="N105">
            <v>0</v>
          </cell>
          <cell r="O105">
            <v>0</v>
          </cell>
          <cell r="P105">
            <v>1671.25</v>
          </cell>
          <cell r="S105">
            <v>226842.25</v>
          </cell>
          <cell r="T105">
            <v>548097.01</v>
          </cell>
          <cell r="U105">
            <v>52778.99</v>
          </cell>
          <cell r="V105">
            <v>85062.93</v>
          </cell>
          <cell r="W105">
            <v>2162.7800000000002</v>
          </cell>
        </row>
        <row r="106">
          <cell r="D106">
            <v>2050629.823073691</v>
          </cell>
          <cell r="E106">
            <v>0</v>
          </cell>
          <cell r="G106">
            <v>266179.46000000002</v>
          </cell>
          <cell r="H106">
            <v>11543.42</v>
          </cell>
          <cell r="I106">
            <v>17742.62</v>
          </cell>
          <cell r="J106">
            <v>13644.98</v>
          </cell>
          <cell r="K106">
            <v>46274.15</v>
          </cell>
          <cell r="L106">
            <v>65955.86</v>
          </cell>
          <cell r="M106">
            <v>3694.64</v>
          </cell>
          <cell r="N106">
            <v>0</v>
          </cell>
          <cell r="O106">
            <v>0</v>
          </cell>
          <cell r="P106">
            <v>1284.04</v>
          </cell>
          <cell r="S106">
            <v>174286.3</v>
          </cell>
          <cell r="T106">
            <v>421111.14</v>
          </cell>
          <cell r="U106">
            <v>40701.050000000003</v>
          </cell>
          <cell r="V106">
            <v>65597.13</v>
          </cell>
          <cell r="W106">
            <v>1642.14</v>
          </cell>
        </row>
        <row r="107">
          <cell r="D107">
            <v>1512896.8400385748</v>
          </cell>
          <cell r="E107">
            <v>0</v>
          </cell>
          <cell r="G107">
            <v>214161.61</v>
          </cell>
          <cell r="H107">
            <v>8604.3799999999992</v>
          </cell>
          <cell r="I107">
            <v>12584.15</v>
          </cell>
          <cell r="J107">
            <v>6581.22</v>
          </cell>
          <cell r="K107">
            <v>22123.01</v>
          </cell>
          <cell r="L107">
            <v>31532.560000000001</v>
          </cell>
          <cell r="M107">
            <v>2824.16</v>
          </cell>
          <cell r="N107">
            <v>0</v>
          </cell>
          <cell r="O107">
            <v>34572</v>
          </cell>
          <cell r="P107">
            <v>927.64</v>
          </cell>
          <cell r="S107">
            <v>125910.34</v>
          </cell>
          <cell r="T107">
            <v>304225</v>
          </cell>
          <cell r="U107">
            <v>27061.4</v>
          </cell>
          <cell r="V107">
            <v>43614.36</v>
          </cell>
          <cell r="W107">
            <v>792.03</v>
          </cell>
        </row>
        <row r="108">
          <cell r="D108">
            <v>1320043.6448001883</v>
          </cell>
          <cell r="E108">
            <v>0</v>
          </cell>
          <cell r="G108">
            <v>168123.7</v>
          </cell>
          <cell r="H108">
            <v>7610.17</v>
          </cell>
          <cell r="I108">
            <v>10663.22</v>
          </cell>
          <cell r="J108">
            <v>6595.82</v>
          </cell>
          <cell r="K108">
            <v>21883.79</v>
          </cell>
          <cell r="L108">
            <v>31191.59</v>
          </cell>
          <cell r="M108">
            <v>2480.19</v>
          </cell>
          <cell r="N108">
            <v>0</v>
          </cell>
          <cell r="O108">
            <v>0</v>
          </cell>
          <cell r="P108">
            <v>897.17</v>
          </cell>
          <cell r="S108">
            <v>121775.14</v>
          </cell>
          <cell r="T108">
            <v>294233.51</v>
          </cell>
          <cell r="U108">
            <v>26028.080000000002</v>
          </cell>
          <cell r="V108">
            <v>41948.98</v>
          </cell>
          <cell r="W108">
            <v>793.79</v>
          </cell>
        </row>
        <row r="109">
          <cell r="D109">
            <v>3832184.6830859529</v>
          </cell>
          <cell r="E109">
            <v>0</v>
          </cell>
          <cell r="G109">
            <v>669881.59</v>
          </cell>
          <cell r="H109">
            <v>21133.3</v>
          </cell>
          <cell r="I109">
            <v>34653.1</v>
          </cell>
          <cell r="J109">
            <v>27934.07</v>
          </cell>
          <cell r="K109">
            <v>97144.17</v>
          </cell>
          <cell r="L109">
            <v>138462.37</v>
          </cell>
          <cell r="M109">
            <v>6784.95</v>
          </cell>
          <cell r="N109">
            <v>0</v>
          </cell>
          <cell r="O109">
            <v>0</v>
          </cell>
          <cell r="P109">
            <v>2081.35</v>
          </cell>
          <cell r="S109">
            <v>282506.09999999998</v>
          </cell>
          <cell r="T109">
            <v>682592.21</v>
          </cell>
          <cell r="U109">
            <v>71365.16</v>
          </cell>
          <cell r="V109">
            <v>115017.93</v>
          </cell>
          <cell r="W109">
            <v>3361.79</v>
          </cell>
        </row>
        <row r="110">
          <cell r="D110">
            <v>3979115.4243569807</v>
          </cell>
          <cell r="E110">
            <v>0</v>
          </cell>
          <cell r="G110">
            <v>683125.03</v>
          </cell>
          <cell r="H110">
            <v>21549.96</v>
          </cell>
          <cell r="I110">
            <v>37786.06</v>
          </cell>
          <cell r="J110">
            <v>29194.799999999999</v>
          </cell>
          <cell r="K110">
            <v>100681.24</v>
          </cell>
          <cell r="L110">
            <v>143503.85999999999</v>
          </cell>
          <cell r="M110">
            <v>6770.82</v>
          </cell>
          <cell r="N110">
            <v>0</v>
          </cell>
          <cell r="O110">
            <v>0</v>
          </cell>
          <cell r="P110">
            <v>2063.16</v>
          </cell>
          <cell r="S110">
            <v>280038.09000000003</v>
          </cell>
          <cell r="T110">
            <v>676628.99</v>
          </cell>
          <cell r="U110">
            <v>70443.72</v>
          </cell>
          <cell r="V110">
            <v>113532.86</v>
          </cell>
          <cell r="W110">
            <v>3513.52</v>
          </cell>
        </row>
        <row r="111">
          <cell r="D111">
            <v>6239388.8525354667</v>
          </cell>
          <cell r="E111">
            <v>0</v>
          </cell>
          <cell r="G111">
            <v>1090441.68</v>
          </cell>
          <cell r="H111">
            <v>34845.82</v>
          </cell>
          <cell r="I111">
            <v>55159.75</v>
          </cell>
          <cell r="J111">
            <v>45046.26</v>
          </cell>
          <cell r="K111">
            <v>145963.94</v>
          </cell>
          <cell r="L111">
            <v>208046.58</v>
          </cell>
          <cell r="M111">
            <v>11082.83</v>
          </cell>
          <cell r="N111">
            <v>0</v>
          </cell>
          <cell r="O111">
            <v>337454</v>
          </cell>
          <cell r="P111">
            <v>3799.53</v>
          </cell>
          <cell r="S111">
            <v>515718.69</v>
          </cell>
          <cell r="T111">
            <v>1246081.26</v>
          </cell>
          <cell r="U111">
            <v>119149.96</v>
          </cell>
          <cell r="V111">
            <v>192031.82</v>
          </cell>
          <cell r="W111">
            <v>5421.2</v>
          </cell>
        </row>
        <row r="112">
          <cell r="D112">
            <v>2584075.8686008188</v>
          </cell>
          <cell r="E112">
            <v>0</v>
          </cell>
          <cell r="G112">
            <v>365408.68</v>
          </cell>
          <cell r="H112">
            <v>14541.47</v>
          </cell>
          <cell r="I112">
            <v>21765.97</v>
          </cell>
          <cell r="J112">
            <v>345786.73</v>
          </cell>
          <cell r="K112">
            <v>59496.66</v>
          </cell>
          <cell r="L112">
            <v>84802.29</v>
          </cell>
          <cell r="M112">
            <v>4874.2700000000004</v>
          </cell>
          <cell r="N112">
            <v>0</v>
          </cell>
          <cell r="O112">
            <v>0</v>
          </cell>
          <cell r="P112">
            <v>1367.88</v>
          </cell>
          <cell r="S112">
            <v>185665.53</v>
          </cell>
          <cell r="T112">
            <v>448605.7</v>
          </cell>
          <cell r="U112">
            <v>44130.16</v>
          </cell>
          <cell r="V112">
            <v>71123.77</v>
          </cell>
          <cell r="W112">
            <v>41614.54</v>
          </cell>
        </row>
        <row r="113">
          <cell r="D113">
            <v>1480811.2350972402</v>
          </cell>
          <cell r="E113">
            <v>0</v>
          </cell>
          <cell r="G113">
            <v>108175.02</v>
          </cell>
          <cell r="H113">
            <v>8256.34</v>
          </cell>
          <cell r="I113">
            <v>13422.09</v>
          </cell>
          <cell r="J113">
            <v>65186.8</v>
          </cell>
          <cell r="K113">
            <v>11283.89</v>
          </cell>
          <cell r="L113">
            <v>16083.26</v>
          </cell>
          <cell r="M113">
            <v>2523.96</v>
          </cell>
          <cell r="N113">
            <v>0</v>
          </cell>
          <cell r="O113">
            <v>11589</v>
          </cell>
          <cell r="P113">
            <v>1006.97</v>
          </cell>
          <cell r="S113">
            <v>136679</v>
          </cell>
          <cell r="T113">
            <v>330244.27</v>
          </cell>
          <cell r="U113">
            <v>19798.61</v>
          </cell>
          <cell r="V113">
            <v>31909.07</v>
          </cell>
          <cell r="W113">
            <v>7845.06</v>
          </cell>
        </row>
        <row r="114">
          <cell r="D114">
            <v>2047185.7781379165</v>
          </cell>
          <cell r="E114">
            <v>0</v>
          </cell>
          <cell r="G114">
            <v>377523.57</v>
          </cell>
          <cell r="H114">
            <v>11572.37</v>
          </cell>
          <cell r="I114">
            <v>17750.97</v>
          </cell>
          <cell r="J114">
            <v>409724.09</v>
          </cell>
          <cell r="K114">
            <v>66892.160000000003</v>
          </cell>
          <cell r="L114">
            <v>95343.3</v>
          </cell>
          <cell r="M114">
            <v>3628.31</v>
          </cell>
          <cell r="N114">
            <v>0</v>
          </cell>
          <cell r="O114">
            <v>85233</v>
          </cell>
          <cell r="P114">
            <v>1399.19</v>
          </cell>
          <cell r="S114">
            <v>189915.38</v>
          </cell>
          <cell r="T114">
            <v>458874.18</v>
          </cell>
          <cell r="U114">
            <v>82810.17</v>
          </cell>
          <cell r="V114">
            <v>133463.64000000001</v>
          </cell>
          <cell r="W114">
            <v>49309.24</v>
          </cell>
        </row>
        <row r="115">
          <cell r="D115">
            <v>1596234.8028067399</v>
          </cell>
          <cell r="E115">
            <v>0</v>
          </cell>
          <cell r="G115">
            <v>138229.37</v>
          </cell>
          <cell r="H115">
            <v>9168.94</v>
          </cell>
          <cell r="I115">
            <v>13193.46</v>
          </cell>
          <cell r="J115">
            <v>422844.37</v>
          </cell>
          <cell r="K115">
            <v>61661.25</v>
          </cell>
          <cell r="L115">
            <v>87887.55</v>
          </cell>
          <cell r="M115">
            <v>2923.17</v>
          </cell>
          <cell r="N115">
            <v>0</v>
          </cell>
          <cell r="O115">
            <v>0</v>
          </cell>
          <cell r="P115">
            <v>1135.5899999999999</v>
          </cell>
          <cell r="S115">
            <v>154136.87</v>
          </cell>
          <cell r="T115">
            <v>372426.03</v>
          </cell>
          <cell r="U115">
            <v>39416.78</v>
          </cell>
          <cell r="V115">
            <v>63527.31</v>
          </cell>
          <cell r="W115">
            <v>50888.23</v>
          </cell>
        </row>
        <row r="116">
          <cell r="D116">
            <v>490702.22442297952</v>
          </cell>
          <cell r="E116">
            <v>0</v>
          </cell>
          <cell r="G116">
            <v>39418.46</v>
          </cell>
          <cell r="H116">
            <v>3171.88</v>
          </cell>
          <cell r="I116">
            <v>2906.95</v>
          </cell>
          <cell r="J116">
            <v>2884.12</v>
          </cell>
          <cell r="K116">
            <v>10371.030000000001</v>
          </cell>
          <cell r="L116">
            <v>14782.12</v>
          </cell>
          <cell r="M116">
            <v>974.89</v>
          </cell>
          <cell r="N116">
            <v>0</v>
          </cell>
          <cell r="O116">
            <v>0</v>
          </cell>
          <cell r="P116">
            <v>627.64</v>
          </cell>
          <cell r="S116">
            <v>85191.37</v>
          </cell>
          <cell r="T116">
            <v>205839.68</v>
          </cell>
          <cell r="U116">
            <v>5361.08</v>
          </cell>
          <cell r="V116">
            <v>8640.36</v>
          </cell>
          <cell r="W116">
            <v>347.1</v>
          </cell>
        </row>
        <row r="117">
          <cell r="D117">
            <v>1204972.1812092417</v>
          </cell>
          <cell r="E117">
            <v>0</v>
          </cell>
          <cell r="G117">
            <v>203531.43</v>
          </cell>
          <cell r="H117">
            <v>7041.18</v>
          </cell>
          <cell r="I117">
            <v>9783.73</v>
          </cell>
          <cell r="J117">
            <v>8676.84</v>
          </cell>
          <cell r="K117">
            <v>30413.84</v>
          </cell>
          <cell r="L117">
            <v>43349.72</v>
          </cell>
          <cell r="M117">
            <v>2155.39</v>
          </cell>
          <cell r="N117">
            <v>0</v>
          </cell>
          <cell r="O117">
            <v>0</v>
          </cell>
          <cell r="P117">
            <v>1038.1600000000001</v>
          </cell>
          <cell r="S117">
            <v>140912.35</v>
          </cell>
          <cell r="T117">
            <v>340472.89</v>
          </cell>
          <cell r="U117">
            <v>31012.31</v>
          </cell>
          <cell r="V117">
            <v>49981.97</v>
          </cell>
          <cell r="W117">
            <v>1044.24</v>
          </cell>
        </row>
        <row r="118">
          <cell r="D118">
            <v>1012479.6829675873</v>
          </cell>
          <cell r="E118">
            <v>0</v>
          </cell>
          <cell r="G118">
            <v>132504.72</v>
          </cell>
          <cell r="H118">
            <v>5943.13</v>
          </cell>
          <cell r="I118">
            <v>7926.54</v>
          </cell>
          <cell r="J118">
            <v>128917.46</v>
          </cell>
          <cell r="K118">
            <v>21056.31</v>
          </cell>
          <cell r="L118">
            <v>30012.16</v>
          </cell>
          <cell r="M118">
            <v>1891.69</v>
          </cell>
          <cell r="N118">
            <v>0</v>
          </cell>
          <cell r="O118">
            <v>0</v>
          </cell>
          <cell r="P118">
            <v>809.44</v>
          </cell>
          <cell r="S118">
            <v>109866.57</v>
          </cell>
          <cell r="T118">
            <v>265459.99</v>
          </cell>
          <cell r="U118">
            <v>21975.48</v>
          </cell>
          <cell r="V118">
            <v>35417.480000000003</v>
          </cell>
          <cell r="W118">
            <v>15514.88</v>
          </cell>
        </row>
        <row r="119">
          <cell r="D119">
            <v>866438.86115193483</v>
          </cell>
          <cell r="E119">
            <v>0</v>
          </cell>
          <cell r="G119">
            <v>135711.66</v>
          </cell>
          <cell r="H119">
            <v>5204.7</v>
          </cell>
          <cell r="I119">
            <v>6549.56</v>
          </cell>
          <cell r="J119">
            <v>4917.43</v>
          </cell>
          <cell r="K119">
            <v>17698.919999999998</v>
          </cell>
          <cell r="L119">
            <v>25226.77</v>
          </cell>
          <cell r="M119">
            <v>1589.3</v>
          </cell>
          <cell r="N119">
            <v>0</v>
          </cell>
          <cell r="O119">
            <v>24738</v>
          </cell>
          <cell r="P119">
            <v>848.31</v>
          </cell>
          <cell r="S119">
            <v>115142.68</v>
          </cell>
          <cell r="T119">
            <v>278208.15000000002</v>
          </cell>
          <cell r="U119">
            <v>23382.73</v>
          </cell>
          <cell r="V119">
            <v>37685.519999999997</v>
          </cell>
          <cell r="W119">
            <v>591.79999999999995</v>
          </cell>
        </row>
        <row r="120">
          <cell r="D120">
            <v>807262.07580777188</v>
          </cell>
          <cell r="E120">
            <v>0</v>
          </cell>
          <cell r="G120">
            <v>89913.51</v>
          </cell>
          <cell r="H120">
            <v>4847.42</v>
          </cell>
          <cell r="I120">
            <v>5880.97</v>
          </cell>
          <cell r="J120">
            <v>3300.92</v>
          </cell>
          <cell r="K120">
            <v>11672.16</v>
          </cell>
          <cell r="L120">
            <v>16636.669999999998</v>
          </cell>
          <cell r="M120">
            <v>1562.4</v>
          </cell>
          <cell r="N120">
            <v>0</v>
          </cell>
          <cell r="O120">
            <v>0</v>
          </cell>
          <cell r="P120">
            <v>696.88</v>
          </cell>
          <cell r="S120">
            <v>94588.95</v>
          </cell>
          <cell r="T120">
            <v>228546.14</v>
          </cell>
          <cell r="U120">
            <v>19459.8</v>
          </cell>
          <cell r="V120">
            <v>31363</v>
          </cell>
          <cell r="W120">
            <v>397.26</v>
          </cell>
        </row>
        <row r="121">
          <cell r="D121">
            <v>508057.00376583647</v>
          </cell>
          <cell r="E121">
            <v>0</v>
          </cell>
          <cell r="G121">
            <v>77044.05</v>
          </cell>
          <cell r="H121">
            <v>3355</v>
          </cell>
          <cell r="I121">
            <v>2864.73</v>
          </cell>
          <cell r="J121">
            <v>47052.87</v>
          </cell>
          <cell r="K121">
            <v>8110.44</v>
          </cell>
          <cell r="L121">
            <v>11560.04</v>
          </cell>
          <cell r="M121">
            <v>993.73</v>
          </cell>
          <cell r="N121">
            <v>0</v>
          </cell>
          <cell r="O121">
            <v>0</v>
          </cell>
          <cell r="P121">
            <v>740.52</v>
          </cell>
          <cell r="S121">
            <v>100511.88</v>
          </cell>
          <cell r="T121">
            <v>242857.14</v>
          </cell>
          <cell r="U121">
            <v>4123.8500000000004</v>
          </cell>
          <cell r="V121">
            <v>6646.33</v>
          </cell>
          <cell r="W121">
            <v>5662.69</v>
          </cell>
        </row>
        <row r="122">
          <cell r="D122">
            <v>516404.07570268738</v>
          </cell>
          <cell r="E122">
            <v>0</v>
          </cell>
          <cell r="G122">
            <v>34260.35</v>
          </cell>
          <cell r="H122">
            <v>3639.6</v>
          </cell>
          <cell r="I122">
            <v>2236.88</v>
          </cell>
          <cell r="J122">
            <v>35603.26</v>
          </cell>
          <cell r="K122">
            <v>5920.86</v>
          </cell>
          <cell r="L122">
            <v>8439.17</v>
          </cell>
          <cell r="M122">
            <v>1033.8</v>
          </cell>
          <cell r="N122">
            <v>0</v>
          </cell>
          <cell r="O122">
            <v>0</v>
          </cell>
          <cell r="P122">
            <v>962.61</v>
          </cell>
          <cell r="S122">
            <v>130656.91</v>
          </cell>
          <cell r="T122">
            <v>315693.67</v>
          </cell>
          <cell r="U122">
            <v>2942.52</v>
          </cell>
          <cell r="V122">
            <v>4742.41</v>
          </cell>
          <cell r="W122">
            <v>4284.76</v>
          </cell>
        </row>
        <row r="123">
          <cell r="D123">
            <v>472639.90907387738</v>
          </cell>
          <cell r="E123">
            <v>0</v>
          </cell>
          <cell r="G123">
            <v>44330.31</v>
          </cell>
          <cell r="H123">
            <v>3319.05</v>
          </cell>
          <cell r="I123">
            <v>2364.89</v>
          </cell>
          <cell r="J123">
            <v>1541.75</v>
          </cell>
          <cell r="K123">
            <v>5441.47</v>
          </cell>
          <cell r="L123">
            <v>7755.89</v>
          </cell>
          <cell r="M123">
            <v>843.09</v>
          </cell>
          <cell r="N123">
            <v>0</v>
          </cell>
          <cell r="O123">
            <v>0</v>
          </cell>
          <cell r="P123">
            <v>984.24</v>
          </cell>
          <cell r="S123">
            <v>133593.60000000001</v>
          </cell>
          <cell r="T123">
            <v>322789.3</v>
          </cell>
          <cell r="U123">
            <v>2865.85</v>
          </cell>
          <cell r="V123">
            <v>4618.83</v>
          </cell>
          <cell r="W123">
            <v>185.55</v>
          </cell>
        </row>
        <row r="124">
          <cell r="D124">
            <v>528561.71224983968</v>
          </cell>
          <cell r="E124">
            <v>0</v>
          </cell>
          <cell r="G124">
            <v>88836.57</v>
          </cell>
          <cell r="H124">
            <v>3244.97</v>
          </cell>
          <cell r="I124">
            <v>3852.64</v>
          </cell>
          <cell r="J124">
            <v>3075.33</v>
          </cell>
          <cell r="K124">
            <v>10692.58</v>
          </cell>
          <cell r="L124">
            <v>15240.44</v>
          </cell>
          <cell r="M124">
            <v>954.1</v>
          </cell>
          <cell r="N124">
            <v>0</v>
          </cell>
          <cell r="O124">
            <v>0</v>
          </cell>
          <cell r="P124">
            <v>606.88</v>
          </cell>
          <cell r="S124">
            <v>82372.600000000006</v>
          </cell>
          <cell r="T124">
            <v>199028.95</v>
          </cell>
          <cell r="U124">
            <v>5716.52</v>
          </cell>
          <cell r="V124">
            <v>9213.2099999999991</v>
          </cell>
          <cell r="W124">
            <v>370.11</v>
          </cell>
        </row>
        <row r="125">
          <cell r="D125">
            <v>1010553.6216311721</v>
          </cell>
          <cell r="E125">
            <v>0</v>
          </cell>
          <cell r="G125">
            <v>166390.75</v>
          </cell>
          <cell r="H125">
            <v>5752.68</v>
          </cell>
          <cell r="I125">
            <v>8878.2999999999993</v>
          </cell>
          <cell r="J125">
            <v>4752.43</v>
          </cell>
          <cell r="K125">
            <v>16389.25</v>
          </cell>
          <cell r="L125">
            <v>23360.06</v>
          </cell>
          <cell r="M125">
            <v>1710.62</v>
          </cell>
          <cell r="N125">
            <v>0</v>
          </cell>
          <cell r="O125">
            <v>0</v>
          </cell>
          <cell r="P125">
            <v>822.35</v>
          </cell>
          <cell r="S125">
            <v>111619.33</v>
          </cell>
          <cell r="T125">
            <v>269695.01</v>
          </cell>
          <cell r="U125">
            <v>23398.85</v>
          </cell>
          <cell r="V125">
            <v>37711.5</v>
          </cell>
          <cell r="W125">
            <v>571.94000000000005</v>
          </cell>
        </row>
        <row r="126">
          <cell r="D126">
            <v>742048.22076398972</v>
          </cell>
          <cell r="E126">
            <v>0</v>
          </cell>
          <cell r="G126">
            <v>95920.29</v>
          </cell>
          <cell r="H126">
            <v>4590</v>
          </cell>
          <cell r="I126">
            <v>5193.71</v>
          </cell>
          <cell r="J126">
            <v>4163.75</v>
          </cell>
          <cell r="K126">
            <v>13600.44</v>
          </cell>
          <cell r="L126">
            <v>19385.099999999999</v>
          </cell>
          <cell r="M126">
            <v>1384.16</v>
          </cell>
          <cell r="N126">
            <v>0</v>
          </cell>
          <cell r="O126">
            <v>0</v>
          </cell>
          <cell r="P126">
            <v>837.28</v>
          </cell>
          <cell r="S126">
            <v>113645.75</v>
          </cell>
          <cell r="T126">
            <v>274591.25</v>
          </cell>
          <cell r="U126">
            <v>21406.81</v>
          </cell>
          <cell r="V126">
            <v>34500.97</v>
          </cell>
          <cell r="W126">
            <v>501.1</v>
          </cell>
        </row>
        <row r="127">
          <cell r="D127">
            <v>1183901.7147914181</v>
          </cell>
          <cell r="E127">
            <v>0</v>
          </cell>
          <cell r="G127">
            <v>161797.51</v>
          </cell>
          <cell r="H127">
            <v>6978.68</v>
          </cell>
          <cell r="I127">
            <v>9299.89</v>
          </cell>
          <cell r="J127">
            <v>7907.69</v>
          </cell>
          <cell r="K127">
            <v>27316.94</v>
          </cell>
          <cell r="L127">
            <v>38935.620000000003</v>
          </cell>
          <cell r="M127">
            <v>2172.5300000000002</v>
          </cell>
          <cell r="N127">
            <v>0</v>
          </cell>
          <cell r="O127">
            <v>0</v>
          </cell>
          <cell r="P127">
            <v>1020.97</v>
          </cell>
          <cell r="S127">
            <v>138579.19</v>
          </cell>
          <cell r="T127">
            <v>334835.5</v>
          </cell>
          <cell r="U127">
            <v>30183.19</v>
          </cell>
          <cell r="V127">
            <v>48645.7</v>
          </cell>
          <cell r="W127">
            <v>951.67</v>
          </cell>
        </row>
        <row r="128">
          <cell r="D128">
            <v>807824.82602274208</v>
          </cell>
          <cell r="E128">
            <v>0</v>
          </cell>
          <cell r="G128">
            <v>134461.19</v>
          </cell>
          <cell r="H128">
            <v>4523.5</v>
          </cell>
          <cell r="I128">
            <v>7173.1</v>
          </cell>
          <cell r="J128">
            <v>4676.38</v>
          </cell>
          <cell r="K128">
            <v>16504.89</v>
          </cell>
          <cell r="L128">
            <v>23524.9</v>
          </cell>
          <cell r="M128">
            <v>1412.09</v>
          </cell>
          <cell r="N128">
            <v>0</v>
          </cell>
          <cell r="O128">
            <v>0</v>
          </cell>
          <cell r="P128">
            <v>529.87</v>
          </cell>
          <cell r="S128">
            <v>71920.3</v>
          </cell>
          <cell r="T128">
            <v>173774.07</v>
          </cell>
          <cell r="U128">
            <v>8692.59</v>
          </cell>
          <cell r="V128">
            <v>14009.69</v>
          </cell>
          <cell r="W128">
            <v>562.79</v>
          </cell>
        </row>
        <row r="129">
          <cell r="D129">
            <v>628597.62299836415</v>
          </cell>
          <cell r="E129">
            <v>0</v>
          </cell>
          <cell r="G129">
            <v>40964.89</v>
          </cell>
          <cell r="H129">
            <v>5279.18</v>
          </cell>
          <cell r="I129">
            <v>754.7</v>
          </cell>
          <cell r="J129">
            <v>657.43</v>
          </cell>
          <cell r="K129">
            <v>2081.75</v>
          </cell>
          <cell r="L129">
            <v>2967.17</v>
          </cell>
          <cell r="M129">
            <v>1155.3900000000001</v>
          </cell>
          <cell r="N129">
            <v>0</v>
          </cell>
          <cell r="O129">
            <v>0</v>
          </cell>
          <cell r="P129">
            <v>2162.39</v>
          </cell>
          <cell r="S129">
            <v>293506.27</v>
          </cell>
          <cell r="T129">
            <v>709170.86</v>
          </cell>
          <cell r="U129">
            <v>1222.06</v>
          </cell>
          <cell r="V129">
            <v>1969.57</v>
          </cell>
          <cell r="W129">
            <v>79.12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D147"/>
  <sheetViews>
    <sheetView tabSelected="1" zoomScaleNormal="100" workbookViewId="0">
      <selection activeCell="AH13" sqref="AH13"/>
    </sheetView>
  </sheetViews>
  <sheetFormatPr baseColWidth="10" defaultColWidth="22.85546875" defaultRowHeight="13.5" customHeight="1" x14ac:dyDescent="0.3"/>
  <cols>
    <col min="1" max="1" width="1.28515625" style="1" customWidth="1"/>
    <col min="2" max="2" width="6" style="20" customWidth="1"/>
    <col min="3" max="3" width="20.7109375" style="1" bestFit="1" customWidth="1"/>
    <col min="4" max="4" width="12" style="9" bestFit="1" customWidth="1"/>
    <col min="5" max="5" width="11" style="9" bestFit="1" customWidth="1"/>
    <col min="6" max="6" width="9.140625" style="9" bestFit="1" customWidth="1"/>
    <col min="7" max="7" width="12" style="9" bestFit="1" customWidth="1"/>
    <col min="8" max="8" width="10.7109375" style="9" bestFit="1" customWidth="1"/>
    <col min="9" max="9" width="11" style="9" bestFit="1" customWidth="1"/>
    <col min="10" max="10" width="10.7109375" style="9" bestFit="1" customWidth="1"/>
    <col min="11" max="11" width="9" style="9" bestFit="1" customWidth="1"/>
    <col min="12" max="12" width="9.85546875" style="9" bestFit="1" customWidth="1"/>
    <col min="13" max="13" width="11" style="9" bestFit="1" customWidth="1"/>
    <col min="14" max="14" width="10.28515625" style="9" bestFit="1" customWidth="1"/>
    <col min="15" max="16" width="9.85546875" style="9" bestFit="1" customWidth="1"/>
    <col min="17" max="17" width="11" style="9" bestFit="1" customWidth="1"/>
    <col min="18" max="20" width="9.85546875" style="9" bestFit="1" customWidth="1"/>
    <col min="21" max="22" width="9" style="9" bestFit="1" customWidth="1"/>
    <col min="23" max="23" width="14.7109375" style="9" bestFit="1" customWidth="1"/>
    <col min="24" max="25" width="12" style="9" bestFit="1" customWidth="1"/>
    <col min="26" max="26" width="6.85546875" style="9" customWidth="1"/>
    <col min="27" max="27" width="10.7109375" style="9" bestFit="1" customWidth="1"/>
    <col min="28" max="29" width="9.85546875" style="9" bestFit="1" customWidth="1"/>
    <col min="30" max="30" width="10.7109375" style="9" bestFit="1" customWidth="1"/>
    <col min="31" max="16384" width="22.85546875" style="9"/>
  </cols>
  <sheetData>
    <row r="1" spans="2:30" s="1" customFormat="1" ht="14.25" customHeight="1" x14ac:dyDescent="0.3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2:30" s="1" customFormat="1" ht="11.25" x14ac:dyDescent="0.3">
      <c r="B2" s="36" t="s">
        <v>154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2:30" s="1" customFormat="1" ht="11.25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AA3" s="37" t="s">
        <v>155</v>
      </c>
      <c r="AB3" s="37"/>
      <c r="AC3" s="37"/>
      <c r="AD3" s="37"/>
    </row>
    <row r="4" spans="2:30" s="2" customFormat="1" ht="16.5" x14ac:dyDescent="0.3">
      <c r="B4" s="3" t="s">
        <v>5</v>
      </c>
      <c r="C4" s="3" t="s">
        <v>6</v>
      </c>
      <c r="D4" s="4" t="s">
        <v>2</v>
      </c>
      <c r="E4" s="4" t="s">
        <v>156</v>
      </c>
      <c r="F4" s="4" t="s">
        <v>7</v>
      </c>
      <c r="G4" s="4" t="s">
        <v>8</v>
      </c>
      <c r="H4" s="4" t="s">
        <v>3</v>
      </c>
      <c r="I4" s="4" t="s">
        <v>156</v>
      </c>
      <c r="J4" s="4" t="s">
        <v>157</v>
      </c>
      <c r="K4" s="4" t="s">
        <v>9</v>
      </c>
      <c r="L4" s="4" t="s">
        <v>10</v>
      </c>
      <c r="M4" s="4" t="s">
        <v>156</v>
      </c>
      <c r="N4" s="4" t="s">
        <v>158</v>
      </c>
      <c r="O4" s="4" t="s">
        <v>159</v>
      </c>
      <c r="P4" s="4" t="s">
        <v>4</v>
      </c>
      <c r="Q4" s="4" t="s">
        <v>160</v>
      </c>
      <c r="R4" s="4" t="s">
        <v>161</v>
      </c>
      <c r="S4" s="4" t="s">
        <v>11</v>
      </c>
      <c r="T4" s="4" t="s">
        <v>12</v>
      </c>
      <c r="U4" s="4" t="s">
        <v>13</v>
      </c>
      <c r="V4" s="4" t="s">
        <v>14</v>
      </c>
      <c r="W4" s="4" t="s">
        <v>15</v>
      </c>
      <c r="X4" s="4" t="s">
        <v>16</v>
      </c>
      <c r="Y4" s="4" t="s">
        <v>17</v>
      </c>
      <c r="Z4" s="5"/>
      <c r="AA4" s="21" t="s">
        <v>2</v>
      </c>
      <c r="AB4" s="2" t="s">
        <v>3</v>
      </c>
      <c r="AC4" s="21" t="s">
        <v>4</v>
      </c>
      <c r="AD4" s="22" t="s">
        <v>17</v>
      </c>
    </row>
    <row r="5" spans="2:30" ht="13.5" customHeight="1" x14ac:dyDescent="0.3">
      <c r="B5" s="6">
        <v>1</v>
      </c>
      <c r="C5" s="7" t="s">
        <v>18</v>
      </c>
      <c r="D5" s="8">
        <f>'[1]Octubre 2020'!D5+[1]Noviembre!D5+[1]Diciembre!D5</f>
        <v>4611761.8642315548</v>
      </c>
      <c r="E5" s="8">
        <f>'[1]Octubre 2020'!E5</f>
        <v>-3111.85</v>
      </c>
      <c r="F5" s="8">
        <f>[1]Noviembre!E5+[1]Diciembre!E5</f>
        <v>0</v>
      </c>
      <c r="G5" s="8">
        <f>D5+E5+F5</f>
        <v>4608650.0142315552</v>
      </c>
      <c r="H5" s="8">
        <f>'[1]Octubre 2020'!G5+[1]Noviembre!G5+[1]Diciembre!G5</f>
        <v>580001.37</v>
      </c>
      <c r="I5" s="8">
        <f>'[1]Octubre 2020'!H5</f>
        <v>5147.51</v>
      </c>
      <c r="J5" s="8">
        <f>H5+I5</f>
        <v>585148.88</v>
      </c>
      <c r="K5" s="8">
        <f>'[1]Octubre 2020'!J5+[1]Noviembre!H5+[1]Diciembre!H5</f>
        <v>24588.489999999998</v>
      </c>
      <c r="L5" s="8">
        <f>'[1]Octubre 2020'!K5+[1]Noviembre!I5+[1]Diciembre!I5</f>
        <v>39786.36</v>
      </c>
      <c r="M5" s="8">
        <f>'[1]Octubre 2020'!L5</f>
        <v>6426.07</v>
      </c>
      <c r="N5" s="8">
        <f>'[1]Octubre 2020'!M5</f>
        <v>0</v>
      </c>
      <c r="O5" s="8">
        <f>L5+M5+N5</f>
        <v>46212.43</v>
      </c>
      <c r="P5" s="8">
        <f>'[1]Octubre 2020'!O5+[1]Noviembre!J5+[1]Diciembre!J5</f>
        <v>23309.25</v>
      </c>
      <c r="Q5" s="8">
        <f>'[1]Octubre 2020'!P5</f>
        <v>7493.6457657934943</v>
      </c>
      <c r="R5" s="8">
        <f>P5+Q5</f>
        <v>30802.895765793495</v>
      </c>
      <c r="S5" s="8">
        <f>'[1]Octubre 2020'!R5+[1]Noviembre!K5+[1]Diciembre!K5</f>
        <v>73178.289999999994</v>
      </c>
      <c r="T5" s="8">
        <f>'[1]Octubre 2020'!S5+[1]Noviembre!L5+[1]Diciembre!L5</f>
        <v>98429.36</v>
      </c>
      <c r="U5" s="8">
        <f>'[1]Octubre 2020'!T5+[1]Noviembre!M5+[1]Diciembre!M5</f>
        <v>8859.93</v>
      </c>
      <c r="V5" s="8">
        <f>'[1]Octubre 2020'!U5+[1]Noviembre!N5+[1]Diciembre!N5</f>
        <v>0</v>
      </c>
      <c r="W5" s="8">
        <f>'[1]Octubre 2020'!V5+[1]Noviembre!O5+[1]Diciembre!O5</f>
        <v>964939</v>
      </c>
      <c r="X5" s="8">
        <f>'[1]Octubre 2020'!W5+[1]Noviembre!P5+[1]Diciembre!P5</f>
        <v>2441.4899999999998</v>
      </c>
      <c r="Y5" s="8">
        <f>G5+J5+K5+O5+R5+S5+T5+U5+V5+W5+X5</f>
        <v>6443250.7799973488</v>
      </c>
      <c r="AA5" s="8">
        <f>'[1]Octubre 2020'!Z5+[1]Noviembre!S5+[1]Diciembre!S5+[1]Diciembre!T5</f>
        <v>768487.52</v>
      </c>
      <c r="AB5" s="8">
        <f>'[1]Octubre 2020'!AA5+[1]Noviembre!T5+[1]Diciembre!U5+[1]Diciembre!V5</f>
        <v>175056.02</v>
      </c>
      <c r="AC5" s="8">
        <f>'[1]Octubre 2020'!AB5+[1]Noviembre!U5+[1]Diciembre!W5</f>
        <v>7291.4848788594963</v>
      </c>
      <c r="AD5" s="8">
        <f>AA5+AB5+AC5</f>
        <v>950835.02487885952</v>
      </c>
    </row>
    <row r="6" spans="2:30" ht="13.5" customHeight="1" x14ac:dyDescent="0.3">
      <c r="B6" s="10">
        <v>2</v>
      </c>
      <c r="C6" s="11" t="s">
        <v>19</v>
      </c>
      <c r="D6" s="12">
        <f>'[1]Octubre 2020'!D6+[1]Noviembre!D6+[1]Diciembre!D6</f>
        <v>4024631.077053525</v>
      </c>
      <c r="E6" s="12">
        <f>'[1]Octubre 2020'!E6</f>
        <v>-3317.19</v>
      </c>
      <c r="F6" s="12">
        <f>[1]Noviembre!E6+[1]Diciembre!E6</f>
        <v>0</v>
      </c>
      <c r="G6" s="12">
        <f t="shared" ref="G6:G69" si="0">D6+E6+F6</f>
        <v>4021313.8870535251</v>
      </c>
      <c r="H6" s="12">
        <f>'[1]Octubre 2020'!G6+[1]Noviembre!G6+[1]Diciembre!G6</f>
        <v>661371.63</v>
      </c>
      <c r="I6" s="12">
        <f>'[1]Octubre 2020'!H6</f>
        <v>5576.43</v>
      </c>
      <c r="J6" s="12">
        <f t="shared" ref="J6:J69" si="1">H6+I6</f>
        <v>666948.06000000006</v>
      </c>
      <c r="K6" s="12">
        <f>'[1]Octubre 2020'!J6+[1]Noviembre!H6+[1]Diciembre!H6</f>
        <v>21530.36</v>
      </c>
      <c r="L6" s="12">
        <f>'[1]Octubre 2020'!K6+[1]Noviembre!I6+[1]Diciembre!I6</f>
        <v>34216.67</v>
      </c>
      <c r="M6" s="12">
        <f>'[1]Octubre 2020'!L6</f>
        <v>6850.11</v>
      </c>
      <c r="N6" s="12">
        <f>'[1]Octubre 2020'!M6</f>
        <v>0</v>
      </c>
      <c r="O6" s="12">
        <f t="shared" ref="O6:O69" si="2">L6+M6+N6</f>
        <v>41066.78</v>
      </c>
      <c r="P6" s="12">
        <f>'[1]Octubre 2020'!O6+[1]Noviembre!J6+[1]Diciembre!J6</f>
        <v>28017</v>
      </c>
      <c r="Q6" s="12">
        <f>'[1]Octubre 2020'!P6</f>
        <v>9007.1284743809192</v>
      </c>
      <c r="R6" s="12">
        <f t="shared" ref="R6:R69" si="3">P6+Q6</f>
        <v>37024.128474380923</v>
      </c>
      <c r="S6" s="12">
        <f>'[1]Octubre 2020'!R6+[1]Noviembre!K6+[1]Diciembre!K6</f>
        <v>88345.52</v>
      </c>
      <c r="T6" s="12">
        <f>'[1]Octubre 2020'!S6+[1]Noviembre!L6+[1]Diciembre!L6</f>
        <v>118830.23</v>
      </c>
      <c r="U6" s="12">
        <f>'[1]Octubre 2020'!T6+[1]Noviembre!M6+[1]Diciembre!M6</f>
        <v>7651.0499999999993</v>
      </c>
      <c r="V6" s="12">
        <f>'[1]Octubre 2020'!U6+[1]Noviembre!N6+[1]Diciembre!N6</f>
        <v>0</v>
      </c>
      <c r="W6" s="12">
        <f>'[1]Octubre 2020'!V6+[1]Noviembre!O6+[1]Diciembre!O6</f>
        <v>0</v>
      </c>
      <c r="X6" s="12">
        <f>'[1]Octubre 2020'!W6+[1]Noviembre!P6+[1]Diciembre!P6</f>
        <v>2602.6</v>
      </c>
      <c r="Y6" s="12">
        <f t="shared" ref="Y6:Y69" si="4">G6+J6+K6+O6+R6+S6+T6+U6+V6+W6+X6</f>
        <v>5005312.6155279065</v>
      </c>
      <c r="AA6" s="12">
        <f>'[1]Octubre 2020'!Z6+[1]Noviembre!S6+[1]Diciembre!S6+[1]Diciembre!T6</f>
        <v>819198.62</v>
      </c>
      <c r="AB6" s="12">
        <f>'[1]Octubre 2020'!AA6+[1]Noviembre!T6+[1]Diciembre!U6+[1]Diciembre!V6</f>
        <v>189642.55</v>
      </c>
      <c r="AC6" s="12">
        <f>'[1]Octubre 2020'!AB6+[1]Noviembre!U6+[1]Diciembre!W6</f>
        <v>8764.1324199276787</v>
      </c>
      <c r="AD6" s="12">
        <f t="shared" ref="AD6:AD69" si="5">AA6+AB6+AC6</f>
        <v>1017605.3024199276</v>
      </c>
    </row>
    <row r="7" spans="2:30" ht="13.5" customHeight="1" x14ac:dyDescent="0.3">
      <c r="B7" s="10">
        <v>3</v>
      </c>
      <c r="C7" s="11" t="s">
        <v>20</v>
      </c>
      <c r="D7" s="12">
        <f>'[1]Octubre 2020'!D7+[1]Noviembre!D7+[1]Diciembre!D7</f>
        <v>6613436.2094280533</v>
      </c>
      <c r="E7" s="12">
        <f>'[1]Octubre 2020'!E7</f>
        <v>-4462.3100000000004</v>
      </c>
      <c r="F7" s="12">
        <f>[1]Noviembre!E7+[1]Diciembre!E7</f>
        <v>0</v>
      </c>
      <c r="G7" s="12">
        <f t="shared" si="0"/>
        <v>6608973.8994280538</v>
      </c>
      <c r="H7" s="12">
        <f>'[1]Octubre 2020'!G7+[1]Noviembre!G7+[1]Diciembre!G7</f>
        <v>936629.26</v>
      </c>
      <c r="I7" s="12">
        <f>'[1]Octubre 2020'!H7</f>
        <v>7710</v>
      </c>
      <c r="J7" s="12">
        <f t="shared" si="1"/>
        <v>944339.26</v>
      </c>
      <c r="K7" s="12">
        <f>'[1]Octubre 2020'!J7+[1]Noviembre!H7+[1]Diciembre!H7</f>
        <v>34910.89</v>
      </c>
      <c r="L7" s="12">
        <f>'[1]Octubre 2020'!K7+[1]Noviembre!I7+[1]Diciembre!I7</f>
        <v>58897.579999999994</v>
      </c>
      <c r="M7" s="12">
        <f>'[1]Octubre 2020'!L7</f>
        <v>9214.82</v>
      </c>
      <c r="N7" s="12">
        <f>'[1]Octubre 2020'!M7</f>
        <v>0</v>
      </c>
      <c r="O7" s="12">
        <f t="shared" si="2"/>
        <v>68112.399999999994</v>
      </c>
      <c r="P7" s="12">
        <f>'[1]Octubre 2020'!O7+[1]Noviembre!J7+[1]Diciembre!J7</f>
        <v>36584.28</v>
      </c>
      <c r="Q7" s="12">
        <f>'[1]Octubre 2020'!P7</f>
        <v>11761.40177155289</v>
      </c>
      <c r="R7" s="12">
        <f t="shared" si="3"/>
        <v>48345.681771552889</v>
      </c>
      <c r="S7" s="12">
        <f>'[1]Octubre 2020'!R7+[1]Noviembre!K7+[1]Diciembre!K7</f>
        <v>121367.5</v>
      </c>
      <c r="T7" s="12">
        <f>'[1]Octubre 2020'!S7+[1]Noviembre!L7+[1]Diciembre!L7</f>
        <v>163246.85</v>
      </c>
      <c r="U7" s="12">
        <f>'[1]Octubre 2020'!T7+[1]Noviembre!M7+[1]Diciembre!M7</f>
        <v>12384.09</v>
      </c>
      <c r="V7" s="12">
        <f>'[1]Octubre 2020'!U7+[1]Noviembre!N7+[1]Diciembre!N7</f>
        <v>0</v>
      </c>
      <c r="W7" s="12">
        <f>'[1]Octubre 2020'!V7+[1]Noviembre!O7+[1]Diciembre!O7</f>
        <v>1120737</v>
      </c>
      <c r="X7" s="12">
        <f>'[1]Octubre 2020'!W7+[1]Noviembre!P7+[1]Diciembre!P7</f>
        <v>3501.0299999999997</v>
      </c>
      <c r="Y7" s="12">
        <f t="shared" si="4"/>
        <v>9125918.6011996064</v>
      </c>
      <c r="AA7" s="12">
        <f>'[1]Octubre 2020'!Z7+[1]Noviembre!S7+[1]Diciembre!S7+[1]Diciembre!T7</f>
        <v>1101991.7799999998</v>
      </c>
      <c r="AB7" s="12">
        <f>'[1]Octubre 2020'!AA7+[1]Noviembre!T7+[1]Diciembre!U7+[1]Diciembre!V7</f>
        <v>262200.78999999998</v>
      </c>
      <c r="AC7" s="12">
        <f>'[1]Octubre 2020'!AB7+[1]Noviembre!U7+[1]Diciembre!W7</f>
        <v>11444.108963722625</v>
      </c>
      <c r="AD7" s="12">
        <f t="shared" si="5"/>
        <v>1375636.6789637224</v>
      </c>
    </row>
    <row r="8" spans="2:30" ht="13.5" customHeight="1" x14ac:dyDescent="0.3">
      <c r="B8" s="10">
        <v>4</v>
      </c>
      <c r="C8" s="13" t="s">
        <v>21</v>
      </c>
      <c r="D8" s="12">
        <f>'[1]Octubre 2020'!D8+[1]Noviembre!D8+[1]Diciembre!D8</f>
        <v>7102014.24101175</v>
      </c>
      <c r="E8" s="12">
        <f>'[1]Octubre 2020'!E8</f>
        <v>-3965.63</v>
      </c>
      <c r="F8" s="12">
        <f>[1]Noviembre!E8+[1]Diciembre!E8</f>
        <v>0</v>
      </c>
      <c r="G8" s="12">
        <f t="shared" si="0"/>
        <v>7098048.6110117501</v>
      </c>
      <c r="H8" s="12">
        <f>'[1]Octubre 2020'!G8+[1]Noviembre!G8+[1]Diciembre!G8</f>
        <v>1012172.39</v>
      </c>
      <c r="I8" s="12">
        <f>'[1]Octubre 2020'!H8</f>
        <v>7053.42</v>
      </c>
      <c r="J8" s="12">
        <f t="shared" si="1"/>
        <v>1019225.81</v>
      </c>
      <c r="K8" s="12">
        <f>'[1]Octubre 2020'!J8+[1]Noviembre!H8+[1]Diciembre!H8</f>
        <v>36818.93</v>
      </c>
      <c r="L8" s="12">
        <f>'[1]Octubre 2020'!K8+[1]Noviembre!I8+[1]Diciembre!I8</f>
        <v>66952.320000000007</v>
      </c>
      <c r="M8" s="12">
        <f>'[1]Octubre 2020'!L8</f>
        <v>8189.17</v>
      </c>
      <c r="N8" s="12">
        <f>'[1]Octubre 2020'!M8</f>
        <v>0</v>
      </c>
      <c r="O8" s="12">
        <f t="shared" si="2"/>
        <v>75141.490000000005</v>
      </c>
      <c r="P8" s="12">
        <f>'[1]Octubre 2020'!O8+[1]Noviembre!J8+[1]Diciembre!J8</f>
        <v>916683.45000000007</v>
      </c>
      <c r="Q8" s="12">
        <f>'[1]Octubre 2020'!P8</f>
        <v>294702.68536448927</v>
      </c>
      <c r="R8" s="12">
        <f t="shared" si="3"/>
        <v>1211386.1353644894</v>
      </c>
      <c r="S8" s="12">
        <f>'[1]Octubre 2020'!R8+[1]Noviembre!K8+[1]Diciembre!K8</f>
        <v>150691.14000000001</v>
      </c>
      <c r="T8" s="12">
        <f>'[1]Octubre 2020'!S8+[1]Noviembre!L8+[1]Diciembre!L8</f>
        <v>202688.99</v>
      </c>
      <c r="U8" s="12">
        <f>'[1]Octubre 2020'!T8+[1]Noviembre!M8+[1]Diciembre!M8</f>
        <v>12884.91</v>
      </c>
      <c r="V8" s="12">
        <f>'[1]Octubre 2020'!U8+[1]Noviembre!N8+[1]Diciembre!N8</f>
        <v>0</v>
      </c>
      <c r="W8" s="12">
        <f>'[1]Octubre 2020'!V8+[1]Noviembre!O8+[1]Diciembre!O8</f>
        <v>180827</v>
      </c>
      <c r="X8" s="12">
        <f>'[1]Octubre 2020'!W8+[1]Noviembre!P8+[1]Diciembre!P8</f>
        <v>3111.3500000000004</v>
      </c>
      <c r="Y8" s="12">
        <f t="shared" si="4"/>
        <v>9990824.3663762398</v>
      </c>
      <c r="AA8" s="12">
        <f>'[1]Octubre 2020'!Z8+[1]Noviembre!S8+[1]Diciembre!S8+[1]Diciembre!T8</f>
        <v>979335.1</v>
      </c>
      <c r="AB8" s="12">
        <f>'[1]Octubre 2020'!AA8+[1]Noviembre!T8+[1]Diciembre!U8+[1]Diciembre!V8</f>
        <v>239872.1</v>
      </c>
      <c r="AC8" s="12">
        <f>'[1]Octubre 2020'!AB8+[1]Noviembre!U8+[1]Diciembre!W8</f>
        <v>286752.29438625043</v>
      </c>
      <c r="AD8" s="12">
        <f t="shared" si="5"/>
        <v>1505959.4943862504</v>
      </c>
    </row>
    <row r="9" spans="2:30" ht="13.5" customHeight="1" x14ac:dyDescent="0.3">
      <c r="B9" s="10">
        <v>5</v>
      </c>
      <c r="C9" s="11" t="s">
        <v>22</v>
      </c>
      <c r="D9" s="12">
        <f>'[1]Octubre 2020'!D9+[1]Noviembre!D9+[1]Diciembre!D9</f>
        <v>4781030.8455279283</v>
      </c>
      <c r="E9" s="12">
        <f>'[1]Octubre 2020'!E9</f>
        <v>-2837.76</v>
      </c>
      <c r="F9" s="12">
        <f>[1]Noviembre!E9+[1]Diciembre!E9</f>
        <v>0</v>
      </c>
      <c r="G9" s="12">
        <f t="shared" si="0"/>
        <v>4778193.0855279285</v>
      </c>
      <c r="H9" s="12">
        <f>'[1]Octubre 2020'!G9+[1]Noviembre!G9+[1]Diciembre!G9</f>
        <v>900676.02</v>
      </c>
      <c r="I9" s="12">
        <f>'[1]Octubre 2020'!H9</f>
        <v>4778.71</v>
      </c>
      <c r="J9" s="12">
        <f t="shared" si="1"/>
        <v>905454.73</v>
      </c>
      <c r="K9" s="12">
        <f>'[1]Octubre 2020'!J9+[1]Noviembre!H9+[1]Diciembre!H9</f>
        <v>25258.11</v>
      </c>
      <c r="L9" s="12">
        <f>'[1]Octubre 2020'!K9+[1]Noviembre!I9+[1]Diciembre!I9</f>
        <v>42552.85</v>
      </c>
      <c r="M9" s="12">
        <f>'[1]Octubre 2020'!L9</f>
        <v>5860.07</v>
      </c>
      <c r="N9" s="12">
        <f>'[1]Octubre 2020'!M9</f>
        <v>0</v>
      </c>
      <c r="O9" s="12">
        <f t="shared" si="2"/>
        <v>48412.92</v>
      </c>
      <c r="P9" s="12">
        <f>'[1]Octubre 2020'!O9+[1]Noviembre!J9+[1]Diciembre!J9</f>
        <v>537600.96</v>
      </c>
      <c r="Q9" s="12">
        <f>'[1]Octubre 2020'!P9</f>
        <v>172832.23441228201</v>
      </c>
      <c r="R9" s="12">
        <f t="shared" si="3"/>
        <v>710433.19441228197</v>
      </c>
      <c r="S9" s="12">
        <f>'[1]Octubre 2020'!R9+[1]Noviembre!K9+[1]Diciembre!K9</f>
        <v>88570.87</v>
      </c>
      <c r="T9" s="12">
        <f>'[1]Octubre 2020'!S9+[1]Noviembre!L9+[1]Diciembre!L9</f>
        <v>119133.34999999999</v>
      </c>
      <c r="U9" s="12">
        <f>'[1]Octubre 2020'!T9+[1]Noviembre!M9+[1]Diciembre!M9</f>
        <v>9066.2999999999993</v>
      </c>
      <c r="V9" s="12">
        <f>'[1]Octubre 2020'!U9+[1]Noviembre!N9+[1]Diciembre!N9</f>
        <v>503968.79</v>
      </c>
      <c r="W9" s="12">
        <f>'[1]Octubre 2020'!V9+[1]Noviembre!O9+[1]Diciembre!O9</f>
        <v>0</v>
      </c>
      <c r="X9" s="12">
        <f>'[1]Octubre 2020'!W9+[1]Noviembre!P9+[1]Diciembre!P9</f>
        <v>2226.44</v>
      </c>
      <c r="Y9" s="12">
        <f t="shared" si="4"/>
        <v>7190717.789940211</v>
      </c>
      <c r="AA9" s="12">
        <f>'[1]Octubre 2020'!Z9+[1]Noviembre!S9+[1]Diciembre!S9+[1]Diciembre!T9</f>
        <v>700799.59000000008</v>
      </c>
      <c r="AB9" s="12">
        <f>'[1]Octubre 2020'!AA9+[1]Noviembre!T9+[1]Diciembre!U9+[1]Diciembre!V9</f>
        <v>162513.75</v>
      </c>
      <c r="AC9" s="12">
        <f>'[1]Octubre 2020'!AB9+[1]Noviembre!U9+[1]Diciembre!W9</f>
        <v>168169.62509705077</v>
      </c>
      <c r="AD9" s="12">
        <f t="shared" si="5"/>
        <v>1031482.9650970509</v>
      </c>
    </row>
    <row r="10" spans="2:30" ht="13.5" customHeight="1" x14ac:dyDescent="0.3">
      <c r="B10" s="10">
        <v>6</v>
      </c>
      <c r="C10" s="11" t="s">
        <v>23</v>
      </c>
      <c r="D10" s="12">
        <f>'[1]Octubre 2020'!D10+[1]Noviembre!D10+[1]Diciembre!D10</f>
        <v>7647337.2686130945</v>
      </c>
      <c r="E10" s="12">
        <f>'[1]Octubre 2020'!E10</f>
        <v>-3726.17</v>
      </c>
      <c r="F10" s="12">
        <f>[1]Noviembre!E10+[1]Diciembre!E10</f>
        <v>0</v>
      </c>
      <c r="G10" s="12">
        <f t="shared" si="0"/>
        <v>7643611.0986130945</v>
      </c>
      <c r="H10" s="12">
        <f>'[1]Octubre 2020'!G10+[1]Noviembre!G10+[1]Diciembre!G10</f>
        <v>1769317.96</v>
      </c>
      <c r="I10" s="12">
        <f>'[1]Octubre 2020'!H10</f>
        <v>6695.97</v>
      </c>
      <c r="J10" s="12">
        <f t="shared" si="1"/>
        <v>1776013.93</v>
      </c>
      <c r="K10" s="12">
        <f>'[1]Octubre 2020'!J10+[1]Noviembre!H10+[1]Diciembre!H10</f>
        <v>38472.68</v>
      </c>
      <c r="L10" s="12">
        <f>'[1]Octubre 2020'!K10+[1]Noviembre!I10+[1]Diciembre!I10</f>
        <v>78383.53</v>
      </c>
      <c r="M10" s="12">
        <f>'[1]Octubre 2020'!L10</f>
        <v>7694.67</v>
      </c>
      <c r="N10" s="12">
        <f>'[1]Octubre 2020'!M10</f>
        <v>0</v>
      </c>
      <c r="O10" s="12">
        <f t="shared" si="2"/>
        <v>86078.2</v>
      </c>
      <c r="P10" s="12">
        <f>'[1]Octubre 2020'!O10+[1]Noviembre!J10+[1]Diciembre!J10</f>
        <v>39616.199999999997</v>
      </c>
      <c r="Q10" s="12">
        <f>'[1]Octubre 2020'!P10</f>
        <v>12736.131051563194</v>
      </c>
      <c r="R10" s="12">
        <f t="shared" si="3"/>
        <v>52352.331051563189</v>
      </c>
      <c r="S10" s="12">
        <f>'[1]Octubre 2020'!R10+[1]Noviembre!K10+[1]Diciembre!K10</f>
        <v>128180.48999999999</v>
      </c>
      <c r="T10" s="12">
        <f>'[1]Octubre 2020'!S10+[1]Noviembre!L10+[1]Diciembre!L10</f>
        <v>172410.75</v>
      </c>
      <c r="U10" s="12">
        <f>'[1]Octubre 2020'!T10+[1]Noviembre!M10+[1]Diciembre!M10</f>
        <v>12929.61</v>
      </c>
      <c r="V10" s="12">
        <f>'[1]Octubre 2020'!U10+[1]Noviembre!N10+[1]Diciembre!N10</f>
        <v>0</v>
      </c>
      <c r="W10" s="12">
        <f>'[1]Octubre 2020'!V10+[1]Noviembre!O10+[1]Diciembre!O10</f>
        <v>56580</v>
      </c>
      <c r="X10" s="12">
        <f>'[1]Octubre 2020'!W10+[1]Noviembre!P10+[1]Diciembre!P10</f>
        <v>2923.4700000000003</v>
      </c>
      <c r="Y10" s="12">
        <f t="shared" si="4"/>
        <v>9969552.5596646573</v>
      </c>
      <c r="AA10" s="12">
        <f>'[1]Octubre 2020'!Z10+[1]Noviembre!S10+[1]Diciembre!S10+[1]Diciembre!T10</f>
        <v>920197.98</v>
      </c>
      <c r="AB10" s="12">
        <f>'[1]Octubre 2020'!AA10+[1]Noviembre!T10+[1]Diciembre!U10+[1]Diciembre!V10</f>
        <v>227715.81</v>
      </c>
      <c r="AC10" s="12">
        <f>'[1]Octubre 2020'!AB10+[1]Noviembre!U10+[1]Diciembre!W10</f>
        <v>12392.543951836637</v>
      </c>
      <c r="AD10" s="12">
        <f t="shared" si="5"/>
        <v>1160306.3339518367</v>
      </c>
    </row>
    <row r="11" spans="2:30" ht="13.5" customHeight="1" x14ac:dyDescent="0.3">
      <c r="B11" s="10">
        <v>7</v>
      </c>
      <c r="C11" s="11" t="s">
        <v>24</v>
      </c>
      <c r="D11" s="12">
        <f>'[1]Octubre 2020'!D11+[1]Noviembre!D11+[1]Diciembre!D11</f>
        <v>3383732.8083867263</v>
      </c>
      <c r="E11" s="12">
        <f>'[1]Octubre 2020'!E11</f>
        <v>-2192.27</v>
      </c>
      <c r="F11" s="12">
        <f>[1]Noviembre!E11+[1]Diciembre!E11</f>
        <v>0</v>
      </c>
      <c r="G11" s="12">
        <f t="shared" si="0"/>
        <v>3381540.5383867263</v>
      </c>
      <c r="H11" s="12">
        <f>'[1]Octubre 2020'!G11+[1]Noviembre!G11+[1]Diciembre!G11</f>
        <v>273141.84999999998</v>
      </c>
      <c r="I11" s="12">
        <f>'[1]Octubre 2020'!H11</f>
        <v>3706.79</v>
      </c>
      <c r="J11" s="12">
        <f t="shared" si="1"/>
        <v>276848.63999999996</v>
      </c>
      <c r="K11" s="12">
        <f>'[1]Octubre 2020'!J11+[1]Noviembre!H11+[1]Diciembre!H11</f>
        <v>17933.12</v>
      </c>
      <c r="L11" s="12">
        <f>'[1]Octubre 2020'!K11+[1]Noviembre!I11+[1]Diciembre!I11</f>
        <v>29778.809999999998</v>
      </c>
      <c r="M11" s="12">
        <f>'[1]Octubre 2020'!L11</f>
        <v>4527.1099999999997</v>
      </c>
      <c r="N11" s="12">
        <f>'[1]Octubre 2020'!M11</f>
        <v>0</v>
      </c>
      <c r="O11" s="12">
        <f t="shared" si="2"/>
        <v>34305.919999999998</v>
      </c>
      <c r="P11" s="12">
        <f>'[1]Octubre 2020'!O11+[1]Noviembre!J11+[1]Diciembre!J11</f>
        <v>331919.46000000002</v>
      </c>
      <c r="Q11" s="12">
        <f>'[1]Octubre 2020'!P11</f>
        <v>106708.10811679946</v>
      </c>
      <c r="R11" s="12">
        <f t="shared" si="3"/>
        <v>438627.56811679946</v>
      </c>
      <c r="S11" s="12">
        <f>'[1]Octubre 2020'!R11+[1]Noviembre!K11+[1]Diciembre!K11</f>
        <v>48973.22</v>
      </c>
      <c r="T11" s="12">
        <f>'[1]Octubre 2020'!S11+[1]Noviembre!L11+[1]Diciembre!L11</f>
        <v>65872.03</v>
      </c>
      <c r="U11" s="12">
        <f>'[1]Octubre 2020'!T11+[1]Noviembre!M11+[1]Diciembre!M11</f>
        <v>6423.87</v>
      </c>
      <c r="V11" s="12">
        <f>'[1]Octubre 2020'!U11+[1]Noviembre!N11+[1]Diciembre!N11</f>
        <v>0</v>
      </c>
      <c r="W11" s="12">
        <f>'[1]Octubre 2020'!V11+[1]Noviembre!O11+[1]Diciembre!O11</f>
        <v>292844</v>
      </c>
      <c r="X11" s="12">
        <f>'[1]Octubre 2020'!W11+[1]Noviembre!P11+[1]Diciembre!P11</f>
        <v>1720.01</v>
      </c>
      <c r="Y11" s="12">
        <f t="shared" si="4"/>
        <v>4565088.9165035263</v>
      </c>
      <c r="AA11" s="12">
        <f>'[1]Octubre 2020'!Z11+[1]Noviembre!S11+[1]Diciembre!S11+[1]Diciembre!T11</f>
        <v>541392.19999999995</v>
      </c>
      <c r="AB11" s="12">
        <f>'[1]Octubre 2020'!AA11+[1]Noviembre!T11+[1]Diciembre!U11+[1]Diciembre!V11</f>
        <v>126059.97</v>
      </c>
      <c r="AC11" s="12">
        <f>'[1]Octubre 2020'!AB11+[1]Noviembre!U11+[1]Diciembre!W11</f>
        <v>103829.3739015288</v>
      </c>
      <c r="AD11" s="12">
        <f t="shared" si="5"/>
        <v>771281.5439015287</v>
      </c>
    </row>
    <row r="12" spans="2:30" ht="13.5" customHeight="1" x14ac:dyDescent="0.3">
      <c r="B12" s="10">
        <v>8</v>
      </c>
      <c r="C12" s="11" t="s">
        <v>25</v>
      </c>
      <c r="D12" s="12">
        <f>'[1]Octubre 2020'!D12+[1]Noviembre!D12+[1]Diciembre!D12</f>
        <v>5035488.8829747457</v>
      </c>
      <c r="E12" s="12">
        <f>'[1]Octubre 2020'!E12</f>
        <v>-3700.59</v>
      </c>
      <c r="F12" s="12">
        <f>[1]Noviembre!E12+[1]Diciembre!E12</f>
        <v>0</v>
      </c>
      <c r="G12" s="12">
        <f t="shared" si="0"/>
        <v>5031788.2929747459</v>
      </c>
      <c r="H12" s="12">
        <f>'[1]Octubre 2020'!G12+[1]Noviembre!G12+[1]Diciembre!G12</f>
        <v>751549.95</v>
      </c>
      <c r="I12" s="12">
        <f>'[1]Octubre 2020'!H12</f>
        <v>6506.83</v>
      </c>
      <c r="J12" s="12">
        <f t="shared" si="1"/>
        <v>758056.77999999991</v>
      </c>
      <c r="K12" s="12">
        <f>'[1]Octubre 2020'!J12+[1]Noviembre!H12+[1]Diciembre!H12</f>
        <v>26652.98</v>
      </c>
      <c r="L12" s="12">
        <f>'[1]Octubre 2020'!K12+[1]Noviembre!I12+[1]Diciembre!I12</f>
        <v>44404.68</v>
      </c>
      <c r="M12" s="12">
        <f>'[1]Octubre 2020'!L12</f>
        <v>7641.85</v>
      </c>
      <c r="N12" s="12">
        <f>'[1]Octubre 2020'!M12</f>
        <v>0</v>
      </c>
      <c r="O12" s="12">
        <f t="shared" si="2"/>
        <v>52046.53</v>
      </c>
      <c r="P12" s="12">
        <f>'[1]Octubre 2020'!O12+[1]Noviembre!J12+[1]Diciembre!J12</f>
        <v>36303.24</v>
      </c>
      <c r="Q12" s="12">
        <f>'[1]Octubre 2020'!P12</f>
        <v>11671.05696583765</v>
      </c>
      <c r="R12" s="12">
        <f t="shared" si="3"/>
        <v>47974.296965837646</v>
      </c>
      <c r="S12" s="12">
        <f>'[1]Octubre 2020'!R12+[1]Noviembre!K12+[1]Diciembre!K12</f>
        <v>120190.6</v>
      </c>
      <c r="T12" s="12">
        <f>'[1]Octubre 2020'!S12+[1]Noviembre!L12+[1]Diciembre!L12</f>
        <v>161663.85999999999</v>
      </c>
      <c r="U12" s="12">
        <f>'[1]Octubre 2020'!T12+[1]Noviembre!M12+[1]Diciembre!M12</f>
        <v>9420.99</v>
      </c>
      <c r="V12" s="12">
        <f>'[1]Octubre 2020'!U12+[1]Noviembre!N12+[1]Diciembre!N12</f>
        <v>0</v>
      </c>
      <c r="W12" s="12">
        <f>'[1]Octubre 2020'!V12+[1]Noviembre!O12+[1]Diciembre!O12</f>
        <v>0</v>
      </c>
      <c r="X12" s="12">
        <f>'[1]Octubre 2020'!W12+[1]Noviembre!P12+[1]Diciembre!P12</f>
        <v>2903.41</v>
      </c>
      <c r="Y12" s="12">
        <f t="shared" si="4"/>
        <v>6210697.7399405846</v>
      </c>
      <c r="AA12" s="12">
        <f>'[1]Octubre 2020'!Z12+[1]Noviembre!S12+[1]Diciembre!S12+[1]Diciembre!T12</f>
        <v>913881.53</v>
      </c>
      <c r="AB12" s="12">
        <f>'[1]Octubre 2020'!AA12+[1]Noviembre!T12+[1]Diciembre!U12+[1]Diciembre!V12</f>
        <v>221283.65999999997</v>
      </c>
      <c r="AC12" s="12">
        <f>'[1]Octubre 2020'!AB12+[1]Noviembre!U12+[1]Diciembre!W12</f>
        <v>11356.194827919542</v>
      </c>
      <c r="AD12" s="12">
        <f t="shared" si="5"/>
        <v>1146521.3848279195</v>
      </c>
    </row>
    <row r="13" spans="2:30" ht="13.5" customHeight="1" x14ac:dyDescent="0.3">
      <c r="B13" s="10">
        <v>9</v>
      </c>
      <c r="C13" s="11" t="s">
        <v>26</v>
      </c>
      <c r="D13" s="12">
        <f>'[1]Octubre 2020'!D13+[1]Noviembre!D13+[1]Diciembre!D13</f>
        <v>10481216.709904684</v>
      </c>
      <c r="E13" s="12">
        <f>'[1]Octubre 2020'!E13</f>
        <v>-5364.43</v>
      </c>
      <c r="F13" s="12">
        <f>[1]Noviembre!E13+[1]Diciembre!E13</f>
        <v>0</v>
      </c>
      <c r="G13" s="12">
        <f t="shared" si="0"/>
        <v>10475852.279904684</v>
      </c>
      <c r="H13" s="12">
        <f>'[1]Octubre 2020'!G13+[1]Noviembre!G13+[1]Diciembre!G13</f>
        <v>1451221.94</v>
      </c>
      <c r="I13" s="12">
        <f>'[1]Octubre 2020'!H13</f>
        <v>9226.9</v>
      </c>
      <c r="J13" s="12">
        <f t="shared" si="1"/>
        <v>1460448.8399999999</v>
      </c>
      <c r="K13" s="12">
        <f>'[1]Octubre 2020'!J13+[1]Noviembre!H13+[1]Diciembre!H13</f>
        <v>55423.679999999993</v>
      </c>
      <c r="L13" s="12">
        <f>'[1]Octubre 2020'!K13+[1]Noviembre!I13+[1]Diciembre!I13</f>
        <v>93191.37</v>
      </c>
      <c r="M13" s="12">
        <f>'[1]Octubre 2020'!L13</f>
        <v>11077.74</v>
      </c>
      <c r="N13" s="12">
        <f>'[1]Octubre 2020'!M13</f>
        <v>0</v>
      </c>
      <c r="O13" s="12">
        <f t="shared" si="2"/>
        <v>104269.11</v>
      </c>
      <c r="P13" s="12">
        <f>'[1]Octubre 2020'!O13+[1]Noviembre!J13+[1]Diciembre!J13</f>
        <v>51710.399999999994</v>
      </c>
      <c r="Q13" s="12">
        <f>'[1]Octubre 2020'!P13</f>
        <v>16624.273103032861</v>
      </c>
      <c r="R13" s="12">
        <f t="shared" si="3"/>
        <v>68334.673103032852</v>
      </c>
      <c r="S13" s="12">
        <f>'[1]Octubre 2020'!R13+[1]Noviembre!K13+[1]Diciembre!K13</f>
        <v>153044.83000000002</v>
      </c>
      <c r="T13" s="12">
        <f>'[1]Octubre 2020'!S13+[1]Noviembre!L13+[1]Diciembre!L13</f>
        <v>205854.83000000002</v>
      </c>
      <c r="U13" s="12">
        <f>'[1]Octubre 2020'!T13+[1]Noviembre!M13+[1]Diciembre!M13</f>
        <v>20132.73</v>
      </c>
      <c r="V13" s="12">
        <f>'[1]Octubre 2020'!U13+[1]Noviembre!N13+[1]Diciembre!N13</f>
        <v>0</v>
      </c>
      <c r="W13" s="12">
        <f>'[1]Octubre 2020'!V13+[1]Noviembre!O13+[1]Diciembre!O13</f>
        <v>713161</v>
      </c>
      <c r="X13" s="12">
        <f>'[1]Octubre 2020'!W13+[1]Noviembre!P13+[1]Diciembre!P13</f>
        <v>4208.82</v>
      </c>
      <c r="Y13" s="12">
        <f t="shared" si="4"/>
        <v>13260730.793007717</v>
      </c>
      <c r="AA13" s="12">
        <f>'[1]Octubre 2020'!Z13+[1]Noviembre!S13+[1]Diciembre!S13+[1]Diciembre!T13</f>
        <v>1324776.54</v>
      </c>
      <c r="AB13" s="12">
        <f>'[1]Octubre 2020'!AA13+[1]Noviembre!T13+[1]Diciembre!U13+[1]Diciembre!V13</f>
        <v>313787.58</v>
      </c>
      <c r="AC13" s="12">
        <f>'[1]Octubre 2020'!AB13+[1]Noviembre!U13+[1]Diciembre!W13</f>
        <v>16175.784053233594</v>
      </c>
      <c r="AD13" s="12">
        <f t="shared" si="5"/>
        <v>1654739.9040532338</v>
      </c>
    </row>
    <row r="14" spans="2:30" ht="13.5" customHeight="1" x14ac:dyDescent="0.3">
      <c r="B14" s="10">
        <v>10</v>
      </c>
      <c r="C14" s="11" t="s">
        <v>27</v>
      </c>
      <c r="D14" s="12">
        <f>'[1]Octubre 2020'!D14+[1]Noviembre!D14+[1]Diciembre!D14</f>
        <v>2750661.2769016982</v>
      </c>
      <c r="E14" s="12">
        <f>'[1]Octubre 2020'!E14</f>
        <v>-2172.83</v>
      </c>
      <c r="F14" s="12">
        <f>[1]Noviembre!E14+[1]Diciembre!E14</f>
        <v>0</v>
      </c>
      <c r="G14" s="12">
        <f t="shared" si="0"/>
        <v>2748488.4469016981</v>
      </c>
      <c r="H14" s="12">
        <f>'[1]Octubre 2020'!G14+[1]Noviembre!G14+[1]Diciembre!G14</f>
        <v>334042.3</v>
      </c>
      <c r="I14" s="12">
        <f>'[1]Octubre 2020'!H14</f>
        <v>4968.1499999999996</v>
      </c>
      <c r="J14" s="12">
        <f t="shared" si="1"/>
        <v>339010.45</v>
      </c>
      <c r="K14" s="12">
        <f>'[1]Octubre 2020'!J14+[1]Noviembre!H14+[1]Diciembre!H14</f>
        <v>15037.230000000001</v>
      </c>
      <c r="L14" s="12">
        <f>'[1]Octubre 2020'!K14+[1]Noviembre!I14+[1]Diciembre!I14</f>
        <v>21708.78</v>
      </c>
      <c r="M14" s="12">
        <f>'[1]Octubre 2020'!L14</f>
        <v>4486.97</v>
      </c>
      <c r="N14" s="12">
        <f>'[1]Octubre 2020'!M14</f>
        <v>0</v>
      </c>
      <c r="O14" s="12">
        <f t="shared" si="2"/>
        <v>26195.75</v>
      </c>
      <c r="P14" s="12">
        <f>'[1]Octubre 2020'!O14+[1]Noviembre!J14+[1]Diciembre!J14</f>
        <v>9660.42</v>
      </c>
      <c r="Q14" s="12">
        <f>'[1]Octubre 2020'!P14</f>
        <v>3105.7063028899702</v>
      </c>
      <c r="R14" s="12">
        <f t="shared" si="3"/>
        <v>12766.12630288997</v>
      </c>
      <c r="S14" s="12">
        <f>'[1]Octubre 2020'!R14+[1]Noviembre!K14+[1]Diciembre!K14</f>
        <v>33216.44</v>
      </c>
      <c r="T14" s="12">
        <f>'[1]Octubre 2020'!S14+[1]Noviembre!L14+[1]Diciembre!L14</f>
        <v>44678.19</v>
      </c>
      <c r="U14" s="12">
        <f>'[1]Octubre 2020'!T14+[1]Noviembre!M14+[1]Diciembre!M14</f>
        <v>5548.2000000000007</v>
      </c>
      <c r="V14" s="12">
        <f>'[1]Octubre 2020'!U14+[1]Noviembre!N14+[1]Diciembre!N14</f>
        <v>0</v>
      </c>
      <c r="W14" s="12">
        <f>'[1]Octubre 2020'!V14+[1]Noviembre!O14+[1]Diciembre!O14</f>
        <v>0</v>
      </c>
      <c r="X14" s="12">
        <f>'[1]Octubre 2020'!W14+[1]Noviembre!P14+[1]Diciembre!P14</f>
        <v>1704.75</v>
      </c>
      <c r="Y14" s="12">
        <f t="shared" si="4"/>
        <v>3226645.5832045884</v>
      </c>
      <c r="AA14" s="12">
        <f>'[1]Octubre 2020'!Z14+[1]Noviembre!S14+[1]Diciembre!S14+[1]Diciembre!T14</f>
        <v>536592.41</v>
      </c>
      <c r="AB14" s="12">
        <f>'[1]Octubre 2020'!AA14+[1]Noviembre!T14+[1]Diciembre!U14+[1]Diciembre!V14</f>
        <v>168956.33000000002</v>
      </c>
      <c r="AC14" s="12">
        <f>'[1]Octubre 2020'!AB14+[1]Noviembre!U14+[1]Diciembre!W14</f>
        <v>3021.926301414283</v>
      </c>
      <c r="AD14" s="12">
        <f t="shared" si="5"/>
        <v>708570.66630141425</v>
      </c>
    </row>
    <row r="15" spans="2:30" ht="13.5" customHeight="1" x14ac:dyDescent="0.3">
      <c r="B15" s="10">
        <v>11</v>
      </c>
      <c r="C15" s="11" t="s">
        <v>28</v>
      </c>
      <c r="D15" s="12">
        <f>'[1]Octubre 2020'!D15+[1]Noviembre!D15+[1]Diciembre!D15</f>
        <v>6013878.4095374998</v>
      </c>
      <c r="E15" s="12">
        <f>'[1]Octubre 2020'!E15</f>
        <v>-2734.25</v>
      </c>
      <c r="F15" s="12">
        <f>[1]Noviembre!E15+[1]Diciembre!E15</f>
        <v>0</v>
      </c>
      <c r="G15" s="12">
        <f t="shared" si="0"/>
        <v>6011144.1595374998</v>
      </c>
      <c r="H15" s="12">
        <f>'[1]Octubre 2020'!G15+[1]Noviembre!G15+[1]Diciembre!G15</f>
        <v>883577.67999999993</v>
      </c>
      <c r="I15" s="12">
        <f>'[1]Octubre 2020'!H15</f>
        <v>4624.58</v>
      </c>
      <c r="J15" s="12">
        <f t="shared" si="1"/>
        <v>888202.25999999989</v>
      </c>
      <c r="K15" s="12">
        <f>'[1]Octubre 2020'!J15+[1]Noviembre!H15+[1]Diciembre!H15</f>
        <v>30212.86</v>
      </c>
      <c r="L15" s="12">
        <f>'[1]Octubre 2020'!K15+[1]Noviembre!I15+[1]Diciembre!I15</f>
        <v>61903.08</v>
      </c>
      <c r="M15" s="12">
        <f>'[1]Octubre 2020'!L15</f>
        <v>5646.33</v>
      </c>
      <c r="N15" s="12">
        <f>'[1]Octubre 2020'!M15</f>
        <v>0</v>
      </c>
      <c r="O15" s="12">
        <f t="shared" si="2"/>
        <v>67549.41</v>
      </c>
      <c r="P15" s="12">
        <f>'[1]Octubre 2020'!O15+[1]Noviembre!J15+[1]Diciembre!J15</f>
        <v>25964.79</v>
      </c>
      <c r="Q15" s="12">
        <f>'[1]Octubre 2020'!P15</f>
        <v>8347.3627372310893</v>
      </c>
      <c r="R15" s="12">
        <f t="shared" si="3"/>
        <v>34312.152737231088</v>
      </c>
      <c r="S15" s="12">
        <f>'[1]Octubre 2020'!R15+[1]Noviembre!K15+[1]Diciembre!K15</f>
        <v>85262.81</v>
      </c>
      <c r="T15" s="12">
        <f>'[1]Octubre 2020'!S15+[1]Noviembre!L15+[1]Diciembre!L15</f>
        <v>114683.79000000001</v>
      </c>
      <c r="U15" s="12">
        <f>'[1]Octubre 2020'!T15+[1]Noviembre!M15+[1]Diciembre!M15</f>
        <v>10177.17</v>
      </c>
      <c r="V15" s="12">
        <f>'[1]Octubre 2020'!U15+[1]Noviembre!N15+[1]Diciembre!N15</f>
        <v>0</v>
      </c>
      <c r="W15" s="12">
        <f>'[1]Octubre 2020'!V15+[1]Noviembre!O15+[1]Diciembre!O15</f>
        <v>0</v>
      </c>
      <c r="X15" s="12">
        <f>'[1]Octubre 2020'!W15+[1]Noviembre!P15+[1]Diciembre!P15</f>
        <v>2145.23</v>
      </c>
      <c r="Y15" s="12">
        <f t="shared" si="4"/>
        <v>7243689.842274731</v>
      </c>
      <c r="AA15" s="12">
        <f>'[1]Octubre 2020'!Z15+[1]Noviembre!S15+[1]Diciembre!S15+[1]Diciembre!T15</f>
        <v>675238.92</v>
      </c>
      <c r="AB15" s="12">
        <f>'[1]Octubre 2020'!AA15+[1]Noviembre!T15+[1]Diciembre!U15+[1]Diciembre!V15</f>
        <v>157272.41</v>
      </c>
      <c r="AC15" s="12">
        <f>'[1]Octubre 2020'!AB15+[1]Noviembre!U15+[1]Diciembre!W15</f>
        <v>8122.1723089253392</v>
      </c>
      <c r="AD15" s="12">
        <f t="shared" si="5"/>
        <v>840633.50230892538</v>
      </c>
    </row>
    <row r="16" spans="2:30" ht="13.5" customHeight="1" x14ac:dyDescent="0.3">
      <c r="B16" s="10">
        <v>12</v>
      </c>
      <c r="C16" s="11" t="s">
        <v>29</v>
      </c>
      <c r="D16" s="12">
        <f>'[1]Octubre 2020'!D16+[1]Noviembre!D16+[1]Diciembre!D16</f>
        <v>7999195.658135335</v>
      </c>
      <c r="E16" s="12">
        <f>'[1]Octubre 2020'!E16</f>
        <v>-6137.58</v>
      </c>
      <c r="F16" s="12">
        <f>[1]Noviembre!E16+[1]Diciembre!E16</f>
        <v>0</v>
      </c>
      <c r="G16" s="12">
        <f t="shared" si="0"/>
        <v>7993058.0781353349</v>
      </c>
      <c r="H16" s="12">
        <f>'[1]Octubre 2020'!G16+[1]Noviembre!G16+[1]Diciembre!G16</f>
        <v>1290751.1499999999</v>
      </c>
      <c r="I16" s="12">
        <f>'[1]Octubre 2020'!H16</f>
        <v>11319.72</v>
      </c>
      <c r="J16" s="12">
        <f t="shared" si="1"/>
        <v>1302070.8699999999</v>
      </c>
      <c r="K16" s="12">
        <f>'[1]Octubre 2020'!J16+[1]Noviembre!H16+[1]Diciembre!H16</f>
        <v>42113.78</v>
      </c>
      <c r="L16" s="12">
        <f>'[1]Octubre 2020'!K16+[1]Noviembre!I16+[1]Diciembre!I16</f>
        <v>71677.279999999999</v>
      </c>
      <c r="M16" s="12">
        <f>'[1]Octubre 2020'!L16</f>
        <v>12674.31</v>
      </c>
      <c r="N16" s="12">
        <f>'[1]Octubre 2020'!M16</f>
        <v>0</v>
      </c>
      <c r="O16" s="12">
        <f t="shared" si="2"/>
        <v>84351.59</v>
      </c>
      <c r="P16" s="12">
        <f>'[1]Octubre 2020'!O16+[1]Noviembre!J16+[1]Diciembre!J16</f>
        <v>66674.13</v>
      </c>
      <c r="Q16" s="12">
        <f>'[1]Octubre 2020'!P16</f>
        <v>21434.926794512285</v>
      </c>
      <c r="R16" s="12">
        <f t="shared" si="3"/>
        <v>88109.056794512289</v>
      </c>
      <c r="S16" s="12">
        <f>'[1]Octubre 2020'!R16+[1]Noviembre!K16+[1]Diciembre!K16</f>
        <v>207310.35000000003</v>
      </c>
      <c r="T16" s="12">
        <f>'[1]Octubre 2020'!S16+[1]Noviembre!L16+[1]Diciembre!L16</f>
        <v>278845.36</v>
      </c>
      <c r="U16" s="12">
        <f>'[1]Octubre 2020'!T16+[1]Noviembre!M16+[1]Diciembre!M16</f>
        <v>14694.66</v>
      </c>
      <c r="V16" s="12">
        <f>'[1]Octubre 2020'!U16+[1]Noviembre!N16+[1]Diciembre!N16</f>
        <v>0</v>
      </c>
      <c r="W16" s="12">
        <f>'[1]Octubre 2020'!V16+[1]Noviembre!O16+[1]Diciembre!O16</f>
        <v>771369</v>
      </c>
      <c r="X16" s="12">
        <f>'[1]Octubre 2020'!W16+[1]Noviembre!P16+[1]Diciembre!P16</f>
        <v>4815.4000000000005</v>
      </c>
      <c r="Y16" s="12">
        <f t="shared" si="4"/>
        <v>10786738.144929847</v>
      </c>
      <c r="AA16" s="12">
        <f>'[1]Octubre 2020'!Z16+[1]Noviembre!S16+[1]Diciembre!S16+[1]Diciembre!T16</f>
        <v>1515708.31</v>
      </c>
      <c r="AB16" s="12">
        <f>'[1]Octubre 2020'!AA16+[1]Noviembre!T16+[1]Diciembre!U16+[1]Diciembre!V16</f>
        <v>384959.73</v>
      </c>
      <c r="AC16" s="12">
        <f>'[1]Octubre 2020'!AB16+[1]Noviembre!U16+[1]Diciembre!W16</f>
        <v>20856.666018381311</v>
      </c>
      <c r="AD16" s="12">
        <f t="shared" si="5"/>
        <v>1921524.7060183813</v>
      </c>
    </row>
    <row r="17" spans="2:30" ht="13.5" customHeight="1" x14ac:dyDescent="0.3">
      <c r="B17" s="10">
        <v>13</v>
      </c>
      <c r="C17" s="13" t="s">
        <v>30</v>
      </c>
      <c r="D17" s="12">
        <f>'[1]Octubre 2020'!D17+[1]Noviembre!D17+[1]Diciembre!D17</f>
        <v>5720346.5116981715</v>
      </c>
      <c r="E17" s="12">
        <f>'[1]Octubre 2020'!E17</f>
        <v>-3925.73</v>
      </c>
      <c r="F17" s="12">
        <f>[1]Noviembre!E17+[1]Diciembre!E17</f>
        <v>0</v>
      </c>
      <c r="G17" s="12">
        <f t="shared" si="0"/>
        <v>5716420.781698171</v>
      </c>
      <c r="H17" s="12">
        <f>'[1]Octubre 2020'!G17+[1]Noviembre!G17+[1]Diciembre!G17</f>
        <v>1064562.81</v>
      </c>
      <c r="I17" s="12">
        <f>'[1]Octubre 2020'!H17</f>
        <v>7144.82</v>
      </c>
      <c r="J17" s="12">
        <f t="shared" si="1"/>
        <v>1071707.6300000001</v>
      </c>
      <c r="K17" s="12">
        <f>'[1]Octubre 2020'!J17+[1]Noviembre!H17+[1]Diciembre!H17</f>
        <v>30037.140000000003</v>
      </c>
      <c r="L17" s="12">
        <f>'[1]Octubre 2020'!K17+[1]Noviembre!I17+[1]Diciembre!I17</f>
        <v>51769.2</v>
      </c>
      <c r="M17" s="12">
        <f>'[1]Octubre 2020'!L17</f>
        <v>8106.77</v>
      </c>
      <c r="N17" s="12">
        <f>'[1]Octubre 2020'!M17</f>
        <v>0</v>
      </c>
      <c r="O17" s="12">
        <f t="shared" si="2"/>
        <v>59875.97</v>
      </c>
      <c r="P17" s="12">
        <f>'[1]Octubre 2020'!O17+[1]Noviembre!J17+[1]Diciembre!J17</f>
        <v>45114.149999999994</v>
      </c>
      <c r="Q17" s="12">
        <f>'[1]Octubre 2020'!P17</f>
        <v>14503.656723010448</v>
      </c>
      <c r="R17" s="12">
        <f t="shared" si="3"/>
        <v>59617.806723010443</v>
      </c>
      <c r="S17" s="12">
        <f>'[1]Octubre 2020'!R17+[1]Noviembre!K17+[1]Diciembre!K17</f>
        <v>148369.28</v>
      </c>
      <c r="T17" s="12">
        <f>'[1]Octubre 2020'!S17+[1]Noviembre!L17+[1]Diciembre!L17</f>
        <v>199565.93</v>
      </c>
      <c r="U17" s="12">
        <f>'[1]Octubre 2020'!T17+[1]Noviembre!M17+[1]Diciembre!M17</f>
        <v>10549.23</v>
      </c>
      <c r="V17" s="12">
        <f>'[1]Octubre 2020'!U17+[1]Noviembre!N17+[1]Diciembre!N17</f>
        <v>0</v>
      </c>
      <c r="W17" s="12">
        <f>'[1]Octubre 2020'!V17+[1]Noviembre!O17+[1]Diciembre!O17</f>
        <v>0</v>
      </c>
      <c r="X17" s="12">
        <f>'[1]Octubre 2020'!W17+[1]Noviembre!P17+[1]Diciembre!P17</f>
        <v>3080.0299999999997</v>
      </c>
      <c r="Y17" s="12">
        <f t="shared" si="4"/>
        <v>7299223.7984211817</v>
      </c>
      <c r="AA17" s="12">
        <f>'[1]Octubre 2020'!Z17+[1]Noviembre!S17+[1]Diciembre!S17+[1]Diciembre!T17</f>
        <v>969480.32</v>
      </c>
      <c r="AB17" s="12">
        <f>'[1]Octubre 2020'!AA17+[1]Noviembre!T17+[1]Diciembre!U17+[1]Diciembre!V17</f>
        <v>242980.39999999997</v>
      </c>
      <c r="AC17" s="12">
        <f>'[1]Octubre 2020'!AB17+[1]Noviembre!U17+[1]Diciembre!W17</f>
        <v>14112.381058259365</v>
      </c>
      <c r="AD17" s="12">
        <f t="shared" si="5"/>
        <v>1226573.1010582594</v>
      </c>
    </row>
    <row r="18" spans="2:30" ht="13.5" customHeight="1" x14ac:dyDescent="0.3">
      <c r="B18" s="10">
        <v>14</v>
      </c>
      <c r="C18" s="11" t="s">
        <v>31</v>
      </c>
      <c r="D18" s="12">
        <f>'[1]Octubre 2020'!D18+[1]Noviembre!D18+[1]Diciembre!D18</f>
        <v>5687465.884201861</v>
      </c>
      <c r="E18" s="12">
        <f>'[1]Octubre 2020'!E18</f>
        <v>-2903.82</v>
      </c>
      <c r="F18" s="12">
        <f>[1]Noviembre!E18+[1]Diciembre!E18</f>
        <v>0</v>
      </c>
      <c r="G18" s="12">
        <f t="shared" si="0"/>
        <v>5684562.0642018607</v>
      </c>
      <c r="H18" s="12">
        <f>'[1]Octubre 2020'!G18+[1]Noviembre!G18+[1]Diciembre!G18</f>
        <v>793393.79</v>
      </c>
      <c r="I18" s="12">
        <f>'[1]Octubre 2020'!H18</f>
        <v>9722.4500000000007</v>
      </c>
      <c r="J18" s="12">
        <f t="shared" si="1"/>
        <v>803116.24</v>
      </c>
      <c r="K18" s="12">
        <f>'[1]Octubre 2020'!J18+[1]Noviembre!H18+[1]Diciembre!H18</f>
        <v>28669.479999999996</v>
      </c>
      <c r="L18" s="12">
        <f>'[1]Octubre 2020'!K18+[1]Noviembre!I18+[1]Diciembre!I18</f>
        <v>57969.760000000002</v>
      </c>
      <c r="M18" s="12">
        <f>'[1]Octubre 2020'!L18</f>
        <v>5996.48</v>
      </c>
      <c r="N18" s="12">
        <f>'[1]Octubre 2020'!M18</f>
        <v>0</v>
      </c>
      <c r="O18" s="12">
        <f t="shared" si="2"/>
        <v>63966.240000000005</v>
      </c>
      <c r="P18" s="12">
        <f>'[1]Octubre 2020'!O18+[1]Noviembre!J18+[1]Diciembre!J18</f>
        <v>605876.49</v>
      </c>
      <c r="Q18" s="12">
        <f>'[1]Octubre 2020'!P18</f>
        <v>194781.98906771804</v>
      </c>
      <c r="R18" s="12">
        <f t="shared" si="3"/>
        <v>800658.47906771803</v>
      </c>
      <c r="S18" s="12">
        <f>'[1]Octubre 2020'!R18+[1]Noviembre!K18+[1]Diciembre!K18</f>
        <v>102069.45999999999</v>
      </c>
      <c r="T18" s="12">
        <f>'[1]Octubre 2020'!S18+[1]Noviembre!L18+[1]Diciembre!L18</f>
        <v>137289.79999999999</v>
      </c>
      <c r="U18" s="12">
        <f>'[1]Octubre 2020'!T18+[1]Noviembre!M18+[1]Diciembre!M18</f>
        <v>9635.5499999999993</v>
      </c>
      <c r="V18" s="12">
        <f>'[1]Octubre 2020'!U18+[1]Noviembre!N18+[1]Diciembre!N18</f>
        <v>0</v>
      </c>
      <c r="W18" s="12">
        <f>'[1]Octubre 2020'!V18+[1]Noviembre!O18+[1]Diciembre!O18</f>
        <v>0</v>
      </c>
      <c r="X18" s="12">
        <f>'[1]Octubre 2020'!W18+[1]Noviembre!P18+[1]Diciembre!P18</f>
        <v>2278.27</v>
      </c>
      <c r="Y18" s="12">
        <f t="shared" si="4"/>
        <v>7632245.5832695784</v>
      </c>
      <c r="AA18" s="12">
        <f>'[1]Octubre 2020'!Z18+[1]Noviembre!S18+[1]Diciembre!S18+[1]Diciembre!T18</f>
        <v>717113.33000000007</v>
      </c>
      <c r="AB18" s="12">
        <f>'[1]Octubre 2020'!AA18+[1]Noviembre!T18+[1]Diciembre!U18+[1]Diciembre!V18</f>
        <v>330639.99</v>
      </c>
      <c r="AC18" s="12">
        <f>'[1]Octubre 2020'!AB18+[1]Noviembre!U18+[1]Diciembre!W18</f>
        <v>189527.21902957224</v>
      </c>
      <c r="AD18" s="12">
        <f t="shared" si="5"/>
        <v>1237280.5390295724</v>
      </c>
    </row>
    <row r="19" spans="2:30" ht="13.5" customHeight="1" x14ac:dyDescent="0.3">
      <c r="B19" s="10">
        <v>15</v>
      </c>
      <c r="C19" s="11" t="s">
        <v>32</v>
      </c>
      <c r="D19" s="12">
        <f>'[1]Octubre 2020'!D19+[1]Noviembre!D19+[1]Diciembre!D19</f>
        <v>8303338.383101047</v>
      </c>
      <c r="E19" s="12">
        <f>'[1]Octubre 2020'!E19</f>
        <v>-4930.49</v>
      </c>
      <c r="F19" s="12">
        <f>[1]Noviembre!E19+[1]Diciembre!E19</f>
        <v>0</v>
      </c>
      <c r="G19" s="12">
        <f t="shared" si="0"/>
        <v>8298407.8931010468</v>
      </c>
      <c r="H19" s="12">
        <f>'[1]Octubre 2020'!G19+[1]Noviembre!G19+[1]Diciembre!G19</f>
        <v>1432141.83</v>
      </c>
      <c r="I19" s="12">
        <f>'[1]Octubre 2020'!H19</f>
        <v>9099.2900000000009</v>
      </c>
      <c r="J19" s="12">
        <f t="shared" si="1"/>
        <v>1441241.12</v>
      </c>
      <c r="K19" s="12">
        <f>'[1]Octubre 2020'!J19+[1]Noviembre!H19+[1]Diciembre!H19</f>
        <v>43154.68</v>
      </c>
      <c r="L19" s="12">
        <f>'[1]Octubre 2020'!K19+[1]Noviembre!I19+[1]Diciembre!I19</f>
        <v>77649.66</v>
      </c>
      <c r="M19" s="12">
        <f>'[1]Octubre 2020'!L19</f>
        <v>10181.64</v>
      </c>
      <c r="N19" s="12">
        <f>'[1]Octubre 2020'!M19</f>
        <v>0</v>
      </c>
      <c r="O19" s="12">
        <f t="shared" si="2"/>
        <v>87831.3</v>
      </c>
      <c r="P19" s="12">
        <f>'[1]Octubre 2020'!O19+[1]Noviembre!J19+[1]Diciembre!J19</f>
        <v>58774.59</v>
      </c>
      <c r="Q19" s="12">
        <f>'[1]Octubre 2020'!P19</f>
        <v>18895.326017342581</v>
      </c>
      <c r="R19" s="12">
        <f t="shared" si="3"/>
        <v>77669.916017342577</v>
      </c>
      <c r="S19" s="12">
        <f>'[1]Octubre 2020'!R19+[1]Noviembre!K19+[1]Diciembre!K19</f>
        <v>181497.72</v>
      </c>
      <c r="T19" s="12">
        <f>'[1]Octubre 2020'!S19+[1]Noviembre!L19+[1]Diciembre!L19</f>
        <v>244125.74</v>
      </c>
      <c r="U19" s="12">
        <f>'[1]Octubre 2020'!T19+[1]Noviembre!M19+[1]Diciembre!M19</f>
        <v>15091.380000000001</v>
      </c>
      <c r="V19" s="12">
        <f>'[1]Octubre 2020'!U19+[1]Noviembre!N19+[1]Diciembre!N19</f>
        <v>0</v>
      </c>
      <c r="W19" s="12">
        <f>'[1]Octubre 2020'!V19+[1]Noviembre!O19+[1]Diciembre!O19</f>
        <v>960427</v>
      </c>
      <c r="X19" s="12">
        <f>'[1]Octubre 2020'!W19+[1]Noviembre!P19+[1]Diciembre!P19</f>
        <v>3868.36</v>
      </c>
      <c r="Y19" s="12">
        <f t="shared" si="4"/>
        <v>11353315.109118391</v>
      </c>
      <c r="AA19" s="12">
        <f>'[1]Octubre 2020'!Z19+[1]Noviembre!S19+[1]Diciembre!S19+[1]Diciembre!T19</f>
        <v>1217612.6000000001</v>
      </c>
      <c r="AB19" s="12">
        <f>'[1]Octubre 2020'!AA19+[1]Noviembre!T19+[1]Diciembre!U19+[1]Diciembre!V19</f>
        <v>309447.67999999999</v>
      </c>
      <c r="AC19" s="12">
        <f>'[1]Octubre 2020'!AB19+[1]Noviembre!U19+[1]Diciembre!W19</f>
        <v>18385.573430301949</v>
      </c>
      <c r="AD19" s="12">
        <f t="shared" si="5"/>
        <v>1545445.8534303019</v>
      </c>
    </row>
    <row r="20" spans="2:30" ht="13.5" customHeight="1" x14ac:dyDescent="0.3">
      <c r="B20" s="10">
        <v>16</v>
      </c>
      <c r="C20" s="11" t="s">
        <v>33</v>
      </c>
      <c r="D20" s="12">
        <f>'[1]Octubre 2020'!D20+[1]Noviembre!D20+[1]Diciembre!D20</f>
        <v>5391977.1727396846</v>
      </c>
      <c r="E20" s="12">
        <f>'[1]Octubre 2020'!E20</f>
        <v>-2931.8</v>
      </c>
      <c r="F20" s="12">
        <f>[1]Noviembre!E20+[1]Diciembre!E20</f>
        <v>0</v>
      </c>
      <c r="G20" s="12">
        <f t="shared" si="0"/>
        <v>5389045.3727396848</v>
      </c>
      <c r="H20" s="12">
        <f>'[1]Octubre 2020'!G20+[1]Noviembre!G20+[1]Diciembre!G20</f>
        <v>625650.78</v>
      </c>
      <c r="I20" s="12">
        <f>'[1]Octubre 2020'!H20</f>
        <v>4844.99</v>
      </c>
      <c r="J20" s="12">
        <f t="shared" si="1"/>
        <v>630495.77</v>
      </c>
      <c r="K20" s="12">
        <f>'[1]Octubre 2020'!J20+[1]Noviembre!H20+[1]Diciembre!H20</f>
        <v>28883.760000000002</v>
      </c>
      <c r="L20" s="12">
        <f>'[1]Octubre 2020'!K20+[1]Noviembre!I20+[1]Diciembre!I20</f>
        <v>45949.95</v>
      </c>
      <c r="M20" s="12">
        <f>'[1]Octubre 2020'!L20</f>
        <v>6054.26</v>
      </c>
      <c r="N20" s="12">
        <f>'[1]Octubre 2020'!M20</f>
        <v>0</v>
      </c>
      <c r="O20" s="12">
        <f t="shared" si="2"/>
        <v>52004.21</v>
      </c>
      <c r="P20" s="12">
        <f>'[1]Octubre 2020'!O20+[1]Noviembre!J20+[1]Diciembre!J20</f>
        <v>21998.25</v>
      </c>
      <c r="Q20" s="12">
        <f>'[1]Octubre 2020'!P20</f>
        <v>7072.1748143604682</v>
      </c>
      <c r="R20" s="12">
        <f t="shared" si="3"/>
        <v>29070.424814360467</v>
      </c>
      <c r="S20" s="12">
        <f>'[1]Octubre 2020'!R20+[1]Noviembre!K20+[1]Diciembre!K20</f>
        <v>71722.710000000006</v>
      </c>
      <c r="T20" s="12">
        <f>'[1]Octubre 2020'!S20+[1]Noviembre!L20+[1]Diciembre!L20</f>
        <v>96471.53</v>
      </c>
      <c r="U20" s="12">
        <f>'[1]Octubre 2020'!T20+[1]Noviembre!M20+[1]Diciembre!M20</f>
        <v>10656.24</v>
      </c>
      <c r="V20" s="12">
        <f>'[1]Octubre 2020'!U20+[1]Noviembre!N20+[1]Diciembre!N20</f>
        <v>0</v>
      </c>
      <c r="W20" s="12">
        <f>'[1]Octubre 2020'!V20+[1]Noviembre!O20+[1]Diciembre!O20</f>
        <v>471089</v>
      </c>
      <c r="X20" s="12">
        <f>'[1]Octubre 2020'!W20+[1]Noviembre!P20+[1]Diciembre!P20</f>
        <v>2300.2200000000003</v>
      </c>
      <c r="Y20" s="12">
        <f t="shared" si="4"/>
        <v>6781739.2375540454</v>
      </c>
      <c r="AA20" s="12">
        <f>'[1]Octubre 2020'!Z20+[1]Noviembre!S20+[1]Diciembre!S20+[1]Diciembre!T20</f>
        <v>724023.7</v>
      </c>
      <c r="AB20" s="12">
        <f>'[1]Octubre 2020'!AA20+[1]Noviembre!T20+[1]Diciembre!U20+[1]Diciembre!V20</f>
        <v>164767.79999999999</v>
      </c>
      <c r="AC20" s="12">
        <f>'[1]Octubre 2020'!AB20+[1]Noviembre!U20+[1]Diciembre!W20</f>
        <v>6881.3860893561177</v>
      </c>
      <c r="AD20" s="12">
        <f t="shared" si="5"/>
        <v>895672.88608935615</v>
      </c>
    </row>
    <row r="21" spans="2:30" ht="13.5" customHeight="1" x14ac:dyDescent="0.3">
      <c r="B21" s="10">
        <v>17</v>
      </c>
      <c r="C21" s="11" t="s">
        <v>34</v>
      </c>
      <c r="D21" s="12">
        <f>'[1]Octubre 2020'!D21+[1]Noviembre!D21+[1]Diciembre!D21</f>
        <v>14793889.942371717</v>
      </c>
      <c r="E21" s="12">
        <f>'[1]Octubre 2020'!E21</f>
        <v>-9595.5400000000009</v>
      </c>
      <c r="F21" s="12">
        <f>[1]Noviembre!E21+[1]Diciembre!E21</f>
        <v>0</v>
      </c>
      <c r="G21" s="12">
        <f t="shared" si="0"/>
        <v>14784294.402371718</v>
      </c>
      <c r="H21" s="12">
        <f>'[1]Octubre 2020'!G21+[1]Noviembre!G21+[1]Diciembre!G21</f>
        <v>2451376.6</v>
      </c>
      <c r="I21" s="12">
        <f>'[1]Octubre 2020'!H21</f>
        <v>17036.79</v>
      </c>
      <c r="J21" s="12">
        <f t="shared" si="1"/>
        <v>2468413.39</v>
      </c>
      <c r="K21" s="12">
        <f>'[1]Octubre 2020'!J21+[1]Noviembre!H21+[1]Diciembre!H21</f>
        <v>77397.36</v>
      </c>
      <c r="L21" s="12">
        <f>'[1]Octubre 2020'!K21+[1]Noviembre!I21+[1]Diciembre!I21</f>
        <v>135496.83000000002</v>
      </c>
      <c r="M21" s="12">
        <f>'[1]Octubre 2020'!L21</f>
        <v>19815.12</v>
      </c>
      <c r="N21" s="12">
        <f>'[1]Octubre 2020'!M21</f>
        <v>0</v>
      </c>
      <c r="O21" s="12">
        <f t="shared" si="2"/>
        <v>155311.95000000001</v>
      </c>
      <c r="P21" s="12">
        <f>'[1]Octubre 2020'!O21+[1]Noviembre!J21+[1]Diciembre!J21</f>
        <v>106897.47</v>
      </c>
      <c r="Q21" s="12">
        <f>'[1]Octubre 2020'!P21</f>
        <v>34366.252357506113</v>
      </c>
      <c r="R21" s="12">
        <f t="shared" si="3"/>
        <v>141263.72235750611</v>
      </c>
      <c r="S21" s="12">
        <f>'[1]Octubre 2020'!R21+[1]Noviembre!K21+[1]Diciembre!K21</f>
        <v>326766.55000000005</v>
      </c>
      <c r="T21" s="12">
        <f>'[1]Octubre 2020'!S21+[1]Noviembre!L21+[1]Diciembre!L21</f>
        <v>439521.41000000003</v>
      </c>
      <c r="U21" s="12">
        <f>'[1]Octubre 2020'!T21+[1]Noviembre!M21+[1]Diciembre!M21</f>
        <v>27157.47</v>
      </c>
      <c r="V21" s="12">
        <f>'[1]Octubre 2020'!U21+[1]Noviembre!N21+[1]Diciembre!N21</f>
        <v>0</v>
      </c>
      <c r="W21" s="12">
        <f>'[1]Octubre 2020'!V21+[1]Noviembre!O21+[1]Diciembre!O21</f>
        <v>0</v>
      </c>
      <c r="X21" s="12">
        <f>'[1]Octubre 2020'!W21+[1]Noviembre!P21+[1]Diciembre!P21</f>
        <v>7528.46</v>
      </c>
      <c r="Y21" s="12">
        <f t="shared" si="4"/>
        <v>18427654.714729223</v>
      </c>
      <c r="AA21" s="12">
        <f>'[1]Octubre 2020'!Z21+[1]Noviembre!S21+[1]Diciembre!S21+[1]Diciembre!T21</f>
        <v>2369670.7399999998</v>
      </c>
      <c r="AB21" s="12">
        <f>'[1]Octubre 2020'!AA21+[1]Noviembre!T21+[1]Diciembre!U21+[1]Diciembre!V21</f>
        <v>579385.30999999994</v>
      </c>
      <c r="AC21" s="12">
        <f>'[1]Octubre 2020'!AB21+[1]Noviembre!U21+[1]Diciembre!W21</f>
        <v>33439.13188748058</v>
      </c>
      <c r="AD21" s="12">
        <f t="shared" si="5"/>
        <v>2982495.1818874804</v>
      </c>
    </row>
    <row r="22" spans="2:30" ht="13.5" customHeight="1" x14ac:dyDescent="0.3">
      <c r="B22" s="10">
        <v>18</v>
      </c>
      <c r="C22" s="11" t="s">
        <v>35</v>
      </c>
      <c r="D22" s="12">
        <f>'[1]Octubre 2020'!D22+[1]Noviembre!D22+[1]Diciembre!D22</f>
        <v>3872730.7367068129</v>
      </c>
      <c r="E22" s="12">
        <f>'[1]Octubre 2020'!E22</f>
        <v>-2313.41</v>
      </c>
      <c r="F22" s="12">
        <f>[1]Noviembre!E22+[1]Diciembre!E22</f>
        <v>0</v>
      </c>
      <c r="G22" s="12">
        <f t="shared" si="0"/>
        <v>3870417.3267068127</v>
      </c>
      <c r="H22" s="12">
        <f>'[1]Octubre 2020'!G22+[1]Noviembre!G22+[1]Diciembre!G22</f>
        <v>506745.19</v>
      </c>
      <c r="I22" s="12">
        <f>'[1]Octubre 2020'!H22</f>
        <v>3478.78</v>
      </c>
      <c r="J22" s="12">
        <f t="shared" si="1"/>
        <v>510223.97000000003</v>
      </c>
      <c r="K22" s="12">
        <f>'[1]Octubre 2020'!J22+[1]Noviembre!H22+[1]Diciembre!H22</f>
        <v>20237.57</v>
      </c>
      <c r="L22" s="12">
        <f>'[1]Octubre 2020'!K22+[1]Noviembre!I22+[1]Diciembre!I22</f>
        <v>35634.509999999995</v>
      </c>
      <c r="M22" s="12">
        <f>'[1]Octubre 2020'!L22</f>
        <v>4777.26</v>
      </c>
      <c r="N22" s="12">
        <f>'[1]Octubre 2020'!M22</f>
        <v>0</v>
      </c>
      <c r="O22" s="12">
        <f t="shared" si="2"/>
        <v>40411.769999999997</v>
      </c>
      <c r="P22" s="12">
        <f>'[1]Octubre 2020'!O22+[1]Noviembre!J22+[1]Diciembre!J22</f>
        <v>11872.47</v>
      </c>
      <c r="Q22" s="12">
        <f>'[1]Octubre 2020'!P22</f>
        <v>3816.8608286117733</v>
      </c>
      <c r="R22" s="12">
        <f t="shared" si="3"/>
        <v>15689.330828611772</v>
      </c>
      <c r="S22" s="12">
        <f>'[1]Octubre 2020'!R22+[1]Noviembre!K22+[1]Diciembre!K22</f>
        <v>39416.18</v>
      </c>
      <c r="T22" s="12">
        <f>'[1]Octubre 2020'!S22+[1]Noviembre!L22+[1]Diciembre!L22</f>
        <v>53017.209999999992</v>
      </c>
      <c r="U22" s="12">
        <f>'[1]Octubre 2020'!T22+[1]Noviembre!M22+[1]Diciembre!M22</f>
        <v>7136.34</v>
      </c>
      <c r="V22" s="12">
        <f>'[1]Octubre 2020'!U22+[1]Noviembre!N22+[1]Diciembre!N22</f>
        <v>0</v>
      </c>
      <c r="W22" s="12">
        <f>'[1]Octubre 2020'!V22+[1]Noviembre!O22+[1]Diciembre!O22</f>
        <v>123312</v>
      </c>
      <c r="X22" s="12">
        <f>'[1]Octubre 2020'!W22+[1]Noviembre!P22+[1]Diciembre!P22</f>
        <v>1815.05</v>
      </c>
      <c r="Y22" s="12">
        <f t="shared" si="4"/>
        <v>4681676.7475354234</v>
      </c>
      <c r="AA22" s="12">
        <f>'[1]Octubre 2020'!Z22+[1]Noviembre!S22+[1]Diciembre!S22+[1]Diciembre!T22</f>
        <v>571308.23</v>
      </c>
      <c r="AB22" s="12">
        <f>'[1]Octubre 2020'!AA22+[1]Noviembre!T22+[1]Diciembre!U22+[1]Diciembre!V22</f>
        <v>118306.10999999999</v>
      </c>
      <c r="AC22" s="12">
        <f>'[1]Octubre 2020'!AB22+[1]Noviembre!U22+[1]Diciembre!W22</f>
        <v>3713.8864713137909</v>
      </c>
      <c r="AD22" s="12">
        <f t="shared" si="5"/>
        <v>693328.22647131374</v>
      </c>
    </row>
    <row r="23" spans="2:30" ht="13.5" customHeight="1" x14ac:dyDescent="0.3">
      <c r="B23" s="10">
        <v>19</v>
      </c>
      <c r="C23" s="11" t="s">
        <v>36</v>
      </c>
      <c r="D23" s="12">
        <f>'[1]Octubre 2020'!D23+[1]Noviembre!D23+[1]Diciembre!D23</f>
        <v>31189213.716337111</v>
      </c>
      <c r="E23" s="12">
        <f>'[1]Octubre 2020'!E23</f>
        <v>-25062.77</v>
      </c>
      <c r="F23" s="12">
        <f>[1]Noviembre!E23+[1]Diciembre!E23</f>
        <v>0</v>
      </c>
      <c r="G23" s="12">
        <f t="shared" si="0"/>
        <v>31164150.946337111</v>
      </c>
      <c r="H23" s="12">
        <f>'[1]Octubre 2020'!G23+[1]Noviembre!G23+[1]Diciembre!G23</f>
        <v>4875685.9000000004</v>
      </c>
      <c r="I23" s="12">
        <f>'[1]Octubre 2020'!H23</f>
        <v>40012.080000000002</v>
      </c>
      <c r="J23" s="12">
        <f t="shared" si="1"/>
        <v>4915697.9800000004</v>
      </c>
      <c r="K23" s="12">
        <f>'[1]Octubre 2020'!J23+[1]Noviembre!H23+[1]Diciembre!H23</f>
        <v>164924.01</v>
      </c>
      <c r="L23" s="12">
        <f>'[1]Octubre 2020'!K23+[1]Noviembre!I23+[1]Diciembre!I23</f>
        <v>275445.62</v>
      </c>
      <c r="M23" s="12">
        <f>'[1]Octubre 2020'!L23</f>
        <v>51755.5</v>
      </c>
      <c r="N23" s="12">
        <f>'[1]Octubre 2020'!M23</f>
        <v>0</v>
      </c>
      <c r="O23" s="12">
        <f t="shared" si="2"/>
        <v>327201.12</v>
      </c>
      <c r="P23" s="12">
        <f>'[1]Octubre 2020'!O23+[1]Noviembre!J23+[1]Diciembre!J23</f>
        <v>197807.73</v>
      </c>
      <c r="Q23" s="12">
        <f>'[1]Octubre 2020'!P23</f>
        <v>63592.797006386456</v>
      </c>
      <c r="R23" s="12">
        <f t="shared" si="3"/>
        <v>261400.52700638646</v>
      </c>
      <c r="S23" s="12">
        <f>'[1]Octubre 2020'!R23+[1]Noviembre!K23+[1]Diciembre!K23</f>
        <v>587897.26</v>
      </c>
      <c r="T23" s="12">
        <f>'[1]Octubre 2020'!S23+[1]Noviembre!L23+[1]Diciembre!L23</f>
        <v>790758.5</v>
      </c>
      <c r="U23" s="12">
        <f>'[1]Octubre 2020'!T23+[1]Noviembre!M23+[1]Diciembre!M23</f>
        <v>57679.799999999996</v>
      </c>
      <c r="V23" s="12">
        <f>'[1]Octubre 2020'!U23+[1]Noviembre!N23+[1]Diciembre!N23</f>
        <v>0</v>
      </c>
      <c r="W23" s="12">
        <f>'[1]Octubre 2020'!V23+[1]Noviembre!O23+[1]Diciembre!O23</f>
        <v>2343800</v>
      </c>
      <c r="X23" s="12">
        <f>'[1]Octubre 2020'!W23+[1]Noviembre!P23+[1]Diciembre!P23</f>
        <v>19663.7</v>
      </c>
      <c r="Y23" s="12">
        <f t="shared" si="4"/>
        <v>40633173.843343489</v>
      </c>
      <c r="AA23" s="12">
        <f>'[1]Octubre 2020'!Z23+[1]Noviembre!S23+[1]Diciembre!S23+[1]Diciembre!T23</f>
        <v>6189389.8900000006</v>
      </c>
      <c r="AB23" s="12">
        <f>'[1]Octubre 2020'!AA23+[1]Noviembre!T23+[1]Diciembre!U23+[1]Diciembre!V23</f>
        <v>1360726.82</v>
      </c>
      <c r="AC23" s="12">
        <f>'[1]Octubre 2020'!AB23+[1]Noviembre!U23+[1]Diciembre!W23</f>
        <v>61877.214819778339</v>
      </c>
      <c r="AD23" s="12">
        <f t="shared" si="5"/>
        <v>7611993.9248197796</v>
      </c>
    </row>
    <row r="24" spans="2:30" ht="13.5" customHeight="1" x14ac:dyDescent="0.3">
      <c r="B24" s="10">
        <v>20</v>
      </c>
      <c r="C24" s="11" t="s">
        <v>37</v>
      </c>
      <c r="D24" s="12">
        <f>'[1]Octubre 2020'!D24+[1]Noviembre!D24+[1]Diciembre!D24</f>
        <v>8342582.9592538048</v>
      </c>
      <c r="E24" s="12">
        <f>'[1]Octubre 2020'!E24</f>
        <v>-4937.37</v>
      </c>
      <c r="F24" s="12">
        <f>[1]Noviembre!E24+[1]Diciembre!E24</f>
        <v>0</v>
      </c>
      <c r="G24" s="12">
        <f t="shared" si="0"/>
        <v>8337645.5892538046</v>
      </c>
      <c r="H24" s="12">
        <f>'[1]Octubre 2020'!G24+[1]Noviembre!G24+[1]Diciembre!G24</f>
        <v>3217204.3</v>
      </c>
      <c r="I24" s="12">
        <f>'[1]Octubre 2020'!H24</f>
        <v>98096.62</v>
      </c>
      <c r="J24" s="12">
        <f t="shared" si="1"/>
        <v>3315300.92</v>
      </c>
      <c r="K24" s="12">
        <f>'[1]Octubre 2020'!J24+[1]Noviembre!H24+[1]Diciembre!H24</f>
        <v>43179.990000000005</v>
      </c>
      <c r="L24" s="12">
        <f>'[1]Octubre 2020'!K24+[1]Noviembre!I24+[1]Diciembre!I24</f>
        <v>78960.739999999991</v>
      </c>
      <c r="M24" s="12">
        <f>'[1]Octubre 2020'!L24</f>
        <v>10195.83</v>
      </c>
      <c r="N24" s="12">
        <f>'[1]Octubre 2020'!M24</f>
        <v>0</v>
      </c>
      <c r="O24" s="12">
        <f t="shared" si="2"/>
        <v>89156.569999999992</v>
      </c>
      <c r="P24" s="12">
        <f>'[1]Octubre 2020'!O24+[1]Noviembre!J24+[1]Diciembre!J24</f>
        <v>59820.06</v>
      </c>
      <c r="Q24" s="12">
        <f>'[1]Octubre 2020'!P24</f>
        <v>19231.425271631848</v>
      </c>
      <c r="R24" s="12">
        <f t="shared" si="3"/>
        <v>79051.485271631842</v>
      </c>
      <c r="S24" s="12">
        <f>'[1]Octubre 2020'!R24+[1]Noviembre!K24+[1]Diciembre!K24</f>
        <v>205325.08</v>
      </c>
      <c r="T24" s="12">
        <f>'[1]Octubre 2020'!S24+[1]Noviembre!L24+[1]Diciembre!L24</f>
        <v>276175.05</v>
      </c>
      <c r="U24" s="12">
        <f>'[1]Octubre 2020'!T24+[1]Noviembre!M24+[1]Diciembre!M24</f>
        <v>15002.61</v>
      </c>
      <c r="V24" s="12">
        <f>'[1]Octubre 2020'!U24+[1]Noviembre!N24+[1]Diciembre!N24</f>
        <v>0</v>
      </c>
      <c r="W24" s="12">
        <f>'[1]Octubre 2020'!V24+[1]Noviembre!O24+[1]Diciembre!O24</f>
        <v>142323</v>
      </c>
      <c r="X24" s="12">
        <f>'[1]Octubre 2020'!W24+[1]Noviembre!P24+[1]Diciembre!P24</f>
        <v>3873.75</v>
      </c>
      <c r="Y24" s="12">
        <f t="shared" si="4"/>
        <v>12507034.044525437</v>
      </c>
      <c r="AA24" s="12">
        <f>'[1]Octubre 2020'!Z24+[1]Noviembre!S24+[1]Diciembre!S24+[1]Diciembre!T24</f>
        <v>1219309.98</v>
      </c>
      <c r="AB24" s="12">
        <f>'[1]Octubre 2020'!AA24+[1]Noviembre!T24+[1]Diciembre!U24+[1]Diciembre!V24</f>
        <v>3336059.9</v>
      </c>
      <c r="AC24" s="12">
        <f>'[1]Octubre 2020'!AB24+[1]Noviembre!U24+[1]Diciembre!W24</f>
        <v>18712.606476798745</v>
      </c>
      <c r="AD24" s="12">
        <f t="shared" si="5"/>
        <v>4574082.4864767985</v>
      </c>
    </row>
    <row r="25" spans="2:30" ht="13.5" customHeight="1" x14ac:dyDescent="0.3">
      <c r="B25" s="10">
        <v>21</v>
      </c>
      <c r="C25" s="13" t="s">
        <v>38</v>
      </c>
      <c r="D25" s="12">
        <f>'[1]Octubre 2020'!D25+[1]Noviembre!D25+[1]Diciembre!D25</f>
        <v>5217783.682493221</v>
      </c>
      <c r="E25" s="12">
        <f>'[1]Octubre 2020'!E25</f>
        <v>-3557.11</v>
      </c>
      <c r="F25" s="12">
        <f>[1]Noviembre!E25+[1]Diciembre!E25</f>
        <v>0</v>
      </c>
      <c r="G25" s="12">
        <f t="shared" si="0"/>
        <v>5214226.5724932207</v>
      </c>
      <c r="H25" s="12">
        <f>'[1]Octubre 2020'!G25+[1]Noviembre!G25+[1]Diciembre!G25</f>
        <v>847370.76</v>
      </c>
      <c r="I25" s="12">
        <f>'[1]Octubre 2020'!H25</f>
        <v>6048.49</v>
      </c>
      <c r="J25" s="12">
        <f t="shared" si="1"/>
        <v>853419.25</v>
      </c>
      <c r="K25" s="12">
        <f>'[1]Octubre 2020'!J25+[1]Noviembre!H25+[1]Diciembre!H25</f>
        <v>27765.99</v>
      </c>
      <c r="L25" s="12">
        <f>'[1]Octubre 2020'!K25+[1]Noviembre!I25+[1]Diciembre!I25</f>
        <v>45289.51</v>
      </c>
      <c r="M25" s="12">
        <f>'[1]Octubre 2020'!L25</f>
        <v>7345.55</v>
      </c>
      <c r="N25" s="12">
        <f>'[1]Octubre 2020'!M25</f>
        <v>0</v>
      </c>
      <c r="O25" s="12">
        <f t="shared" si="2"/>
        <v>52635.060000000005</v>
      </c>
      <c r="P25" s="12">
        <f>'[1]Octubre 2020'!O25+[1]Noviembre!J25+[1]Diciembre!J25</f>
        <v>28102.080000000002</v>
      </c>
      <c r="Q25" s="12">
        <f>'[1]Octubre 2020'!P25</f>
        <v>9034.4805715240673</v>
      </c>
      <c r="R25" s="12">
        <f t="shared" si="3"/>
        <v>37136.560571524067</v>
      </c>
      <c r="S25" s="12">
        <f>'[1]Octubre 2020'!R25+[1]Noviembre!K25+[1]Diciembre!K25</f>
        <v>89879.47</v>
      </c>
      <c r="T25" s="12">
        <f>'[1]Octubre 2020'!S25+[1]Noviembre!L25+[1]Diciembre!L25</f>
        <v>120893.5</v>
      </c>
      <c r="U25" s="12">
        <f>'[1]Octubre 2020'!T25+[1]Noviembre!M25+[1]Diciembre!M25</f>
        <v>9966.0300000000007</v>
      </c>
      <c r="V25" s="12">
        <f>'[1]Octubre 2020'!U25+[1]Noviembre!N25+[1]Diciembre!N25</f>
        <v>0</v>
      </c>
      <c r="W25" s="12">
        <f>'[1]Octubre 2020'!V25+[1]Noviembre!O25+[1]Diciembre!O25</f>
        <v>0</v>
      </c>
      <c r="X25" s="12">
        <f>'[1]Octubre 2020'!W25+[1]Noviembre!P25+[1]Diciembre!P25</f>
        <v>2790.83</v>
      </c>
      <c r="Y25" s="12">
        <f t="shared" si="4"/>
        <v>6408713.2630647449</v>
      </c>
      <c r="AA25" s="12">
        <f>'[1]Octubre 2020'!Z25+[1]Noviembre!S25+[1]Diciembre!S25+[1]Diciembre!T25</f>
        <v>878447.3</v>
      </c>
      <c r="AB25" s="12">
        <f>'[1]Octubre 2020'!AA25+[1]Noviembre!T25+[1]Diciembre!U25+[1]Diciembre!V25</f>
        <v>205696.47</v>
      </c>
      <c r="AC25" s="12">
        <f>'[1]Octubre 2020'!AB25+[1]Noviembre!U25+[1]Diciembre!W25</f>
        <v>8790.7535803084302</v>
      </c>
      <c r="AD25" s="12">
        <f t="shared" si="5"/>
        <v>1092934.5235803085</v>
      </c>
    </row>
    <row r="26" spans="2:30" ht="13.5" customHeight="1" x14ac:dyDescent="0.3">
      <c r="B26" s="10">
        <v>22</v>
      </c>
      <c r="C26" s="13" t="s">
        <v>39</v>
      </c>
      <c r="D26" s="12">
        <f>'[1]Octubre 2020'!D26+[1]Noviembre!D26+[1]Diciembre!D26</f>
        <v>3654845.4270272185</v>
      </c>
      <c r="E26" s="12">
        <f>'[1]Octubre 2020'!E26</f>
        <v>-2667.16</v>
      </c>
      <c r="F26" s="12">
        <f>[1]Noviembre!E26+[1]Diciembre!E26</f>
        <v>0</v>
      </c>
      <c r="G26" s="12">
        <f t="shared" si="0"/>
        <v>3652178.2670272184</v>
      </c>
      <c r="H26" s="12">
        <f>'[1]Octubre 2020'!G26+[1]Noviembre!G26+[1]Diciembre!G26</f>
        <v>822750.79</v>
      </c>
      <c r="I26" s="12">
        <f>'[1]Octubre 2020'!H26</f>
        <v>8457.2900000000009</v>
      </c>
      <c r="J26" s="12">
        <f t="shared" si="1"/>
        <v>831208.08000000007</v>
      </c>
      <c r="K26" s="12">
        <f>'[1]Octubre 2020'!J26+[1]Noviembre!H26+[1]Diciembre!H26</f>
        <v>19913.240000000002</v>
      </c>
      <c r="L26" s="12">
        <f>'[1]Octubre 2020'!K26+[1]Noviembre!I26+[1]Diciembre!I26</f>
        <v>29242.59</v>
      </c>
      <c r="M26" s="12">
        <f>'[1]Octubre 2020'!L26</f>
        <v>5507.78</v>
      </c>
      <c r="N26" s="12">
        <f>'[1]Octubre 2020'!M26</f>
        <v>0</v>
      </c>
      <c r="O26" s="12">
        <f t="shared" si="2"/>
        <v>34750.370000000003</v>
      </c>
      <c r="P26" s="12">
        <f>'[1]Octubre 2020'!O26+[1]Noviembre!J26+[1]Diciembre!J26</f>
        <v>642537.51</v>
      </c>
      <c r="Q26" s="12">
        <f>'[1]Octubre 2020'!P26</f>
        <v>206568.06609203515</v>
      </c>
      <c r="R26" s="12">
        <f t="shared" si="3"/>
        <v>849105.57609203516</v>
      </c>
      <c r="S26" s="12">
        <f>'[1]Octubre 2020'!R26+[1]Noviembre!K26+[1]Diciembre!K26</f>
        <v>88097.09</v>
      </c>
      <c r="T26" s="12">
        <f>'[1]Octubre 2020'!S26+[1]Noviembre!L26+[1]Diciembre!L26</f>
        <v>118496.07</v>
      </c>
      <c r="U26" s="12">
        <f>'[1]Octubre 2020'!T26+[1]Noviembre!M26+[1]Diciembre!M26</f>
        <v>7364.3099999999995</v>
      </c>
      <c r="V26" s="12">
        <f>'[1]Octubre 2020'!U26+[1]Noviembre!N26+[1]Diciembre!N26</f>
        <v>0</v>
      </c>
      <c r="W26" s="12">
        <f>'[1]Octubre 2020'!V26+[1]Noviembre!O26+[1]Diciembre!O26</f>
        <v>0</v>
      </c>
      <c r="X26" s="12">
        <f>'[1]Octubre 2020'!W26+[1]Noviembre!P26+[1]Diciembre!P26</f>
        <v>2092.6</v>
      </c>
      <c r="Y26" s="12">
        <f t="shared" si="4"/>
        <v>5603205.6031192532</v>
      </c>
      <c r="AA26" s="12">
        <f>'[1]Octubre 2020'!Z26+[1]Noviembre!S26+[1]Diciembre!S26+[1]Diciembre!T26</f>
        <v>658670.03</v>
      </c>
      <c r="AB26" s="12">
        <f>'[1]Octubre 2020'!AA26+[1]Noviembre!T26+[1]Diciembre!U26+[1]Diciembre!V26</f>
        <v>287614.58</v>
      </c>
      <c r="AC26" s="12">
        <f>'[1]Octubre 2020'!AB26+[1]Noviembre!U26+[1]Diciembre!W26</f>
        <v>200995.33854548697</v>
      </c>
      <c r="AD26" s="12">
        <f t="shared" si="5"/>
        <v>1147279.9485454871</v>
      </c>
    </row>
    <row r="27" spans="2:30" ht="13.5" customHeight="1" x14ac:dyDescent="0.3">
      <c r="B27" s="10">
        <v>23</v>
      </c>
      <c r="C27" s="13" t="s">
        <v>40</v>
      </c>
      <c r="D27" s="12">
        <f>'[1]Octubre 2020'!D27+[1]Noviembre!D27+[1]Diciembre!D27</f>
        <v>12610026.102633167</v>
      </c>
      <c r="E27" s="12">
        <f>'[1]Octubre 2020'!E27</f>
        <v>-7238.39</v>
      </c>
      <c r="F27" s="12">
        <f>[1]Noviembre!E27+[1]Diciembre!E27</f>
        <v>0</v>
      </c>
      <c r="G27" s="12">
        <f t="shared" si="0"/>
        <v>12602787.712633166</v>
      </c>
      <c r="H27" s="12">
        <f>'[1]Octubre 2020'!G27+[1]Noviembre!G27+[1]Diciembre!G27</f>
        <v>2180004.04</v>
      </c>
      <c r="I27" s="12">
        <f>'[1]Octubre 2020'!H27</f>
        <v>14836.69</v>
      </c>
      <c r="J27" s="12">
        <f t="shared" si="1"/>
        <v>2194840.73</v>
      </c>
      <c r="K27" s="12">
        <f>'[1]Octubre 2020'!J27+[1]Noviembre!H27+[1]Diciembre!H27</f>
        <v>62724.570000000007</v>
      </c>
      <c r="L27" s="12">
        <f>'[1]Octubre 2020'!K27+[1]Noviembre!I27+[1]Diciembre!I27</f>
        <v>132787.75999999998</v>
      </c>
      <c r="M27" s="12">
        <f>'[1]Octubre 2020'!L27</f>
        <v>14947.53</v>
      </c>
      <c r="N27" s="12">
        <f>'[1]Octubre 2020'!M27</f>
        <v>0</v>
      </c>
      <c r="O27" s="12">
        <f t="shared" si="2"/>
        <v>147735.28999999998</v>
      </c>
      <c r="P27" s="12">
        <f>'[1]Octubre 2020'!O27+[1]Noviembre!J27+[1]Diciembre!J27</f>
        <v>2799925.17</v>
      </c>
      <c r="Q27" s="12">
        <f>'[1]Octubre 2020'!P27</f>
        <v>900142.19751612912</v>
      </c>
      <c r="R27" s="12">
        <f t="shared" si="3"/>
        <v>3700067.3675161293</v>
      </c>
      <c r="S27" s="12">
        <f>'[1]Octubre 2020'!R27+[1]Noviembre!K27+[1]Diciembre!K27</f>
        <v>423541.46</v>
      </c>
      <c r="T27" s="12">
        <f>'[1]Octubre 2020'!S27+[1]Noviembre!L27+[1]Diciembre!L27</f>
        <v>569689.69999999995</v>
      </c>
      <c r="U27" s="12">
        <f>'[1]Octubre 2020'!T27+[1]Noviembre!M27+[1]Diciembre!M27</f>
        <v>20395.739999999998</v>
      </c>
      <c r="V27" s="12">
        <f>'[1]Octubre 2020'!U27+[1]Noviembre!N27+[1]Diciembre!N27</f>
        <v>0</v>
      </c>
      <c r="W27" s="12">
        <f>'[1]Octubre 2020'!V27+[1]Noviembre!O27+[1]Diciembre!O27</f>
        <v>305103</v>
      </c>
      <c r="X27" s="12">
        <f>'[1]Octubre 2020'!W27+[1]Noviembre!P27+[1]Diciembre!P27</f>
        <v>5679.08</v>
      </c>
      <c r="Y27" s="12">
        <f t="shared" si="4"/>
        <v>20032564.650149293</v>
      </c>
      <c r="AA27" s="12">
        <f>'[1]Octubre 2020'!Z27+[1]Noviembre!S27+[1]Diciembre!S27+[1]Diciembre!T27</f>
        <v>1787560.25</v>
      </c>
      <c r="AB27" s="12">
        <f>'[1]Octubre 2020'!AA27+[1]Noviembre!T27+[1]Diciembre!U27+[1]Diciembre!V27</f>
        <v>504564.75</v>
      </c>
      <c r="AC27" s="12">
        <f>'[1]Octubre 2020'!AB27+[1]Noviembre!U27+[1]Diciembre!W27</f>
        <v>875858.44353785657</v>
      </c>
      <c r="AD27" s="12">
        <f t="shared" si="5"/>
        <v>3167983.4435378565</v>
      </c>
    </row>
    <row r="28" spans="2:30" ht="13.5" customHeight="1" x14ac:dyDescent="0.3">
      <c r="B28" s="10">
        <v>24</v>
      </c>
      <c r="C28" s="13" t="s">
        <v>41</v>
      </c>
      <c r="D28" s="12">
        <f>'[1]Octubre 2020'!D28+[1]Noviembre!D28+[1]Diciembre!D28</f>
        <v>4049221.3048810698</v>
      </c>
      <c r="E28" s="12">
        <f>'[1]Octubre 2020'!E28</f>
        <v>-2519.67</v>
      </c>
      <c r="F28" s="12">
        <f>[1]Noviembre!E28+[1]Diciembre!E28</f>
        <v>0</v>
      </c>
      <c r="G28" s="12">
        <f t="shared" si="0"/>
        <v>4046701.6348810699</v>
      </c>
      <c r="H28" s="12">
        <f>'[1]Octubre 2020'!G28+[1]Noviembre!G28+[1]Diciembre!G28</f>
        <v>515509.20000000007</v>
      </c>
      <c r="I28" s="12">
        <f>'[1]Octubre 2020'!H28</f>
        <v>4129.79</v>
      </c>
      <c r="J28" s="12">
        <f t="shared" si="1"/>
        <v>519638.99000000005</v>
      </c>
      <c r="K28" s="12">
        <f>'[1]Octubre 2020'!J28+[1]Noviembre!H28+[1]Diciembre!H28</f>
        <v>20979.439999999999</v>
      </c>
      <c r="L28" s="12">
        <f>'[1]Octubre 2020'!K28+[1]Noviembre!I28+[1]Diciembre!I28</f>
        <v>38187.699999999997</v>
      </c>
      <c r="M28" s="12">
        <f>'[1]Octubre 2020'!L28</f>
        <v>5203.2</v>
      </c>
      <c r="N28" s="12">
        <f>'[1]Octubre 2020'!M28</f>
        <v>0</v>
      </c>
      <c r="O28" s="12">
        <f t="shared" si="2"/>
        <v>43390.899999999994</v>
      </c>
      <c r="P28" s="12">
        <f>'[1]Octubre 2020'!O28+[1]Noviembre!J28+[1]Diciembre!J28</f>
        <v>345198.36</v>
      </c>
      <c r="Q28" s="12">
        <f>'[1]Octubre 2020'!P28</f>
        <v>110977.11087729894</v>
      </c>
      <c r="R28" s="12">
        <f t="shared" si="3"/>
        <v>456175.47087729891</v>
      </c>
      <c r="S28" s="12">
        <f>'[1]Octubre 2020'!R28+[1]Noviembre!K28+[1]Diciembre!K28</f>
        <v>56190.7</v>
      </c>
      <c r="T28" s="12">
        <f>'[1]Octubre 2020'!S28+[1]Noviembre!L28+[1]Diciembre!L28</f>
        <v>75580.009999999995</v>
      </c>
      <c r="U28" s="12">
        <f>'[1]Octubre 2020'!T28+[1]Noviembre!M28+[1]Diciembre!M28</f>
        <v>7271.13</v>
      </c>
      <c r="V28" s="12">
        <f>'[1]Octubre 2020'!U28+[1]Noviembre!N28+[1]Diciembre!N28</f>
        <v>0</v>
      </c>
      <c r="W28" s="12">
        <f>'[1]Octubre 2020'!V28+[1]Noviembre!O28+[1]Diciembre!O28</f>
        <v>0</v>
      </c>
      <c r="X28" s="12">
        <f>'[1]Octubre 2020'!W28+[1]Noviembre!P28+[1]Diciembre!P28</f>
        <v>1976.8799999999999</v>
      </c>
      <c r="Y28" s="12">
        <f t="shared" si="4"/>
        <v>5227905.1557583697</v>
      </c>
      <c r="AA28" s="12">
        <f>'[1]Octubre 2020'!Z28+[1]Noviembre!S28+[1]Diciembre!S28+[1]Diciembre!T28</f>
        <v>622245.5</v>
      </c>
      <c r="AB28" s="12">
        <f>'[1]Octubre 2020'!AA28+[1]Noviembre!T28+[1]Diciembre!U28+[1]Diciembre!V28</f>
        <v>140445.43000000002</v>
      </c>
      <c r="AC28" s="12">
        <f>'[1]Octubre 2020'!AB28+[1]Noviembre!U28+[1]Diciembre!W28</f>
        <v>107983.20553443034</v>
      </c>
      <c r="AD28" s="12">
        <f t="shared" si="5"/>
        <v>870674.13553443039</v>
      </c>
    </row>
    <row r="29" spans="2:30" ht="13.5" customHeight="1" x14ac:dyDescent="0.3">
      <c r="B29" s="10">
        <v>25</v>
      </c>
      <c r="C29" s="13" t="s">
        <v>42</v>
      </c>
      <c r="D29" s="12">
        <f>'[1]Octubre 2020'!D29+[1]Noviembre!D29+[1]Diciembre!D29</f>
        <v>3118795.4798497045</v>
      </c>
      <c r="E29" s="12">
        <f>'[1]Octubre 2020'!E29</f>
        <v>-3038.06</v>
      </c>
      <c r="F29" s="12">
        <f>[1]Noviembre!E29+[1]Diciembre!E29</f>
        <v>0</v>
      </c>
      <c r="G29" s="12">
        <f t="shared" si="0"/>
        <v>3115757.4198497045</v>
      </c>
      <c r="H29" s="12">
        <f>'[1]Octubre 2020'!G29+[1]Noviembre!G29+[1]Diciembre!G29</f>
        <v>472267.95000000007</v>
      </c>
      <c r="I29" s="12">
        <f>'[1]Octubre 2020'!H29</f>
        <v>4727.5</v>
      </c>
      <c r="J29" s="12">
        <f t="shared" si="1"/>
        <v>476995.45000000007</v>
      </c>
      <c r="K29" s="12">
        <f>'[1]Octubre 2020'!J29+[1]Noviembre!H29+[1]Diciembre!H29</f>
        <v>17034.04</v>
      </c>
      <c r="L29" s="12">
        <f>'[1]Octubre 2020'!K29+[1]Noviembre!I29+[1]Diciembre!I29</f>
        <v>24578.43</v>
      </c>
      <c r="M29" s="12">
        <f>'[1]Octubre 2020'!L29</f>
        <v>6273.69</v>
      </c>
      <c r="N29" s="12">
        <f>'[1]Octubre 2020'!M29</f>
        <v>0</v>
      </c>
      <c r="O29" s="12">
        <f t="shared" si="2"/>
        <v>30852.12</v>
      </c>
      <c r="P29" s="12">
        <f>'[1]Octubre 2020'!O29+[1]Noviembre!J29+[1]Diciembre!J29</f>
        <v>9853.77</v>
      </c>
      <c r="Q29" s="12">
        <f>'[1]Octubre 2020'!P29</f>
        <v>3167.8701600334839</v>
      </c>
      <c r="R29" s="12">
        <f t="shared" si="3"/>
        <v>13021.640160033485</v>
      </c>
      <c r="S29" s="12">
        <f>'[1]Octubre 2020'!R29+[1]Noviembre!K29+[1]Diciembre!K29</f>
        <v>31305.86</v>
      </c>
      <c r="T29" s="12">
        <f>'[1]Octubre 2020'!S29+[1]Noviembre!L29+[1]Diciembre!L29</f>
        <v>42108.34</v>
      </c>
      <c r="U29" s="12">
        <f>'[1]Octubre 2020'!T29+[1]Noviembre!M29+[1]Diciembre!M29</f>
        <v>6135.66</v>
      </c>
      <c r="V29" s="12">
        <f>'[1]Octubre 2020'!U29+[1]Noviembre!N29+[1]Diciembre!N29</f>
        <v>0</v>
      </c>
      <c r="W29" s="12">
        <f>'[1]Octubre 2020'!V29+[1]Noviembre!O29+[1]Diciembre!O29</f>
        <v>345188</v>
      </c>
      <c r="X29" s="12">
        <f>'[1]Octubre 2020'!W29+[1]Noviembre!P29+[1]Diciembre!P29</f>
        <v>2383.59</v>
      </c>
      <c r="Y29" s="12">
        <f t="shared" si="4"/>
        <v>4080782.120009738</v>
      </c>
      <c r="AA29" s="12">
        <f>'[1]Octubre 2020'!Z29+[1]Noviembre!S29+[1]Diciembre!S29+[1]Diciembre!T29</f>
        <v>750265.08000000007</v>
      </c>
      <c r="AB29" s="12">
        <f>'[1]Octubre 2020'!AA29+[1]Noviembre!T29+[1]Diciembre!U29+[1]Diciembre!V29</f>
        <v>160772.44</v>
      </c>
      <c r="AC29" s="12">
        <f>'[1]Octubre 2020'!AB29+[1]Noviembre!U29+[1]Diciembre!W29</f>
        <v>3082.4062113705336</v>
      </c>
      <c r="AD29" s="12">
        <f t="shared" si="5"/>
        <v>914119.9262113705</v>
      </c>
    </row>
    <row r="30" spans="2:30" ht="13.5" customHeight="1" x14ac:dyDescent="0.3">
      <c r="B30" s="10">
        <v>26</v>
      </c>
      <c r="C30" s="13" t="s">
        <v>43</v>
      </c>
      <c r="D30" s="12">
        <f>'[1]Octubre 2020'!D30+[1]Noviembre!D30+[1]Diciembre!D30</f>
        <v>6824178.7595892064</v>
      </c>
      <c r="E30" s="12">
        <f>'[1]Octubre 2020'!E30</f>
        <v>-4161.53</v>
      </c>
      <c r="F30" s="12">
        <f>[1]Noviembre!E30+[1]Diciembre!E30</f>
        <v>0</v>
      </c>
      <c r="G30" s="12">
        <f t="shared" si="0"/>
        <v>6820017.2295892062</v>
      </c>
      <c r="H30" s="12">
        <f>'[1]Octubre 2020'!G30+[1]Noviembre!G30+[1]Diciembre!G30</f>
        <v>1091255.76</v>
      </c>
      <c r="I30" s="12">
        <f>'[1]Octubre 2020'!H30</f>
        <v>7737.84</v>
      </c>
      <c r="J30" s="12">
        <f t="shared" si="1"/>
        <v>1098993.6000000001</v>
      </c>
      <c r="K30" s="12">
        <f>'[1]Octubre 2020'!J30+[1]Noviembre!H30+[1]Diciembre!H30</f>
        <v>34621.380000000005</v>
      </c>
      <c r="L30" s="12">
        <f>'[1]Octubre 2020'!K30+[1]Noviembre!I30+[1]Diciembre!I30</f>
        <v>68247.61</v>
      </c>
      <c r="M30" s="12">
        <f>'[1]Octubre 2020'!L30</f>
        <v>8593.7099999999991</v>
      </c>
      <c r="N30" s="12">
        <f>'[1]Octubre 2020'!M30</f>
        <v>0</v>
      </c>
      <c r="O30" s="12">
        <f t="shared" si="2"/>
        <v>76841.320000000007</v>
      </c>
      <c r="P30" s="12">
        <f>'[1]Octubre 2020'!O30+[1]Noviembre!J30+[1]Diciembre!J30</f>
        <v>1261172.76</v>
      </c>
      <c r="Q30" s="12">
        <f>'[1]Octubre 2020'!P30</f>
        <v>405451.8459063773</v>
      </c>
      <c r="R30" s="12">
        <f t="shared" si="3"/>
        <v>1666624.6059063773</v>
      </c>
      <c r="S30" s="12">
        <f>'[1]Octubre 2020'!R30+[1]Noviembre!K30+[1]Diciembre!K30</f>
        <v>191649.92000000001</v>
      </c>
      <c r="T30" s="12">
        <f>'[1]Octubre 2020'!S30+[1]Noviembre!L30+[1]Diciembre!L30</f>
        <v>257781.09000000003</v>
      </c>
      <c r="U30" s="12">
        <f>'[1]Octubre 2020'!T30+[1]Noviembre!M30+[1]Diciembre!M30</f>
        <v>11599.349999999999</v>
      </c>
      <c r="V30" s="12">
        <f>'[1]Octubre 2020'!U30+[1]Noviembre!N30+[1]Diciembre!N30</f>
        <v>0</v>
      </c>
      <c r="W30" s="12">
        <f>'[1]Octubre 2020'!V30+[1]Noviembre!O30+[1]Diciembre!O30</f>
        <v>0</v>
      </c>
      <c r="X30" s="12">
        <f>'[1]Octubre 2020'!W30+[1]Noviembre!P30+[1]Diciembre!P30</f>
        <v>3265.0499999999997</v>
      </c>
      <c r="Y30" s="12">
        <f t="shared" si="4"/>
        <v>10161393.545495585</v>
      </c>
      <c r="AA30" s="12">
        <f>'[1]Octubre 2020'!Z30+[1]Noviembre!S30+[1]Diciembre!S30+[1]Diciembre!T30</f>
        <v>1027713.0599999999</v>
      </c>
      <c r="AB30" s="12">
        <f>'[1]Octubre 2020'!AA30+[1]Noviembre!T30+[1]Diciembre!U30+[1]Diciembre!V30</f>
        <v>263147.7</v>
      </c>
      <c r="AC30" s="12">
        <f>'[1]Octubre 2020'!AB30+[1]Noviembre!U30+[1]Diciembre!W30</f>
        <v>394513.69318232784</v>
      </c>
      <c r="AD30" s="12">
        <f t="shared" si="5"/>
        <v>1685374.4531823278</v>
      </c>
    </row>
    <row r="31" spans="2:30" ht="13.5" customHeight="1" x14ac:dyDescent="0.3">
      <c r="B31" s="10">
        <v>27</v>
      </c>
      <c r="C31" s="13" t="s">
        <v>44</v>
      </c>
      <c r="D31" s="12">
        <f>'[1]Octubre 2020'!D31+[1]Noviembre!D31+[1]Diciembre!D31</f>
        <v>15723979.863116046</v>
      </c>
      <c r="E31" s="12">
        <f>'[1]Octubre 2020'!E31</f>
        <v>-16225.51</v>
      </c>
      <c r="F31" s="12">
        <f>[1]Noviembre!E31+[1]Diciembre!E31</f>
        <v>0</v>
      </c>
      <c r="G31" s="12">
        <f t="shared" si="0"/>
        <v>15707754.353116047</v>
      </c>
      <c r="H31" s="12">
        <f>'[1]Octubre 2020'!G31+[1]Noviembre!G31+[1]Diciembre!G31</f>
        <v>2627148.7800000003</v>
      </c>
      <c r="I31" s="12">
        <f>'[1]Octubre 2020'!H31</f>
        <v>26253.919999999998</v>
      </c>
      <c r="J31" s="12">
        <f t="shared" si="1"/>
        <v>2653402.7000000002</v>
      </c>
      <c r="K31" s="12">
        <f>'[1]Octubre 2020'!J31+[1]Noviembre!H31+[1]Diciembre!H31</f>
        <v>83382.81</v>
      </c>
      <c r="L31" s="12">
        <f>'[1]Octubre 2020'!K31+[1]Noviembre!I31+[1]Diciembre!I31</f>
        <v>136879.48000000001</v>
      </c>
      <c r="M31" s="12">
        <f>'[1]Octubre 2020'!L31</f>
        <v>33506.25</v>
      </c>
      <c r="N31" s="12">
        <f>'[1]Octubre 2020'!M31</f>
        <v>0</v>
      </c>
      <c r="O31" s="12">
        <f t="shared" si="2"/>
        <v>170385.73</v>
      </c>
      <c r="P31" s="12">
        <f>'[1]Octubre 2020'!O31+[1]Noviembre!J31+[1]Diciembre!J31</f>
        <v>129876.75</v>
      </c>
      <c r="Q31" s="12">
        <f>'[1]Octubre 2020'!P31</f>
        <v>41753.805140441342</v>
      </c>
      <c r="R31" s="12">
        <f t="shared" si="3"/>
        <v>171630.55514044134</v>
      </c>
      <c r="S31" s="12">
        <f>'[1]Octubre 2020'!R31+[1]Noviembre!K31+[1]Diciembre!K31</f>
        <v>387706.18000000005</v>
      </c>
      <c r="T31" s="12">
        <f>'[1]Octubre 2020'!S31+[1]Noviembre!L31+[1]Diciembre!L31</f>
        <v>521489.01</v>
      </c>
      <c r="U31" s="12">
        <f>'[1]Octubre 2020'!T31+[1]Noviembre!M31+[1]Diciembre!M31</f>
        <v>28417.47</v>
      </c>
      <c r="V31" s="12">
        <f>'[1]Octubre 2020'!U31+[1]Noviembre!N31+[1]Diciembre!N31</f>
        <v>0</v>
      </c>
      <c r="W31" s="12">
        <f>'[1]Octubre 2020'!V31+[1]Noviembre!O31+[1]Diciembre!O31</f>
        <v>1256128</v>
      </c>
      <c r="X31" s="12">
        <f>'[1]Octubre 2020'!W31+[1]Noviembre!P31+[1]Diciembre!P31</f>
        <v>12730.18</v>
      </c>
      <c r="Y31" s="12">
        <f t="shared" si="4"/>
        <v>20993026.988256488</v>
      </c>
      <c r="AA31" s="12">
        <f>'[1]Octubre 2020'!Z31+[1]Noviembre!S31+[1]Diciembre!S31+[1]Diciembre!T31</f>
        <v>4006980.13</v>
      </c>
      <c r="AB31" s="12">
        <f>'[1]Octubre 2020'!AA31+[1]Noviembre!T31+[1]Diciembre!U31+[1]Diciembre!V31</f>
        <v>892840.72</v>
      </c>
      <c r="AC31" s="12">
        <f>'[1]Octubre 2020'!AB31+[1]Noviembre!U31+[1]Diciembre!W31</f>
        <v>40627.384386681406</v>
      </c>
      <c r="AD31" s="12">
        <f t="shared" si="5"/>
        <v>4940448.2343866806</v>
      </c>
    </row>
    <row r="32" spans="2:30" ht="13.5" customHeight="1" x14ac:dyDescent="0.3">
      <c r="B32" s="10">
        <v>28</v>
      </c>
      <c r="C32" s="13" t="s">
        <v>45</v>
      </c>
      <c r="D32" s="12">
        <f>'[1]Octubre 2020'!D32+[1]Noviembre!D32+[1]Diciembre!D32</f>
        <v>3840318.6209199838</v>
      </c>
      <c r="E32" s="12">
        <f>'[1]Octubre 2020'!E32</f>
        <v>-2061.84</v>
      </c>
      <c r="F32" s="12">
        <f>[1]Noviembre!E32+[1]Diciembre!E32</f>
        <v>0</v>
      </c>
      <c r="G32" s="12">
        <f t="shared" si="0"/>
        <v>3838256.780919984</v>
      </c>
      <c r="H32" s="12">
        <f>'[1]Octubre 2020'!G32+[1]Noviembre!G32+[1]Diciembre!G32</f>
        <v>184772.04</v>
      </c>
      <c r="I32" s="12">
        <f>'[1]Octubre 2020'!H32</f>
        <v>2870.25</v>
      </c>
      <c r="J32" s="12">
        <f t="shared" si="1"/>
        <v>187642.29</v>
      </c>
      <c r="K32" s="12">
        <f>'[1]Octubre 2020'!J32+[1]Noviembre!H32+[1]Diciembre!H32</f>
        <v>20095.18</v>
      </c>
      <c r="L32" s="12">
        <f>'[1]Octubre 2020'!K32+[1]Noviembre!I32+[1]Diciembre!I32</f>
        <v>35242.03</v>
      </c>
      <c r="M32" s="12">
        <f>'[1]Octubre 2020'!L32</f>
        <v>4257.7700000000004</v>
      </c>
      <c r="N32" s="12">
        <f>'[1]Octubre 2020'!M32</f>
        <v>0</v>
      </c>
      <c r="O32" s="12">
        <f t="shared" si="2"/>
        <v>39499.800000000003</v>
      </c>
      <c r="P32" s="12">
        <f>'[1]Octubre 2020'!O32+[1]Noviembre!J32+[1]Diciembre!J32</f>
        <v>7604.3099999999995</v>
      </c>
      <c r="Q32" s="12">
        <f>'[1]Octubre 2020'!P32</f>
        <v>2444.6972885972696</v>
      </c>
      <c r="R32" s="12">
        <f t="shared" si="3"/>
        <v>10049.00728859727</v>
      </c>
      <c r="S32" s="12">
        <f>'[1]Octubre 2020'!R32+[1]Noviembre!K32+[1]Diciembre!K32</f>
        <v>25944.51</v>
      </c>
      <c r="T32" s="12">
        <f>'[1]Octubre 2020'!S32+[1]Noviembre!L32+[1]Diciembre!L32</f>
        <v>34896.97</v>
      </c>
      <c r="U32" s="12">
        <f>'[1]Octubre 2020'!T32+[1]Noviembre!M32+[1]Diciembre!M32</f>
        <v>7158.27</v>
      </c>
      <c r="V32" s="12">
        <f>'[1]Octubre 2020'!U32+[1]Noviembre!N32+[1]Diciembre!N32</f>
        <v>0</v>
      </c>
      <c r="W32" s="12">
        <f>'[1]Octubre 2020'!V32+[1]Noviembre!O32+[1]Diciembre!O32</f>
        <v>84457</v>
      </c>
      <c r="X32" s="12">
        <f>'[1]Octubre 2020'!W32+[1]Noviembre!P32+[1]Diciembre!P32</f>
        <v>1617.6799999999998</v>
      </c>
      <c r="Y32" s="12">
        <f t="shared" si="4"/>
        <v>4249617.4882085808</v>
      </c>
      <c r="AA32" s="12">
        <f>'[1]Octubre 2020'!Z32+[1]Noviembre!S32+[1]Diciembre!S32+[1]Diciembre!T32</f>
        <v>509183.12000000005</v>
      </c>
      <c r="AB32" s="12">
        <f>'[1]Octubre 2020'!AA32+[1]Noviembre!T32+[1]Diciembre!U32+[1]Diciembre!V32</f>
        <v>97611.22</v>
      </c>
      <c r="AC32" s="12">
        <f>'[1]Octubre 2020'!AB32+[1]Noviembre!U32+[1]Diciembre!W32</f>
        <v>2378.741592212818</v>
      </c>
      <c r="AD32" s="12">
        <f t="shared" si="5"/>
        <v>609173.0815922129</v>
      </c>
    </row>
    <row r="33" spans="2:30" ht="13.5" customHeight="1" x14ac:dyDescent="0.3">
      <c r="B33" s="10">
        <v>29</v>
      </c>
      <c r="C33" s="13" t="s">
        <v>46</v>
      </c>
      <c r="D33" s="12">
        <f>'[1]Octubre 2020'!D33+[1]Noviembre!D33+[1]Diciembre!D33</f>
        <v>2878037.3855674271</v>
      </c>
      <c r="E33" s="12">
        <f>'[1]Octubre 2020'!E33</f>
        <v>-2217.5100000000002</v>
      </c>
      <c r="F33" s="12">
        <f>[1]Noviembre!E33+[1]Diciembre!E33</f>
        <v>0</v>
      </c>
      <c r="G33" s="12">
        <f t="shared" si="0"/>
        <v>2875819.8755674274</v>
      </c>
      <c r="H33" s="12">
        <f>'[1]Octubre 2020'!G33+[1]Noviembre!G33+[1]Diciembre!G33</f>
        <v>1188821.48</v>
      </c>
      <c r="I33" s="12">
        <f>'[1]Octubre 2020'!H33</f>
        <v>2749.4</v>
      </c>
      <c r="J33" s="12">
        <f t="shared" si="1"/>
        <v>1191570.8799999999</v>
      </c>
      <c r="K33" s="12">
        <f>'[1]Octubre 2020'!J33+[1]Noviembre!H33+[1]Diciembre!H33</f>
        <v>15498.600000000002</v>
      </c>
      <c r="L33" s="12">
        <f>'[1]Octubre 2020'!K33+[1]Noviembre!I33+[1]Diciembre!I33</f>
        <v>23962.719999999998</v>
      </c>
      <c r="M33" s="12">
        <f>'[1]Octubre 2020'!L33</f>
        <v>4579.24</v>
      </c>
      <c r="N33" s="12">
        <f>'[1]Octubre 2020'!M33</f>
        <v>0</v>
      </c>
      <c r="O33" s="12">
        <f t="shared" si="2"/>
        <v>28541.96</v>
      </c>
      <c r="P33" s="12">
        <f>'[1]Octubre 2020'!O33+[1]Noviembre!J33+[1]Diciembre!J33</f>
        <v>6445.4400000000005</v>
      </c>
      <c r="Q33" s="12">
        <f>'[1]Octubre 2020'!P33</f>
        <v>2072.1285714504738</v>
      </c>
      <c r="R33" s="12">
        <f t="shared" si="3"/>
        <v>8517.5685714504743</v>
      </c>
      <c r="S33" s="12">
        <f>'[1]Octubre 2020'!R33+[1]Noviembre!K33+[1]Diciembre!K33</f>
        <v>19643.11</v>
      </c>
      <c r="T33" s="12">
        <f>'[1]Octubre 2020'!S33+[1]Noviembre!L33+[1]Diciembre!L33</f>
        <v>26421.199999999997</v>
      </c>
      <c r="U33" s="12">
        <f>'[1]Octubre 2020'!T33+[1]Noviembre!M33+[1]Diciembre!M33</f>
        <v>5602.9800000000005</v>
      </c>
      <c r="V33" s="12">
        <f>'[1]Octubre 2020'!U33+[1]Noviembre!N33+[1]Diciembre!N33</f>
        <v>0</v>
      </c>
      <c r="W33" s="12">
        <f>'[1]Octubre 2020'!V33+[1]Noviembre!O33+[1]Diciembre!O33</f>
        <v>99754</v>
      </c>
      <c r="X33" s="12">
        <f>'[1]Octubre 2020'!W33+[1]Noviembre!P33+[1]Diciembre!P33</f>
        <v>1739.81</v>
      </c>
      <c r="Y33" s="12">
        <f t="shared" si="4"/>
        <v>4273109.9841388771</v>
      </c>
      <c r="AA33" s="12">
        <f>'[1]Octubre 2020'!Z33+[1]Noviembre!S33+[1]Diciembre!S33+[1]Diciembre!T33</f>
        <v>547626.81999999995</v>
      </c>
      <c r="AB33" s="12">
        <f>'[1]Octubre 2020'!AA33+[1]Noviembre!T33+[1]Diciembre!U33+[1]Diciembre!V33</f>
        <v>93501.360000000015</v>
      </c>
      <c r="AC33" s="12">
        <f>'[1]Octubre 2020'!AB33+[1]Noviembre!U33+[1]Diciembre!W33</f>
        <v>2016.2236652083554</v>
      </c>
      <c r="AD33" s="12">
        <f t="shared" si="5"/>
        <v>643144.40366520826</v>
      </c>
    </row>
    <row r="34" spans="2:30" ht="13.5" customHeight="1" x14ac:dyDescent="0.3">
      <c r="B34" s="10">
        <v>30</v>
      </c>
      <c r="C34" s="13" t="s">
        <v>47</v>
      </c>
      <c r="D34" s="12">
        <f>'[1]Octubre 2020'!D34+[1]Noviembre!D34+[1]Diciembre!D34</f>
        <v>7005736.9165444318</v>
      </c>
      <c r="E34" s="12">
        <f>'[1]Octubre 2020'!E34</f>
        <v>-4125.33</v>
      </c>
      <c r="F34" s="12">
        <f>[1]Noviembre!E34+[1]Diciembre!E34</f>
        <v>0</v>
      </c>
      <c r="G34" s="12">
        <f t="shared" si="0"/>
        <v>7001611.5865444317</v>
      </c>
      <c r="H34" s="12">
        <f>'[1]Octubre 2020'!G34+[1]Noviembre!G34+[1]Diciembre!G34</f>
        <v>1060887.33</v>
      </c>
      <c r="I34" s="12">
        <f>'[1]Octubre 2020'!H34</f>
        <v>7422.5</v>
      </c>
      <c r="J34" s="12">
        <f t="shared" si="1"/>
        <v>1068309.83</v>
      </c>
      <c r="K34" s="12">
        <f>'[1]Octubre 2020'!J34+[1]Noviembre!H34+[1]Diciembre!H34</f>
        <v>36948.410000000003</v>
      </c>
      <c r="L34" s="12">
        <f>'[1]Octubre 2020'!K34+[1]Noviembre!I34+[1]Diciembre!I34</f>
        <v>62690.89</v>
      </c>
      <c r="M34" s="12">
        <f>'[1]Octubre 2020'!L34</f>
        <v>8518.9599999999991</v>
      </c>
      <c r="N34" s="12">
        <f>'[1]Octubre 2020'!M34</f>
        <v>0</v>
      </c>
      <c r="O34" s="12">
        <f t="shared" si="2"/>
        <v>71209.850000000006</v>
      </c>
      <c r="P34" s="12">
        <f>'[1]Octubre 2020'!O34+[1]Noviembre!J34+[1]Diciembre!J34</f>
        <v>44788.020000000004</v>
      </c>
      <c r="Q34" s="12">
        <f>'[1]Octubre 2020'!P34</f>
        <v>14398.807017295056</v>
      </c>
      <c r="R34" s="12">
        <f t="shared" si="3"/>
        <v>59186.827017295058</v>
      </c>
      <c r="S34" s="12">
        <f>'[1]Octubre 2020'!R34+[1]Noviembre!K34+[1]Diciembre!K34</f>
        <v>149377.40000000002</v>
      </c>
      <c r="T34" s="12">
        <f>'[1]Octubre 2020'!S34+[1]Noviembre!L34+[1]Diciembre!L34</f>
        <v>200921.91999999998</v>
      </c>
      <c r="U34" s="12">
        <f>'[1]Octubre 2020'!T34+[1]Noviembre!M34+[1]Diciembre!M34</f>
        <v>13235.400000000001</v>
      </c>
      <c r="V34" s="12">
        <f>'[1]Octubre 2020'!U34+[1]Noviembre!N34+[1]Diciembre!N34</f>
        <v>0</v>
      </c>
      <c r="W34" s="12">
        <f>'[1]Octubre 2020'!V34+[1]Noviembre!O34+[1]Diciembre!O34</f>
        <v>0</v>
      </c>
      <c r="X34" s="12">
        <f>'[1]Octubre 2020'!W34+[1]Noviembre!P34+[1]Diciembre!P34</f>
        <v>3236.6499999999996</v>
      </c>
      <c r="Y34" s="12">
        <f t="shared" si="4"/>
        <v>8604037.8735617287</v>
      </c>
      <c r="AA34" s="12">
        <f>'[1]Octubre 2020'!Z34+[1]Noviembre!S34+[1]Diciembre!S34+[1]Diciembre!T34</f>
        <v>1018774.14</v>
      </c>
      <c r="AB34" s="12">
        <f>'[1]Octubre 2020'!AA34+[1]Noviembre!T34+[1]Diciembre!U34+[1]Diciembre!V34</f>
        <v>252423.58999999997</v>
      </c>
      <c r="AC34" s="12">
        <f>'[1]Octubre 2020'!AB34+[1]Noviembre!U34+[1]Diciembre!W34</f>
        <v>14010.363276799821</v>
      </c>
      <c r="AD34" s="12">
        <f t="shared" si="5"/>
        <v>1285208.0932767999</v>
      </c>
    </row>
    <row r="35" spans="2:30" ht="13.5" customHeight="1" x14ac:dyDescent="0.3">
      <c r="B35" s="10">
        <v>31</v>
      </c>
      <c r="C35" s="13" t="s">
        <v>48</v>
      </c>
      <c r="D35" s="12">
        <f>'[1]Octubre 2020'!D35+[1]Noviembre!D35+[1]Diciembre!D35</f>
        <v>15458625.346468423</v>
      </c>
      <c r="E35" s="12">
        <f>'[1]Octubre 2020'!E35</f>
        <v>-9939.77</v>
      </c>
      <c r="F35" s="12">
        <f>[1]Noviembre!E35+[1]Diciembre!E35</f>
        <v>0</v>
      </c>
      <c r="G35" s="12">
        <f t="shared" si="0"/>
        <v>15448685.576468423</v>
      </c>
      <c r="H35" s="12">
        <f>'[1]Octubre 2020'!G35+[1]Noviembre!G35+[1]Diciembre!G35</f>
        <v>4874299.6999999993</v>
      </c>
      <c r="I35" s="12">
        <f>'[1]Octubre 2020'!H35</f>
        <v>94890.51</v>
      </c>
      <c r="J35" s="12">
        <f t="shared" si="1"/>
        <v>4969190.209999999</v>
      </c>
      <c r="K35" s="12">
        <f>'[1]Octubre 2020'!J35+[1]Noviembre!H35+[1]Diciembre!H35</f>
        <v>78427.909999999989</v>
      </c>
      <c r="L35" s="12">
        <f>'[1]Octubre 2020'!K35+[1]Noviembre!I35+[1]Diciembre!I35</f>
        <v>154488.32999999999</v>
      </c>
      <c r="M35" s="12">
        <f>'[1]Octubre 2020'!L35</f>
        <v>20525.97</v>
      </c>
      <c r="N35" s="12">
        <f>'[1]Octubre 2020'!M35</f>
        <v>0</v>
      </c>
      <c r="O35" s="12">
        <f t="shared" si="2"/>
        <v>175014.3</v>
      </c>
      <c r="P35" s="12">
        <f>'[1]Octubre 2020'!O35+[1]Noviembre!J35+[1]Diciembre!J35</f>
        <v>4326170.01</v>
      </c>
      <c r="Q35" s="12">
        <f>'[1]Octubre 2020'!P35</f>
        <v>1390811.5265898844</v>
      </c>
      <c r="R35" s="12">
        <f t="shared" si="3"/>
        <v>5716981.5365898842</v>
      </c>
      <c r="S35" s="12">
        <f>'[1]Octubre 2020'!R35+[1]Noviembre!K35+[1]Diciembre!K35</f>
        <v>634682.17000000004</v>
      </c>
      <c r="T35" s="12">
        <f>'[1]Octubre 2020'!S35+[1]Noviembre!L35+[1]Diciembre!L35</f>
        <v>853687.12000000011</v>
      </c>
      <c r="U35" s="12">
        <f>'[1]Octubre 2020'!T35+[1]Noviembre!M35+[1]Diciembre!M35</f>
        <v>26151.06</v>
      </c>
      <c r="V35" s="12">
        <f>'[1]Octubre 2020'!U35+[1]Noviembre!N35+[1]Diciembre!N35</f>
        <v>0</v>
      </c>
      <c r="W35" s="12">
        <f>'[1]Octubre 2020'!V35+[1]Noviembre!O35+[1]Diciembre!O35</f>
        <v>3135648</v>
      </c>
      <c r="X35" s="12">
        <f>'[1]Octubre 2020'!W35+[1]Noviembre!P35+[1]Diciembre!P35</f>
        <v>7798.52</v>
      </c>
      <c r="Y35" s="12">
        <f t="shared" si="4"/>
        <v>31046266.403058309</v>
      </c>
      <c r="AA35" s="12">
        <f>'[1]Octubre 2020'!Z35+[1]Noviembre!S35+[1]Diciembre!S35+[1]Diciembre!T35</f>
        <v>2454680.3499999996</v>
      </c>
      <c r="AB35" s="12">
        <f>'[1]Octubre 2020'!AA35+[1]Noviembre!T35+[1]Diciembre!U35+[1]Diciembre!V35</f>
        <v>3227026.56</v>
      </c>
      <c r="AC35" s="12">
        <f>'[1]Octubre 2020'!AB35+[1]Noviembre!U35+[1]Diciembre!W35</f>
        <v>1353290.6591647759</v>
      </c>
      <c r="AD35" s="12">
        <f t="shared" si="5"/>
        <v>7034997.5691647762</v>
      </c>
    </row>
    <row r="36" spans="2:30" ht="13.5" customHeight="1" x14ac:dyDescent="0.3">
      <c r="B36" s="10">
        <v>32</v>
      </c>
      <c r="C36" s="11" t="s">
        <v>49</v>
      </c>
      <c r="D36" s="12">
        <f>'[1]Octubre 2020'!D36+[1]Noviembre!D36+[1]Diciembre!D36</f>
        <v>6967729.6422286853</v>
      </c>
      <c r="E36" s="12">
        <f>'[1]Octubre 2020'!E36</f>
        <v>-3847.76</v>
      </c>
      <c r="F36" s="12">
        <f>[1]Noviembre!E36+[1]Diciembre!E36</f>
        <v>0</v>
      </c>
      <c r="G36" s="12">
        <f t="shared" si="0"/>
        <v>6963881.8822286855</v>
      </c>
      <c r="H36" s="12">
        <f>'[1]Octubre 2020'!G36+[1]Noviembre!G36+[1]Diciembre!G36</f>
        <v>1103928.52</v>
      </c>
      <c r="I36" s="12">
        <f>'[1]Octubre 2020'!H36</f>
        <v>6851.8</v>
      </c>
      <c r="J36" s="12">
        <f t="shared" si="1"/>
        <v>1110780.32</v>
      </c>
      <c r="K36" s="12">
        <f>'[1]Octubre 2020'!J36+[1]Noviembre!H36+[1]Diciembre!H36</f>
        <v>36497.729999999996</v>
      </c>
      <c r="L36" s="12">
        <f>'[1]Octubre 2020'!K36+[1]Noviembre!I36+[1]Diciembre!I36</f>
        <v>63720.869999999995</v>
      </c>
      <c r="M36" s="12">
        <f>'[1]Octubre 2020'!L36</f>
        <v>7945.76</v>
      </c>
      <c r="N36" s="12">
        <f>'[1]Octubre 2020'!M36</f>
        <v>0</v>
      </c>
      <c r="O36" s="12">
        <f t="shared" si="2"/>
        <v>71666.62999999999</v>
      </c>
      <c r="P36" s="12">
        <f>'[1]Octubre 2020'!O36+[1]Noviembre!J36+[1]Diciembre!J36</f>
        <v>41021.31</v>
      </c>
      <c r="Q36" s="12">
        <f>'[1]Octubre 2020'!P36</f>
        <v>13187.855080139396</v>
      </c>
      <c r="R36" s="12">
        <f t="shared" si="3"/>
        <v>54209.165080139392</v>
      </c>
      <c r="S36" s="12">
        <f>'[1]Octubre 2020'!R36+[1]Noviembre!K36+[1]Diciembre!K36</f>
        <v>129904.56000000001</v>
      </c>
      <c r="T36" s="12">
        <f>'[1]Octubre 2020'!S36+[1]Noviembre!L36+[1]Diciembre!L36</f>
        <v>174729.73</v>
      </c>
      <c r="U36" s="12">
        <f>'[1]Octubre 2020'!T36+[1]Noviembre!M36+[1]Diciembre!M36</f>
        <v>12996.24</v>
      </c>
      <c r="V36" s="12">
        <f>'[1]Octubre 2020'!U36+[1]Noviembre!N36+[1]Diciembre!N36</f>
        <v>0</v>
      </c>
      <c r="W36" s="12">
        <f>'[1]Octubre 2020'!V36+[1]Noviembre!O36+[1]Diciembre!O36</f>
        <v>232370</v>
      </c>
      <c r="X36" s="12">
        <f>'[1]Octubre 2020'!W36+[1]Noviembre!P36+[1]Diciembre!P36</f>
        <v>3018.87</v>
      </c>
      <c r="Y36" s="12">
        <f t="shared" si="4"/>
        <v>8790055.127308825</v>
      </c>
      <c r="AA36" s="12">
        <f>'[1]Octubre 2020'!Z36+[1]Noviembre!S36+[1]Diciembre!S36+[1]Diciembre!T36</f>
        <v>950225.71</v>
      </c>
      <c r="AB36" s="12">
        <f>'[1]Octubre 2020'!AA36+[1]Noviembre!T36+[1]Diciembre!U36+[1]Diciembre!V36</f>
        <v>233015.15000000002</v>
      </c>
      <c r="AC36" s="12">
        <f>'[1]Octubre 2020'!AB36+[1]Noviembre!U36+[1]Diciembre!W36</f>
        <v>12832.074630852057</v>
      </c>
      <c r="AD36" s="12">
        <f t="shared" si="5"/>
        <v>1196072.934630852</v>
      </c>
    </row>
    <row r="37" spans="2:30" ht="13.5" customHeight="1" x14ac:dyDescent="0.3">
      <c r="B37" s="10">
        <v>33</v>
      </c>
      <c r="C37" s="13" t="s">
        <v>50</v>
      </c>
      <c r="D37" s="12">
        <f>'[1]Octubre 2020'!D37+[1]Noviembre!D37+[1]Diciembre!D37</f>
        <v>2826172.6600984372</v>
      </c>
      <c r="E37" s="12">
        <f>'[1]Octubre 2020'!E37</f>
        <v>-2132</v>
      </c>
      <c r="F37" s="12">
        <f>[1]Noviembre!E37+[1]Diciembre!E37</f>
        <v>0</v>
      </c>
      <c r="G37" s="12">
        <f t="shared" si="0"/>
        <v>2824040.6600984372</v>
      </c>
      <c r="H37" s="12">
        <f>'[1]Octubre 2020'!G37+[1]Noviembre!G37+[1]Diciembre!G37</f>
        <v>571815.5</v>
      </c>
      <c r="I37" s="12">
        <f>'[1]Octubre 2020'!H37</f>
        <v>14371.79</v>
      </c>
      <c r="J37" s="12">
        <f t="shared" si="1"/>
        <v>586187.29</v>
      </c>
      <c r="K37" s="12">
        <f>'[1]Octubre 2020'!J37+[1]Noviembre!H37+[1]Diciembre!H37</f>
        <v>15360.53</v>
      </c>
      <c r="L37" s="12">
        <f>'[1]Octubre 2020'!K37+[1]Noviembre!I37+[1]Diciembre!I37</f>
        <v>22796.66</v>
      </c>
      <c r="M37" s="12">
        <f>'[1]Octubre 2020'!L37</f>
        <v>4402.66</v>
      </c>
      <c r="N37" s="12">
        <f>'[1]Octubre 2020'!M37</f>
        <v>0</v>
      </c>
      <c r="O37" s="12">
        <f t="shared" si="2"/>
        <v>27199.32</v>
      </c>
      <c r="P37" s="12">
        <f>'[1]Octubre 2020'!O37+[1]Noviembre!J37+[1]Diciembre!J37</f>
        <v>9577.92</v>
      </c>
      <c r="Q37" s="12">
        <f>'[1]Octubre 2020'!P37</f>
        <v>3079.183057175404</v>
      </c>
      <c r="R37" s="12">
        <f t="shared" si="3"/>
        <v>12657.103057175404</v>
      </c>
      <c r="S37" s="12">
        <f>'[1]Octubre 2020'!R37+[1]Noviembre!K37+[1]Diciembre!K37</f>
        <v>33034.660000000003</v>
      </c>
      <c r="T37" s="12">
        <f>'[1]Octubre 2020'!S37+[1]Noviembre!L37+[1]Diciembre!L37</f>
        <v>44433.69</v>
      </c>
      <c r="U37" s="12">
        <f>'[1]Octubre 2020'!T37+[1]Noviembre!M37+[1]Diciembre!M37</f>
        <v>5642.91</v>
      </c>
      <c r="V37" s="12">
        <f>'[1]Octubre 2020'!U37+[1]Noviembre!N37+[1]Diciembre!N37</f>
        <v>0</v>
      </c>
      <c r="W37" s="12">
        <f>'[1]Octubre 2020'!V37+[1]Noviembre!O37+[1]Diciembre!O37</f>
        <v>0</v>
      </c>
      <c r="X37" s="12">
        <f>'[1]Octubre 2020'!W37+[1]Noviembre!P37+[1]Diciembre!P37</f>
        <v>1672.71</v>
      </c>
      <c r="Y37" s="12">
        <f t="shared" si="4"/>
        <v>3550228.8731556125</v>
      </c>
      <c r="AA37" s="12">
        <f>'[1]Octubre 2020'!Z37+[1]Noviembre!S37+[1]Diciembre!S37+[1]Diciembre!T37</f>
        <v>526509.65</v>
      </c>
      <c r="AB37" s="12">
        <f>'[1]Octubre 2020'!AA37+[1]Noviembre!T37+[1]Diciembre!U37+[1]Diciembre!V37</f>
        <v>488754.22000000003</v>
      </c>
      <c r="AC37" s="12">
        <f>'[1]Octubre 2020'!AB37+[1]Noviembre!U37+[1]Diciembre!W37</f>
        <v>2996.118206499616</v>
      </c>
      <c r="AD37" s="12">
        <f t="shared" si="5"/>
        <v>1018259.9882064997</v>
      </c>
    </row>
    <row r="38" spans="2:30" ht="13.5" customHeight="1" x14ac:dyDescent="0.3">
      <c r="B38" s="10">
        <v>34</v>
      </c>
      <c r="C38" s="13" t="s">
        <v>51</v>
      </c>
      <c r="D38" s="12">
        <f>'[1]Octubre 2020'!D38+[1]Noviembre!D38+[1]Diciembre!D38</f>
        <v>10784067.098661326</v>
      </c>
      <c r="E38" s="12">
        <f>'[1]Octubre 2020'!E38</f>
        <v>-6421.29</v>
      </c>
      <c r="F38" s="12">
        <f>[1]Noviembre!E38+[1]Diciembre!E38</f>
        <v>0</v>
      </c>
      <c r="G38" s="12">
        <f t="shared" si="0"/>
        <v>10777645.808661327</v>
      </c>
      <c r="H38" s="12">
        <f>'[1]Octubre 2020'!G38+[1]Noviembre!G38+[1]Diciembre!G38</f>
        <v>2030329.3599999999</v>
      </c>
      <c r="I38" s="12">
        <f>'[1]Octubre 2020'!H38</f>
        <v>12479.83</v>
      </c>
      <c r="J38" s="12">
        <f t="shared" si="1"/>
        <v>2042809.19</v>
      </c>
      <c r="K38" s="12">
        <f>'[1]Octubre 2020'!J38+[1]Noviembre!H38+[1]Diciembre!H38</f>
        <v>55646.09</v>
      </c>
      <c r="L38" s="12">
        <f>'[1]Octubre 2020'!K38+[1]Noviembre!I38+[1]Diciembre!I38</f>
        <v>102959.41</v>
      </c>
      <c r="M38" s="12">
        <f>'[1]Octubre 2020'!L38</f>
        <v>13260.19</v>
      </c>
      <c r="N38" s="12">
        <f>'[1]Octubre 2020'!M38</f>
        <v>0</v>
      </c>
      <c r="O38" s="12">
        <f t="shared" si="2"/>
        <v>116219.6</v>
      </c>
      <c r="P38" s="12">
        <f>'[1]Octubre 2020'!O38+[1]Noviembre!J38+[1]Diciembre!J38</f>
        <v>94665.33</v>
      </c>
      <c r="Q38" s="12">
        <f>'[1]Octubre 2020'!P38</f>
        <v>30433.766754607404</v>
      </c>
      <c r="R38" s="12">
        <f t="shared" si="3"/>
        <v>125099.09675460741</v>
      </c>
      <c r="S38" s="12">
        <f>'[1]Octubre 2020'!R38+[1]Noviembre!K38+[1]Diciembre!K38</f>
        <v>300520.83</v>
      </c>
      <c r="T38" s="12">
        <f>'[1]Octubre 2020'!S38+[1]Noviembre!L38+[1]Diciembre!L38</f>
        <v>404219.26</v>
      </c>
      <c r="U38" s="12">
        <f>'[1]Octubre 2020'!T38+[1]Noviembre!M38+[1]Diciembre!M38</f>
        <v>19226.849999999999</v>
      </c>
      <c r="V38" s="12">
        <f>'[1]Octubre 2020'!U38+[1]Noviembre!N38+[1]Diciembre!N38</f>
        <v>0</v>
      </c>
      <c r="W38" s="12">
        <f>'[1]Octubre 2020'!V38+[1]Noviembre!O38+[1]Diciembre!O38</f>
        <v>0</v>
      </c>
      <c r="X38" s="12">
        <f>'[1]Octubre 2020'!W38+[1]Noviembre!P38+[1]Diciembre!P38</f>
        <v>5038.01</v>
      </c>
      <c r="Y38" s="12">
        <f t="shared" si="4"/>
        <v>13846424.735415932</v>
      </c>
      <c r="AA38" s="12">
        <f>'[1]Octubre 2020'!Z38+[1]Noviembre!S38+[1]Diciembre!S38+[1]Diciembre!T38</f>
        <v>1585773.24</v>
      </c>
      <c r="AB38" s="12">
        <f>'[1]Octubre 2020'!AA38+[1]Noviembre!T38+[1]Diciembre!U38+[1]Diciembre!V38</f>
        <v>424412.82</v>
      </c>
      <c r="AC38" s="12">
        <f>'[1]Octubre 2020'!AB38+[1]Noviembre!U38+[1]Diciembre!W38</f>
        <v>29612.737783648161</v>
      </c>
      <c r="AD38" s="12">
        <f t="shared" si="5"/>
        <v>2039798.7977836481</v>
      </c>
    </row>
    <row r="39" spans="2:30" ht="13.5" customHeight="1" x14ac:dyDescent="0.3">
      <c r="B39" s="10">
        <v>35</v>
      </c>
      <c r="C39" s="13" t="s">
        <v>52</v>
      </c>
      <c r="D39" s="12">
        <f>'[1]Octubre 2020'!D39+[1]Noviembre!D39+[1]Diciembre!D39</f>
        <v>4122332.7947194614</v>
      </c>
      <c r="E39" s="12">
        <f>'[1]Octubre 2020'!E39</f>
        <v>-2867.17</v>
      </c>
      <c r="F39" s="12">
        <f>[1]Noviembre!E39+[1]Diciembre!E39</f>
        <v>0</v>
      </c>
      <c r="G39" s="12">
        <f t="shared" si="0"/>
        <v>4119465.6247194614</v>
      </c>
      <c r="H39" s="12">
        <f>'[1]Octubre 2020'!G39+[1]Noviembre!G39+[1]Diciembre!G39</f>
        <v>681411.16999999993</v>
      </c>
      <c r="I39" s="12">
        <f>'[1]Octubre 2020'!H39</f>
        <v>4547.41</v>
      </c>
      <c r="J39" s="12">
        <f t="shared" si="1"/>
        <v>685958.58</v>
      </c>
      <c r="K39" s="12">
        <f>'[1]Octubre 2020'!J39+[1]Noviembre!H39+[1]Diciembre!H39</f>
        <v>22074.1</v>
      </c>
      <c r="L39" s="12">
        <f>'[1]Octubre 2020'!K39+[1]Noviembre!I39+[1]Diciembre!I39</f>
        <v>35045.619999999995</v>
      </c>
      <c r="M39" s="12">
        <f>'[1]Octubre 2020'!L39</f>
        <v>5920.8</v>
      </c>
      <c r="N39" s="12">
        <f>'[1]Octubre 2020'!M39</f>
        <v>0</v>
      </c>
      <c r="O39" s="12">
        <f t="shared" si="2"/>
        <v>40966.42</v>
      </c>
      <c r="P39" s="12">
        <f>'[1]Octubre 2020'!O39+[1]Noviembre!J39+[1]Diciembre!J39</f>
        <v>18583.47</v>
      </c>
      <c r="Q39" s="12">
        <f>'[1]Octubre 2020'!P39</f>
        <v>5974.3610972060069</v>
      </c>
      <c r="R39" s="12">
        <f t="shared" si="3"/>
        <v>24557.831097206006</v>
      </c>
      <c r="S39" s="12">
        <f>'[1]Octubre 2020'!R39+[1]Noviembre!K39+[1]Diciembre!K39</f>
        <v>60595.78</v>
      </c>
      <c r="T39" s="12">
        <f>'[1]Octubre 2020'!S39+[1]Noviembre!L39+[1]Diciembre!L39</f>
        <v>81505.119999999995</v>
      </c>
      <c r="U39" s="12">
        <f>'[1]Octubre 2020'!T39+[1]Noviembre!M39+[1]Diciembre!M39</f>
        <v>7986.0599999999995</v>
      </c>
      <c r="V39" s="12">
        <f>'[1]Octubre 2020'!U39+[1]Noviembre!N39+[1]Diciembre!N39</f>
        <v>0</v>
      </c>
      <c r="W39" s="12">
        <f>'[1]Octubre 2020'!V39+[1]Noviembre!O39+[1]Diciembre!O39</f>
        <v>190566</v>
      </c>
      <c r="X39" s="12">
        <f>'[1]Octubre 2020'!W39+[1]Noviembre!P39+[1]Diciembre!P39</f>
        <v>2249.5100000000002</v>
      </c>
      <c r="Y39" s="12">
        <f t="shared" si="4"/>
        <v>5235925.0258166669</v>
      </c>
      <c r="AA39" s="12">
        <f>'[1]Octubre 2020'!Z39+[1]Noviembre!S39+[1]Diciembre!S39+[1]Diciembre!T39</f>
        <v>708062.78</v>
      </c>
      <c r="AB39" s="12">
        <f>'[1]Octubre 2020'!AA39+[1]Noviembre!T39+[1]Diciembre!U39+[1]Diciembre!V39</f>
        <v>154648.02000000002</v>
      </c>
      <c r="AC39" s="12">
        <f>'[1]Octubre 2020'!AB39+[1]Noviembre!U39+[1]Diciembre!W39</f>
        <v>5813.1858795287308</v>
      </c>
      <c r="AD39" s="12">
        <f t="shared" si="5"/>
        <v>868523.9858795288</v>
      </c>
    </row>
    <row r="40" spans="2:30" ht="13.5" customHeight="1" x14ac:dyDescent="0.3">
      <c r="B40" s="10">
        <v>36</v>
      </c>
      <c r="C40" s="13" t="s">
        <v>53</v>
      </c>
      <c r="D40" s="12">
        <f>'[1]Octubre 2020'!D40+[1]Noviembre!D40+[1]Diciembre!D40</f>
        <v>3271852.398043761</v>
      </c>
      <c r="E40" s="12">
        <f>'[1]Octubre 2020'!E40</f>
        <v>-2195.25</v>
      </c>
      <c r="F40" s="12">
        <f>[1]Noviembre!E40+[1]Diciembre!E40</f>
        <v>0</v>
      </c>
      <c r="G40" s="12">
        <f t="shared" si="0"/>
        <v>3269657.148043761</v>
      </c>
      <c r="H40" s="12">
        <f>'[1]Octubre 2020'!G40+[1]Noviembre!G40+[1]Diciembre!G40</f>
        <v>323068.86</v>
      </c>
      <c r="I40" s="12">
        <f>'[1]Octubre 2020'!H40</f>
        <v>3182.07</v>
      </c>
      <c r="J40" s="12">
        <f t="shared" si="1"/>
        <v>326250.93</v>
      </c>
      <c r="K40" s="12">
        <f>'[1]Octubre 2020'!J40+[1]Noviembre!H40+[1]Diciembre!H40</f>
        <v>17610.55</v>
      </c>
      <c r="L40" s="12">
        <f>'[1]Octubre 2020'!K40+[1]Noviembre!I40+[1]Diciembre!I40</f>
        <v>27355.060000000005</v>
      </c>
      <c r="M40" s="12">
        <f>'[1]Octubre 2020'!L40</f>
        <v>4533.26</v>
      </c>
      <c r="N40" s="12">
        <f>'[1]Octubre 2020'!M40</f>
        <v>0</v>
      </c>
      <c r="O40" s="12">
        <f t="shared" si="2"/>
        <v>31888.320000000007</v>
      </c>
      <c r="P40" s="12">
        <f>'[1]Octubre 2020'!O40+[1]Noviembre!J40+[1]Diciembre!J40</f>
        <v>9097.08</v>
      </c>
      <c r="Q40" s="12">
        <f>'[1]Octubre 2020'!P40</f>
        <v>2924.602265745199</v>
      </c>
      <c r="R40" s="12">
        <f t="shared" si="3"/>
        <v>12021.682265745199</v>
      </c>
      <c r="S40" s="12">
        <f>'[1]Octubre 2020'!R40+[1]Noviembre!K40+[1]Diciembre!K40</f>
        <v>29350.25</v>
      </c>
      <c r="T40" s="12">
        <f>'[1]Octubre 2020'!S40+[1]Noviembre!L40+[1]Diciembre!L40</f>
        <v>39477.910000000003</v>
      </c>
      <c r="U40" s="12">
        <f>'[1]Octubre 2020'!T40+[1]Noviembre!M40+[1]Diciembre!M40</f>
        <v>6441.33</v>
      </c>
      <c r="V40" s="12">
        <f>'[1]Octubre 2020'!U40+[1]Noviembre!N40+[1]Diciembre!N40</f>
        <v>0</v>
      </c>
      <c r="W40" s="12">
        <f>'[1]Octubre 2020'!V40+[1]Noviembre!O40+[1]Diciembre!O40</f>
        <v>0</v>
      </c>
      <c r="X40" s="12">
        <f>'[1]Octubre 2020'!W40+[1]Noviembre!P40+[1]Diciembre!P40</f>
        <v>1722.35</v>
      </c>
      <c r="Y40" s="12">
        <f t="shared" si="4"/>
        <v>3734420.4703095062</v>
      </c>
      <c r="AA40" s="12">
        <f>'[1]Octubre 2020'!Z40+[1]Noviembre!S40+[1]Diciembre!S40+[1]Diciembre!T40</f>
        <v>542128.31000000006</v>
      </c>
      <c r="AB40" s="12">
        <f>'[1]Octubre 2020'!AA40+[1]Noviembre!T40+[1]Diciembre!U40+[1]Diciembre!V40</f>
        <v>108215.65</v>
      </c>
      <c r="AC40" s="12">
        <f>'[1]Octubre 2020'!AB40+[1]Noviembre!U40+[1]Diciembre!W40</f>
        <v>2845.706497075073</v>
      </c>
      <c r="AD40" s="12">
        <f t="shared" si="5"/>
        <v>653189.66649707512</v>
      </c>
    </row>
    <row r="41" spans="2:30" ht="13.5" customHeight="1" x14ac:dyDescent="0.3">
      <c r="B41" s="10">
        <v>37</v>
      </c>
      <c r="C41" s="13" t="s">
        <v>54</v>
      </c>
      <c r="D41" s="12">
        <f>'[1]Octubre 2020'!D41+[1]Noviembre!D41+[1]Diciembre!D41</f>
        <v>7201000.5832002535</v>
      </c>
      <c r="E41" s="12">
        <f>'[1]Octubre 2020'!E41</f>
        <v>-4239.99</v>
      </c>
      <c r="F41" s="12">
        <f>[1]Noviembre!E41+[1]Diciembre!E41</f>
        <v>0</v>
      </c>
      <c r="G41" s="12">
        <f t="shared" si="0"/>
        <v>7196760.5932002533</v>
      </c>
      <c r="H41" s="12">
        <f>'[1]Octubre 2020'!G41+[1]Noviembre!G41+[1]Diciembre!G41</f>
        <v>1052484.04</v>
      </c>
      <c r="I41" s="12">
        <f>'[1]Octubre 2020'!H41</f>
        <v>7538.91</v>
      </c>
      <c r="J41" s="12">
        <f t="shared" si="1"/>
        <v>1060022.95</v>
      </c>
      <c r="K41" s="12">
        <f>'[1]Octubre 2020'!J41+[1]Noviembre!H41+[1]Diciembre!H41</f>
        <v>37544.28</v>
      </c>
      <c r="L41" s="12">
        <f>'[1]Octubre 2020'!K41+[1]Noviembre!I41+[1]Diciembre!I41</f>
        <v>66723.179999999993</v>
      </c>
      <c r="M41" s="12">
        <f>'[1]Octubre 2020'!L41</f>
        <v>8755.7199999999993</v>
      </c>
      <c r="N41" s="12">
        <f>'[1]Octubre 2020'!M41</f>
        <v>0</v>
      </c>
      <c r="O41" s="12">
        <f t="shared" si="2"/>
        <v>75478.899999999994</v>
      </c>
      <c r="P41" s="12">
        <f>'[1]Octubre 2020'!O41+[1]Noviembre!J41+[1]Diciembre!J41</f>
        <v>45139.95</v>
      </c>
      <c r="Q41" s="12">
        <f>'[1]Octubre 2020'!P41</f>
        <v>14511.945237296248</v>
      </c>
      <c r="R41" s="12">
        <f t="shared" si="3"/>
        <v>59651.895237296245</v>
      </c>
      <c r="S41" s="12">
        <f>'[1]Octubre 2020'!R41+[1]Noviembre!K41+[1]Diciembre!K41</f>
        <v>146132.88</v>
      </c>
      <c r="T41" s="12">
        <f>'[1]Octubre 2020'!S41+[1]Noviembre!L41+[1]Diciembre!L41</f>
        <v>196557.85</v>
      </c>
      <c r="U41" s="12">
        <f>'[1]Octubre 2020'!T41+[1]Noviembre!M41+[1]Diciembre!M41</f>
        <v>13205.76</v>
      </c>
      <c r="V41" s="12">
        <f>'[1]Octubre 2020'!U41+[1]Noviembre!N41+[1]Diciembre!N41</f>
        <v>0</v>
      </c>
      <c r="W41" s="12">
        <f>'[1]Octubre 2020'!V41+[1]Noviembre!O41+[1]Diciembre!O41</f>
        <v>484425</v>
      </c>
      <c r="X41" s="12">
        <f>'[1]Octubre 2020'!W41+[1]Noviembre!P41+[1]Diciembre!P41</f>
        <v>3326.6000000000004</v>
      </c>
      <c r="Y41" s="12">
        <f t="shared" si="4"/>
        <v>9273106.7084375508</v>
      </c>
      <c r="AA41" s="12">
        <f>'[1]Octubre 2020'!Z41+[1]Noviembre!S41+[1]Diciembre!S41+[1]Diciembre!T41</f>
        <v>1047088.39</v>
      </c>
      <c r="AB41" s="12">
        <f>'[1]Octubre 2020'!AA41+[1]Noviembre!T41+[1]Diciembre!U41+[1]Diciembre!V41</f>
        <v>256382.55</v>
      </c>
      <c r="AC41" s="12">
        <f>'[1]Octubre 2020'!AB41+[1]Noviembre!U41+[1]Diciembre!W41</f>
        <v>14120.441712920196</v>
      </c>
      <c r="AD41" s="12">
        <f t="shared" si="5"/>
        <v>1317591.38171292</v>
      </c>
    </row>
    <row r="42" spans="2:30" ht="13.5" customHeight="1" x14ac:dyDescent="0.3">
      <c r="B42" s="10">
        <v>38</v>
      </c>
      <c r="C42" s="13" t="s">
        <v>55</v>
      </c>
      <c r="D42" s="12">
        <f>'[1]Octubre 2020'!D42+[1]Noviembre!D42+[1]Diciembre!D42</f>
        <v>5235562.610903345</v>
      </c>
      <c r="E42" s="12">
        <f>'[1]Octubre 2020'!E42</f>
        <v>-3292.6</v>
      </c>
      <c r="F42" s="12">
        <f>[1]Noviembre!E42+[1]Diciembre!E42</f>
        <v>0</v>
      </c>
      <c r="G42" s="12">
        <f t="shared" si="0"/>
        <v>5232270.0109033454</v>
      </c>
      <c r="H42" s="12">
        <f>'[1]Octubre 2020'!G42+[1]Noviembre!G42+[1]Diciembre!G42</f>
        <v>797941.10000000009</v>
      </c>
      <c r="I42" s="12">
        <f>'[1]Octubre 2020'!H42</f>
        <v>5734.2</v>
      </c>
      <c r="J42" s="12">
        <f t="shared" si="1"/>
        <v>803675.3</v>
      </c>
      <c r="K42" s="12">
        <f>'[1]Octubre 2020'!J42+[1]Noviembre!H42+[1]Diciembre!H42</f>
        <v>27525.629999999997</v>
      </c>
      <c r="L42" s="12">
        <f>'[1]Octubre 2020'!K42+[1]Noviembre!I42+[1]Diciembre!I42</f>
        <v>47264.5</v>
      </c>
      <c r="M42" s="12">
        <f>'[1]Octubre 2020'!L42</f>
        <v>6799.32</v>
      </c>
      <c r="N42" s="12">
        <f>'[1]Octubre 2020'!M42</f>
        <v>0</v>
      </c>
      <c r="O42" s="12">
        <f t="shared" si="2"/>
        <v>54063.82</v>
      </c>
      <c r="P42" s="12">
        <f>'[1]Octubre 2020'!O42+[1]Noviembre!J42+[1]Diciembre!J42</f>
        <v>30454.649999999998</v>
      </c>
      <c r="Q42" s="12">
        <f>'[1]Octubre 2020'!P42</f>
        <v>9790.8075001034904</v>
      </c>
      <c r="R42" s="12">
        <f t="shared" si="3"/>
        <v>40245.45750010349</v>
      </c>
      <c r="S42" s="12">
        <f>'[1]Octubre 2020'!R42+[1]Noviembre!K42+[1]Diciembre!K42</f>
        <v>104110.74</v>
      </c>
      <c r="T42" s="12">
        <f>'[1]Octubre 2020'!S42+[1]Noviembre!L42+[1]Diciembre!L42</f>
        <v>140035.44</v>
      </c>
      <c r="U42" s="12">
        <f>'[1]Octubre 2020'!T42+[1]Noviembre!M42+[1]Diciembre!M42</f>
        <v>9760.0499999999993</v>
      </c>
      <c r="V42" s="12">
        <f>'[1]Octubre 2020'!U42+[1]Noviembre!N42+[1]Diciembre!N42</f>
        <v>0</v>
      </c>
      <c r="W42" s="12">
        <f>'[1]Octubre 2020'!V42+[1]Noviembre!O42+[1]Diciembre!O42</f>
        <v>582426</v>
      </c>
      <c r="X42" s="12">
        <f>'[1]Octubre 2020'!W42+[1]Noviembre!P42+[1]Diciembre!P42</f>
        <v>2583.29</v>
      </c>
      <c r="Y42" s="12">
        <f t="shared" si="4"/>
        <v>6996695.7384034498</v>
      </c>
      <c r="AA42" s="12">
        <f>'[1]Octubre 2020'!Z42+[1]Noviembre!S42+[1]Diciembre!S42+[1]Diciembre!T42</f>
        <v>813124.67</v>
      </c>
      <c r="AB42" s="12">
        <f>'[1]Octubre 2020'!AA42+[1]Noviembre!T42+[1]Diciembre!U42+[1]Diciembre!V42</f>
        <v>195007.96</v>
      </c>
      <c r="AC42" s="12">
        <f>'[1]Octubre 2020'!AB42+[1]Noviembre!U42+[1]Diciembre!W42</f>
        <v>9526.67081810948</v>
      </c>
      <c r="AD42" s="12">
        <f t="shared" si="5"/>
        <v>1017659.3008181095</v>
      </c>
    </row>
    <row r="43" spans="2:30" ht="13.5" customHeight="1" x14ac:dyDescent="0.3">
      <c r="B43" s="10">
        <v>39</v>
      </c>
      <c r="C43" s="13" t="s">
        <v>56</v>
      </c>
      <c r="D43" s="12">
        <f>'[1]Octubre 2020'!D43+[1]Noviembre!D43+[1]Diciembre!D43</f>
        <v>5248469.0335124284</v>
      </c>
      <c r="E43" s="12">
        <f>'[1]Octubre 2020'!E43</f>
        <v>-3119.31</v>
      </c>
      <c r="F43" s="12">
        <f>[1]Noviembre!E43+[1]Diciembre!E43</f>
        <v>0</v>
      </c>
      <c r="G43" s="12">
        <f t="shared" si="0"/>
        <v>5245349.7235124288</v>
      </c>
      <c r="H43" s="12">
        <f>'[1]Octubre 2020'!G43+[1]Noviembre!G43+[1]Diciembre!G43</f>
        <v>1066375.28</v>
      </c>
      <c r="I43" s="12">
        <f>'[1]Octubre 2020'!H43</f>
        <v>21079.37</v>
      </c>
      <c r="J43" s="12">
        <f t="shared" si="1"/>
        <v>1087454.6500000001</v>
      </c>
      <c r="K43" s="12">
        <f>'[1]Octubre 2020'!J43+[1]Noviembre!H43+[1]Diciembre!H43</f>
        <v>27288.75</v>
      </c>
      <c r="L43" s="12">
        <f>'[1]Octubre 2020'!K43+[1]Noviembre!I43+[1]Diciembre!I43</f>
        <v>49022.92</v>
      </c>
      <c r="M43" s="12">
        <f>'[1]Octubre 2020'!L43</f>
        <v>6441.49</v>
      </c>
      <c r="N43" s="12">
        <f>'[1]Octubre 2020'!M43</f>
        <v>0</v>
      </c>
      <c r="O43" s="12">
        <f t="shared" si="2"/>
        <v>55464.409999999996</v>
      </c>
      <c r="P43" s="12">
        <f>'[1]Octubre 2020'!O43+[1]Noviembre!J43+[1]Diciembre!J43</f>
        <v>619048.41</v>
      </c>
      <c r="Q43" s="12">
        <f>'[1]Octubre 2020'!P43</f>
        <v>199016.60153264253</v>
      </c>
      <c r="R43" s="12">
        <f t="shared" si="3"/>
        <v>818065.01153264253</v>
      </c>
      <c r="S43" s="12">
        <f>'[1]Octubre 2020'!R43+[1]Noviembre!K43+[1]Diciembre!K43</f>
        <v>104497.92000000001</v>
      </c>
      <c r="T43" s="12">
        <f>'[1]Octubre 2020'!S43+[1]Noviembre!L43+[1]Diciembre!L43</f>
        <v>140556.22</v>
      </c>
      <c r="U43" s="12">
        <f>'[1]Octubre 2020'!T43+[1]Noviembre!M43+[1]Diciembre!M43</f>
        <v>9548.61</v>
      </c>
      <c r="V43" s="12">
        <f>'[1]Octubre 2020'!U43+[1]Noviembre!N43+[1]Diciembre!N43</f>
        <v>0</v>
      </c>
      <c r="W43" s="12">
        <f>'[1]Octubre 2020'!V43+[1]Noviembre!O43+[1]Diciembre!O43</f>
        <v>0</v>
      </c>
      <c r="X43" s="12">
        <f>'[1]Octubre 2020'!W43+[1]Noviembre!P43+[1]Diciembre!P43</f>
        <v>2447.35</v>
      </c>
      <c r="Y43" s="12">
        <f t="shared" si="4"/>
        <v>7490672.6450450718</v>
      </c>
      <c r="AA43" s="12">
        <f>'[1]Octubre 2020'!Z43+[1]Noviembre!S43+[1]Diciembre!S43+[1]Diciembre!T43</f>
        <v>770331.20000000007</v>
      </c>
      <c r="AB43" s="12">
        <f>'[1]Octubre 2020'!AA43+[1]Noviembre!T43+[1]Diciembre!U43+[1]Diciembre!V43</f>
        <v>716865</v>
      </c>
      <c r="AC43" s="12">
        <f>'[1]Octubre 2020'!AB43+[1]Noviembre!U43+[1]Diciembre!W43</f>
        <v>193647.59941615214</v>
      </c>
      <c r="AD43" s="12">
        <f t="shared" si="5"/>
        <v>1680843.7994161523</v>
      </c>
    </row>
    <row r="44" spans="2:30" ht="13.5" customHeight="1" x14ac:dyDescent="0.3">
      <c r="B44" s="10">
        <v>40</v>
      </c>
      <c r="C44" s="13" t="s">
        <v>57</v>
      </c>
      <c r="D44" s="12">
        <f>'[1]Octubre 2020'!D44+[1]Noviembre!D44+[1]Diciembre!D44</f>
        <v>12325037.494328454</v>
      </c>
      <c r="E44" s="12">
        <f>'[1]Octubre 2020'!E44</f>
        <v>-7976.59</v>
      </c>
      <c r="F44" s="12">
        <f>[1]Noviembre!E44+[1]Diciembre!E44</f>
        <v>0</v>
      </c>
      <c r="G44" s="12">
        <f t="shared" si="0"/>
        <v>12317060.904328454</v>
      </c>
      <c r="H44" s="12">
        <f>'[1]Octubre 2020'!G44+[1]Noviembre!G44+[1]Diciembre!G44</f>
        <v>1929387.51</v>
      </c>
      <c r="I44" s="12">
        <f>'[1]Octubre 2020'!H44</f>
        <v>13405.44</v>
      </c>
      <c r="J44" s="12">
        <f t="shared" si="1"/>
        <v>1942792.95</v>
      </c>
      <c r="K44" s="12">
        <f>'[1]Octubre 2020'!J44+[1]Noviembre!H44+[1]Diciembre!H44</f>
        <v>65249.460000000006</v>
      </c>
      <c r="L44" s="12">
        <f>'[1]Octubre 2020'!K44+[1]Noviembre!I44+[1]Diciembre!I44</f>
        <v>108842.28</v>
      </c>
      <c r="M44" s="12">
        <f>'[1]Octubre 2020'!L44</f>
        <v>16471.939999999999</v>
      </c>
      <c r="N44" s="12">
        <f>'[1]Octubre 2020'!M44</f>
        <v>0</v>
      </c>
      <c r="O44" s="12">
        <f t="shared" si="2"/>
        <v>125314.22</v>
      </c>
      <c r="P44" s="12">
        <f>'[1]Octubre 2020'!O44+[1]Noviembre!J44+[1]Diciembre!J44</f>
        <v>70038.63</v>
      </c>
      <c r="Q44" s="12">
        <f>'[1]Octubre 2020'!P44</f>
        <v>22516.577908809428</v>
      </c>
      <c r="R44" s="12">
        <f t="shared" si="3"/>
        <v>92555.207908809432</v>
      </c>
      <c r="S44" s="12">
        <f>'[1]Octubre 2020'!R44+[1]Noviembre!K44+[1]Diciembre!K44</f>
        <v>217498.46000000002</v>
      </c>
      <c r="T44" s="12">
        <f>'[1]Octubre 2020'!S44+[1]Noviembre!L44+[1]Diciembre!L44</f>
        <v>292548.99</v>
      </c>
      <c r="U44" s="12">
        <f>'[1]Octubre 2020'!T44+[1]Noviembre!M44+[1]Diciembre!M44</f>
        <v>23335.53</v>
      </c>
      <c r="V44" s="12">
        <f>'[1]Octubre 2020'!U44+[1]Noviembre!N44+[1]Diciembre!N44</f>
        <v>0</v>
      </c>
      <c r="W44" s="12">
        <f>'[1]Octubre 2020'!V44+[1]Noviembre!O44+[1]Diciembre!O44</f>
        <v>706365</v>
      </c>
      <c r="X44" s="12">
        <f>'[1]Octubre 2020'!W44+[1]Noviembre!P44+[1]Diciembre!P44</f>
        <v>6258.26</v>
      </c>
      <c r="Y44" s="12">
        <f t="shared" si="4"/>
        <v>15788978.982237265</v>
      </c>
      <c r="AA44" s="12">
        <f>'[1]Octubre 2020'!Z44+[1]Noviembre!S44+[1]Diciembre!S44+[1]Diciembre!T44</f>
        <v>1969863.1</v>
      </c>
      <c r="AB44" s="12">
        <f>'[1]Octubre 2020'!AA44+[1]Noviembre!T44+[1]Diciembre!U44+[1]Diciembre!V44</f>
        <v>455890.81000000006</v>
      </c>
      <c r="AC44" s="12">
        <f>'[1]Octubre 2020'!AB44+[1]Noviembre!U44+[1]Diciembre!W44</f>
        <v>21909.13645162007</v>
      </c>
      <c r="AD44" s="12">
        <f t="shared" si="5"/>
        <v>2447663.0464516203</v>
      </c>
    </row>
    <row r="45" spans="2:30" ht="13.5" customHeight="1" x14ac:dyDescent="0.3">
      <c r="B45" s="10">
        <v>41</v>
      </c>
      <c r="C45" s="13" t="s">
        <v>58</v>
      </c>
      <c r="D45" s="12">
        <f>'[1]Octubre 2020'!D45+[1]Noviembre!D45+[1]Diciembre!D45</f>
        <v>8324888.7365034288</v>
      </c>
      <c r="E45" s="12">
        <f>'[1]Octubre 2020'!E45</f>
        <v>-4479.8500000000004</v>
      </c>
      <c r="F45" s="12">
        <f>[1]Noviembre!E45+[1]Diciembre!E45</f>
        <v>0</v>
      </c>
      <c r="G45" s="12">
        <f t="shared" si="0"/>
        <v>8320408.8865034292</v>
      </c>
      <c r="H45" s="12">
        <f>'[1]Octubre 2020'!G45+[1]Noviembre!G45+[1]Diciembre!G45</f>
        <v>1290965.6599999999</v>
      </c>
      <c r="I45" s="12">
        <f>'[1]Octubre 2020'!H45</f>
        <v>8484.1299999999992</v>
      </c>
      <c r="J45" s="12">
        <f t="shared" si="1"/>
        <v>1299449.7899999998</v>
      </c>
      <c r="K45" s="12">
        <f>'[1]Octubre 2020'!J45+[1]Noviembre!H45+[1]Diciembre!H45</f>
        <v>42244.17</v>
      </c>
      <c r="L45" s="12">
        <f>'[1]Octubre 2020'!K45+[1]Noviembre!I45+[1]Diciembre!I45</f>
        <v>83330.64</v>
      </c>
      <c r="M45" s="12">
        <f>'[1]Octubre 2020'!L45</f>
        <v>9251.0400000000009</v>
      </c>
      <c r="N45" s="12">
        <f>'[1]Octubre 2020'!M45</f>
        <v>0</v>
      </c>
      <c r="O45" s="12">
        <f t="shared" si="2"/>
        <v>92581.68</v>
      </c>
      <c r="P45" s="12">
        <f>'[1]Octubre 2020'!O45+[1]Noviembre!J45+[1]Diciembre!J45</f>
        <v>57868.38</v>
      </c>
      <c r="Q45" s="12">
        <f>'[1]Octubre 2020'!P45</f>
        <v>18603.984740196647</v>
      </c>
      <c r="R45" s="12">
        <f t="shared" si="3"/>
        <v>76472.364740196645</v>
      </c>
      <c r="S45" s="12">
        <f>'[1]Octubre 2020'!R45+[1]Noviembre!K45+[1]Diciembre!K45</f>
        <v>187380.09000000003</v>
      </c>
      <c r="T45" s="12">
        <f>'[1]Octubre 2020'!S45+[1]Noviembre!L45+[1]Diciembre!L45</f>
        <v>252037.90999999997</v>
      </c>
      <c r="U45" s="12">
        <f>'[1]Octubre 2020'!T45+[1]Noviembre!M45+[1]Diciembre!M45</f>
        <v>14304.75</v>
      </c>
      <c r="V45" s="12">
        <f>'[1]Octubre 2020'!U45+[1]Noviembre!N45+[1]Diciembre!N45</f>
        <v>0</v>
      </c>
      <c r="W45" s="12">
        <f>'[1]Octubre 2020'!V45+[1]Noviembre!O45+[1]Diciembre!O45</f>
        <v>54155</v>
      </c>
      <c r="X45" s="12">
        <f>'[1]Octubre 2020'!W45+[1]Noviembre!P45+[1]Diciembre!P45</f>
        <v>3514.79</v>
      </c>
      <c r="Y45" s="12">
        <f t="shared" si="4"/>
        <v>10342549.431243625</v>
      </c>
      <c r="AA45" s="12">
        <f>'[1]Octubre 2020'!Z45+[1]Noviembre!S45+[1]Diciembre!S45+[1]Diciembre!T45</f>
        <v>1106322.8799999999</v>
      </c>
      <c r="AB45" s="12">
        <f>'[1]Octubre 2020'!AA45+[1]Noviembre!T45+[1]Diciembre!U45+[1]Diciembre!V45</f>
        <v>288527.43</v>
      </c>
      <c r="AC45" s="12">
        <f>'[1]Octubre 2020'!AB45+[1]Noviembre!U45+[1]Diciembre!W45</f>
        <v>18102.095918973657</v>
      </c>
      <c r="AD45" s="12">
        <f t="shared" si="5"/>
        <v>1412952.4059189735</v>
      </c>
    </row>
    <row r="46" spans="2:30" ht="13.5" customHeight="1" x14ac:dyDescent="0.3">
      <c r="B46" s="10">
        <v>42</v>
      </c>
      <c r="C46" s="13" t="s">
        <v>59</v>
      </c>
      <c r="D46" s="12">
        <f>'[1]Octubre 2020'!D46+[1]Noviembre!D46+[1]Diciembre!D46</f>
        <v>3550863.2472558073</v>
      </c>
      <c r="E46" s="12">
        <f>'[1]Octubre 2020'!E46</f>
        <v>-3600.74</v>
      </c>
      <c r="F46" s="12">
        <f>[1]Noviembre!E46+[1]Diciembre!E46</f>
        <v>0</v>
      </c>
      <c r="G46" s="12">
        <f t="shared" si="0"/>
        <v>3547262.5072558071</v>
      </c>
      <c r="H46" s="12">
        <f>'[1]Octubre 2020'!G46+[1]Noviembre!G46+[1]Diciembre!G46</f>
        <v>396918.47000000003</v>
      </c>
      <c r="I46" s="12">
        <f>'[1]Octubre 2020'!H46</f>
        <v>5829.96</v>
      </c>
      <c r="J46" s="12">
        <f t="shared" si="1"/>
        <v>402748.43000000005</v>
      </c>
      <c r="K46" s="12">
        <f>'[1]Octubre 2020'!J46+[1]Noviembre!H46+[1]Diciembre!H46</f>
        <v>19501.82</v>
      </c>
      <c r="L46" s="12">
        <f>'[1]Octubre 2020'!K46+[1]Noviembre!I46+[1]Diciembre!I46</f>
        <v>27385.85</v>
      </c>
      <c r="M46" s="12">
        <f>'[1]Octubre 2020'!L46</f>
        <v>7435.66</v>
      </c>
      <c r="N46" s="12">
        <f>'[1]Octubre 2020'!M46</f>
        <v>0</v>
      </c>
      <c r="O46" s="12">
        <f t="shared" si="2"/>
        <v>34821.509999999995</v>
      </c>
      <c r="P46" s="12">
        <f>'[1]Octubre 2020'!O46+[1]Noviembre!J46+[1]Diciembre!J46</f>
        <v>14620.829999999998</v>
      </c>
      <c r="Q46" s="12">
        <f>'[1]Octubre 2020'!P46</f>
        <v>4700.4164514782551</v>
      </c>
      <c r="R46" s="12">
        <f t="shared" si="3"/>
        <v>19321.246451478255</v>
      </c>
      <c r="S46" s="12">
        <f>'[1]Octubre 2020'!R46+[1]Noviembre!K46+[1]Diciembre!K46</f>
        <v>47213.16</v>
      </c>
      <c r="T46" s="12">
        <f>'[1]Octubre 2020'!S46+[1]Noviembre!L46+[1]Diciembre!L46</f>
        <v>63504.639999999999</v>
      </c>
      <c r="U46" s="12">
        <f>'[1]Octubre 2020'!T46+[1]Noviembre!M46+[1]Diciembre!M46</f>
        <v>7050.12</v>
      </c>
      <c r="V46" s="12">
        <f>'[1]Octubre 2020'!U46+[1]Noviembre!N46+[1]Diciembre!N46</f>
        <v>0</v>
      </c>
      <c r="W46" s="12">
        <f>'[1]Octubre 2020'!V46+[1]Noviembre!O46+[1]Diciembre!O46</f>
        <v>273022</v>
      </c>
      <c r="X46" s="12">
        <f>'[1]Octubre 2020'!W46+[1]Noviembre!P46+[1]Diciembre!P46</f>
        <v>2825.06</v>
      </c>
      <c r="Y46" s="12">
        <f t="shared" si="4"/>
        <v>4417270.4937072853</v>
      </c>
      <c r="AA46" s="12">
        <f>'[1]Octubre 2020'!Z46+[1]Noviembre!S46+[1]Diciembre!S46+[1]Diciembre!T46</f>
        <v>889223.1100000001</v>
      </c>
      <c r="AB46" s="12">
        <f>'[1]Octubre 2020'!AA46+[1]Noviembre!T46+[1]Diciembre!U46+[1]Diciembre!V46</f>
        <v>198264.63</v>
      </c>
      <c r="AC46" s="12">
        <f>'[1]Octubre 2020'!AB46+[1]Noviembre!U46+[1]Diciembre!W46</f>
        <v>4573.6142581586337</v>
      </c>
      <c r="AD46" s="12">
        <f t="shared" si="5"/>
        <v>1092061.3542581589</v>
      </c>
    </row>
    <row r="47" spans="2:30" ht="13.5" customHeight="1" x14ac:dyDescent="0.3">
      <c r="B47" s="10">
        <v>43</v>
      </c>
      <c r="C47" s="13" t="s">
        <v>60</v>
      </c>
      <c r="D47" s="12">
        <f>'[1]Octubre 2020'!D47+[1]Noviembre!D47+[1]Diciembre!D47</f>
        <v>3462899.4974941723</v>
      </c>
      <c r="E47" s="12">
        <f>'[1]Octubre 2020'!E47</f>
        <v>-2595.1</v>
      </c>
      <c r="F47" s="12">
        <f>[1]Noviembre!E47+[1]Diciembre!E47</f>
        <v>0</v>
      </c>
      <c r="G47" s="12">
        <f t="shared" si="0"/>
        <v>3460304.3974941722</v>
      </c>
      <c r="H47" s="12">
        <f>'[1]Octubre 2020'!G47+[1]Noviembre!G47+[1]Diciembre!G47</f>
        <v>415427.41999999993</v>
      </c>
      <c r="I47" s="12">
        <f>'[1]Octubre 2020'!H47</f>
        <v>4028.95</v>
      </c>
      <c r="J47" s="12">
        <f t="shared" si="1"/>
        <v>419456.36999999994</v>
      </c>
      <c r="K47" s="12">
        <f>'[1]Octubre 2020'!J47+[1]Noviembre!H47+[1]Diciembre!H47</f>
        <v>18706.21</v>
      </c>
      <c r="L47" s="12">
        <f>'[1]Octubre 2020'!K47+[1]Noviembre!I47+[1]Diciembre!I47</f>
        <v>28541.71</v>
      </c>
      <c r="M47" s="12">
        <f>'[1]Octubre 2020'!L47</f>
        <v>5358.96</v>
      </c>
      <c r="N47" s="12">
        <f>'[1]Octubre 2020'!M47</f>
        <v>0</v>
      </c>
      <c r="O47" s="12">
        <f t="shared" si="2"/>
        <v>33900.67</v>
      </c>
      <c r="P47" s="12">
        <f>'[1]Octubre 2020'!O47+[1]Noviembre!J47+[1]Diciembre!J47</f>
        <v>13886.04</v>
      </c>
      <c r="Q47" s="12">
        <f>'[1]Octubre 2020'!P47</f>
        <v>4464.1937943329012</v>
      </c>
      <c r="R47" s="12">
        <f t="shared" si="3"/>
        <v>18350.233794332904</v>
      </c>
      <c r="S47" s="12">
        <f>'[1]Octubre 2020'!R47+[1]Noviembre!K47+[1]Diciembre!K47</f>
        <v>45362.42</v>
      </c>
      <c r="T47" s="12">
        <f>'[1]Octubre 2020'!S47+[1]Noviembre!L47+[1]Diciembre!L47</f>
        <v>61015.29</v>
      </c>
      <c r="U47" s="12">
        <f>'[1]Octubre 2020'!T47+[1]Noviembre!M47+[1]Diciembre!M47</f>
        <v>6812.82</v>
      </c>
      <c r="V47" s="12">
        <f>'[1]Octubre 2020'!U47+[1]Noviembre!N47+[1]Diciembre!N47</f>
        <v>280584.64</v>
      </c>
      <c r="W47" s="12">
        <f>'[1]Octubre 2020'!V47+[1]Noviembre!O47+[1]Diciembre!O47</f>
        <v>25893</v>
      </c>
      <c r="X47" s="12">
        <f>'[1]Octubre 2020'!W47+[1]Noviembre!P47+[1]Diciembre!P47</f>
        <v>2036.06</v>
      </c>
      <c r="Y47" s="12">
        <f t="shared" si="4"/>
        <v>4372422.1112885047</v>
      </c>
      <c r="AA47" s="12">
        <f>'[1]Octubre 2020'!Z47+[1]Noviembre!S47+[1]Diciembre!S47+[1]Diciembre!T47</f>
        <v>640873.44999999995</v>
      </c>
      <c r="AB47" s="12">
        <f>'[1]Octubre 2020'!AA47+[1]Noviembre!T47+[1]Diciembre!U47+[1]Diciembre!V47</f>
        <v>137016.26999999999</v>
      </c>
      <c r="AC47" s="12">
        <f>'[1]Octubre 2020'!AB47+[1]Noviembre!U47+[1]Diciembre!W47</f>
        <v>4343.7606003248811</v>
      </c>
      <c r="AD47" s="12">
        <f t="shared" si="5"/>
        <v>782233.48060032481</v>
      </c>
    </row>
    <row r="48" spans="2:30" ht="13.5" customHeight="1" x14ac:dyDescent="0.3">
      <c r="B48" s="10">
        <v>44</v>
      </c>
      <c r="C48" s="13" t="s">
        <v>61</v>
      </c>
      <c r="D48" s="12">
        <f>'[1]Octubre 2020'!D48+[1]Noviembre!D48+[1]Diciembre!D48</f>
        <v>5365807.3380110804</v>
      </c>
      <c r="E48" s="12">
        <f>'[1]Octubre 2020'!E48</f>
        <v>-3968.44</v>
      </c>
      <c r="F48" s="12">
        <f>[1]Noviembre!E48+[1]Diciembre!E48</f>
        <v>0</v>
      </c>
      <c r="G48" s="12">
        <f t="shared" si="0"/>
        <v>5361838.89801108</v>
      </c>
      <c r="H48" s="12">
        <f>'[1]Octubre 2020'!G48+[1]Noviembre!G48+[1]Diciembre!G48</f>
        <v>1337943.8899999999</v>
      </c>
      <c r="I48" s="12">
        <f>'[1]Octubre 2020'!H48</f>
        <v>32069.63</v>
      </c>
      <c r="J48" s="12">
        <f t="shared" si="1"/>
        <v>1370013.5199999998</v>
      </c>
      <c r="K48" s="12">
        <f>'[1]Octubre 2020'!J48+[1]Noviembre!H48+[1]Diciembre!H48</f>
        <v>28465.559999999998</v>
      </c>
      <c r="L48" s="12">
        <f>'[1]Octubre 2020'!K48+[1]Noviembre!I48+[1]Diciembre!I48</f>
        <v>46974.33</v>
      </c>
      <c r="M48" s="12">
        <f>'[1]Octubre 2020'!L48</f>
        <v>8194.98</v>
      </c>
      <c r="N48" s="12">
        <f>'[1]Octubre 2020'!M48</f>
        <v>0</v>
      </c>
      <c r="O48" s="12">
        <f t="shared" si="2"/>
        <v>55169.31</v>
      </c>
      <c r="P48" s="12">
        <f>'[1]Octubre 2020'!O48+[1]Noviembre!J48+[1]Diciembre!J48</f>
        <v>35060.58</v>
      </c>
      <c r="Q48" s="12">
        <f>'[1]Octubre 2020'!P48</f>
        <v>11271.550577261998</v>
      </c>
      <c r="R48" s="12">
        <f t="shared" si="3"/>
        <v>46332.130577261996</v>
      </c>
      <c r="S48" s="12">
        <f>'[1]Octubre 2020'!R48+[1]Noviembre!K48+[1]Diciembre!K48</f>
        <v>113129.64</v>
      </c>
      <c r="T48" s="12">
        <f>'[1]Octubre 2020'!S48+[1]Noviembre!L48+[1]Diciembre!L48</f>
        <v>152166.42000000001</v>
      </c>
      <c r="U48" s="12">
        <f>'[1]Octubre 2020'!T48+[1]Noviembre!M48+[1]Diciembre!M48</f>
        <v>10091.82</v>
      </c>
      <c r="V48" s="12">
        <f>'[1]Octubre 2020'!U48+[1]Noviembre!N48+[1]Diciembre!N48</f>
        <v>0</v>
      </c>
      <c r="W48" s="12">
        <f>'[1]Octubre 2020'!V48+[1]Noviembre!O48+[1]Diciembre!O48</f>
        <v>117402</v>
      </c>
      <c r="X48" s="12">
        <f>'[1]Octubre 2020'!W48+[1]Noviembre!P48+[1]Diciembre!P48</f>
        <v>3113.56</v>
      </c>
      <c r="Y48" s="12">
        <f t="shared" si="4"/>
        <v>7257722.8585883398</v>
      </c>
      <c r="AA48" s="12">
        <f>'[1]Octubre 2020'!Z48+[1]Noviembre!S48+[1]Diciembre!S48+[1]Diciembre!T48</f>
        <v>980029.19000000006</v>
      </c>
      <c r="AB48" s="12">
        <f>'[1]Octubre 2020'!AA48+[1]Noviembre!T48+[1]Diciembre!U48+[1]Diciembre!V48</f>
        <v>1090620.6000000001</v>
      </c>
      <c r="AC48" s="12">
        <f>'[1]Octubre 2020'!AB48+[1]Noviembre!U48+[1]Diciembre!W48</f>
        <v>10967.46727326737</v>
      </c>
      <c r="AD48" s="12">
        <f t="shared" si="5"/>
        <v>2081617.2572732675</v>
      </c>
    </row>
    <row r="49" spans="2:30" ht="13.5" customHeight="1" x14ac:dyDescent="0.3">
      <c r="B49" s="10">
        <v>45</v>
      </c>
      <c r="C49" s="13" t="s">
        <v>62</v>
      </c>
      <c r="D49" s="12">
        <f>'[1]Octubre 2020'!D49+[1]Noviembre!D49+[1]Diciembre!D49</f>
        <v>4448048.3742293799</v>
      </c>
      <c r="E49" s="12">
        <f>'[1]Octubre 2020'!E49</f>
        <v>-2348.8000000000002</v>
      </c>
      <c r="F49" s="12">
        <f>[1]Noviembre!E49+[1]Diciembre!E49</f>
        <v>0</v>
      </c>
      <c r="G49" s="12">
        <f t="shared" si="0"/>
        <v>4445699.5742293801</v>
      </c>
      <c r="H49" s="12">
        <f>'[1]Octubre 2020'!G49+[1]Noviembre!G49+[1]Diciembre!G49</f>
        <v>395631.79000000004</v>
      </c>
      <c r="I49" s="12">
        <f>'[1]Octubre 2020'!H49</f>
        <v>3408.45</v>
      </c>
      <c r="J49" s="12">
        <f t="shared" si="1"/>
        <v>399040.24000000005</v>
      </c>
      <c r="K49" s="12">
        <f>'[1]Octubre 2020'!J49+[1]Noviembre!H49+[1]Diciembre!H49</f>
        <v>22573.350000000002</v>
      </c>
      <c r="L49" s="12">
        <f>'[1]Octubre 2020'!K49+[1]Noviembre!I49+[1]Diciembre!I49</f>
        <v>44522.94</v>
      </c>
      <c r="M49" s="12">
        <f>'[1]Octubre 2020'!L49</f>
        <v>4850.3599999999997</v>
      </c>
      <c r="N49" s="12">
        <f>'[1]Octubre 2020'!M49</f>
        <v>0</v>
      </c>
      <c r="O49" s="12">
        <f t="shared" si="2"/>
        <v>49373.3</v>
      </c>
      <c r="P49" s="12">
        <f>'[1]Octubre 2020'!O49+[1]Noviembre!J49+[1]Diciembre!J49</f>
        <v>6940.4400000000005</v>
      </c>
      <c r="Q49" s="12">
        <f>'[1]Octubre 2020'!P49</f>
        <v>2231.2680457378706</v>
      </c>
      <c r="R49" s="12">
        <f t="shared" si="3"/>
        <v>9171.7080457378706</v>
      </c>
      <c r="S49" s="12">
        <f>'[1]Octubre 2020'!R49+[1]Noviembre!K49+[1]Diciembre!K49</f>
        <v>23285.65</v>
      </c>
      <c r="T49" s="12">
        <f>'[1]Octubre 2020'!S49+[1]Noviembre!L49+[1]Diciembre!L49</f>
        <v>31320.66</v>
      </c>
      <c r="U49" s="12">
        <f>'[1]Octubre 2020'!T49+[1]Noviembre!M49+[1]Diciembre!M49</f>
        <v>7655.91</v>
      </c>
      <c r="V49" s="12">
        <f>'[1]Octubre 2020'!U49+[1]Noviembre!N49+[1]Diciembre!N49</f>
        <v>140240.23000000001</v>
      </c>
      <c r="W49" s="12">
        <f>'[1]Octubre 2020'!V49+[1]Noviembre!O49+[1]Diciembre!O49</f>
        <v>62525</v>
      </c>
      <c r="X49" s="12">
        <f>'[1]Octubre 2020'!W49+[1]Noviembre!P49+[1]Diciembre!P49</f>
        <v>1842.81</v>
      </c>
      <c r="Y49" s="12">
        <f t="shared" si="4"/>
        <v>5192728.4322751183</v>
      </c>
      <c r="AA49" s="12">
        <f>'[1]Octubre 2020'!Z49+[1]Noviembre!S49+[1]Diciembre!S49+[1]Diciembre!T49</f>
        <v>580049.49</v>
      </c>
      <c r="AB49" s="12">
        <f>'[1]Octubre 2020'!AA49+[1]Noviembre!T49+[1]Diciembre!U49+[1]Diciembre!V49</f>
        <v>115914.19</v>
      </c>
      <c r="AC49" s="12">
        <f>'[1]Octubre 2020'!AB49+[1]Noviembre!U49+[1]Diciembre!W49</f>
        <v>2171.0722346963571</v>
      </c>
      <c r="AD49" s="12">
        <f t="shared" si="5"/>
        <v>698134.75223469629</v>
      </c>
    </row>
    <row r="50" spans="2:30" ht="13.5" customHeight="1" x14ac:dyDescent="0.3">
      <c r="B50" s="10">
        <v>46</v>
      </c>
      <c r="C50" s="13" t="s">
        <v>63</v>
      </c>
      <c r="D50" s="12">
        <f>'[1]Octubre 2020'!D50+[1]Noviembre!D50+[1]Diciembre!D50</f>
        <v>8808256.9171773791</v>
      </c>
      <c r="E50" s="12">
        <f>'[1]Octubre 2020'!E50</f>
        <v>-4600.71</v>
      </c>
      <c r="F50" s="12">
        <f>[1]Noviembre!E50+[1]Diciembre!E50</f>
        <v>0</v>
      </c>
      <c r="G50" s="12">
        <f t="shared" si="0"/>
        <v>8803656.2071773782</v>
      </c>
      <c r="H50" s="12">
        <f>'[1]Octubre 2020'!G50+[1]Noviembre!G50+[1]Diciembre!G50</f>
        <v>1383020.54</v>
      </c>
      <c r="I50" s="12">
        <f>'[1]Octubre 2020'!H50</f>
        <v>8207.7900000000009</v>
      </c>
      <c r="J50" s="12">
        <f t="shared" si="1"/>
        <v>1391228.33</v>
      </c>
      <c r="K50" s="12">
        <f>'[1]Octubre 2020'!J50+[1]Noviembre!H50+[1]Diciembre!H50</f>
        <v>45773.85</v>
      </c>
      <c r="L50" s="12">
        <f>'[1]Octubre 2020'!K50+[1]Noviembre!I50+[1]Diciembre!I50</f>
        <v>82527.649999999994</v>
      </c>
      <c r="M50" s="12">
        <f>'[1]Octubre 2020'!L50</f>
        <v>9500.6200000000008</v>
      </c>
      <c r="N50" s="12">
        <f>'[1]Octubre 2020'!M50</f>
        <v>0</v>
      </c>
      <c r="O50" s="12">
        <f t="shared" si="2"/>
        <v>92028.26999999999</v>
      </c>
      <c r="P50" s="12">
        <f>'[1]Octubre 2020'!O50+[1]Noviembre!J50+[1]Diciembre!J50</f>
        <v>50414.879999999997</v>
      </c>
      <c r="Q50" s="12">
        <f>'[1]Octubre 2020'!P50</f>
        <v>16207.775260171318</v>
      </c>
      <c r="R50" s="12">
        <f t="shared" si="3"/>
        <v>66622.655260171319</v>
      </c>
      <c r="S50" s="12">
        <f>'[1]Octubre 2020'!R50+[1]Noviembre!K50+[1]Diciembre!K50</f>
        <v>159043.85</v>
      </c>
      <c r="T50" s="12">
        <f>'[1]Octubre 2020'!S50+[1]Noviembre!L50+[1]Diciembre!L50</f>
        <v>213923.89</v>
      </c>
      <c r="U50" s="12">
        <f>'[1]Octubre 2020'!T50+[1]Noviembre!M50+[1]Diciembre!M50</f>
        <v>16158.630000000001</v>
      </c>
      <c r="V50" s="12">
        <f>'[1]Octubre 2020'!U50+[1]Noviembre!N50+[1]Diciembre!N50</f>
        <v>0</v>
      </c>
      <c r="W50" s="12">
        <f>'[1]Octubre 2020'!V50+[1]Noviembre!O50+[1]Diciembre!O50</f>
        <v>68292</v>
      </c>
      <c r="X50" s="12">
        <f>'[1]Octubre 2020'!W50+[1]Noviembre!P50+[1]Diciembre!P50</f>
        <v>3609.61</v>
      </c>
      <c r="Y50" s="12">
        <f t="shared" si="4"/>
        <v>10860337.29243755</v>
      </c>
      <c r="AA50" s="12">
        <f>'[1]Octubre 2020'!Z50+[1]Noviembre!S50+[1]Diciembre!S50+[1]Diciembre!T50</f>
        <v>1136170.02</v>
      </c>
      <c r="AB50" s="12">
        <f>'[1]Octubre 2020'!AA50+[1]Noviembre!T50+[1]Diciembre!U50+[1]Diciembre!V50</f>
        <v>279129.57999999996</v>
      </c>
      <c r="AC50" s="12">
        <f>'[1]Octubre 2020'!AB50+[1]Noviembre!U50+[1]Diciembre!W50</f>
        <v>15770.523656526715</v>
      </c>
      <c r="AD50" s="12">
        <f t="shared" si="5"/>
        <v>1431070.1236565269</v>
      </c>
    </row>
    <row r="51" spans="2:30" ht="13.5" customHeight="1" x14ac:dyDescent="0.3">
      <c r="B51" s="10">
        <v>47</v>
      </c>
      <c r="C51" s="13" t="s">
        <v>64</v>
      </c>
      <c r="D51" s="12">
        <f>'[1]Octubre 2020'!D51+[1]Noviembre!D51+[1]Diciembre!D51</f>
        <v>4763962.4765962576</v>
      </c>
      <c r="E51" s="12">
        <f>'[1]Octubre 2020'!E51</f>
        <v>-3066.05</v>
      </c>
      <c r="F51" s="12">
        <f>[1]Noviembre!E51+[1]Diciembre!E51</f>
        <v>0</v>
      </c>
      <c r="G51" s="12">
        <f t="shared" si="0"/>
        <v>4760896.4265962578</v>
      </c>
      <c r="H51" s="12">
        <f>'[1]Octubre 2020'!G51+[1]Noviembre!G51+[1]Diciembre!G51</f>
        <v>798875.96</v>
      </c>
      <c r="I51" s="12">
        <f>'[1]Octubre 2020'!H51</f>
        <v>26472.400000000001</v>
      </c>
      <c r="J51" s="12">
        <f t="shared" si="1"/>
        <v>825348.36</v>
      </c>
      <c r="K51" s="12">
        <f>'[1]Octubre 2020'!J51+[1]Noviembre!H51+[1]Diciembre!H51</f>
        <v>24740.300000000003</v>
      </c>
      <c r="L51" s="12">
        <f>'[1]Octubre 2020'!K51+[1]Noviembre!I51+[1]Diciembre!I51</f>
        <v>44603.5</v>
      </c>
      <c r="M51" s="12">
        <f>'[1]Octubre 2020'!L51</f>
        <v>6331.49</v>
      </c>
      <c r="N51" s="12">
        <f>'[1]Octubre 2020'!M51</f>
        <v>0</v>
      </c>
      <c r="O51" s="12">
        <f t="shared" si="2"/>
        <v>50934.99</v>
      </c>
      <c r="P51" s="12">
        <f>'[1]Octubre 2020'!O51+[1]Noviembre!J51+[1]Diciembre!J51</f>
        <v>26562.899999999998</v>
      </c>
      <c r="Q51" s="12">
        <f>'[1]Octubre 2020'!P51</f>
        <v>8539.6562686616944</v>
      </c>
      <c r="R51" s="12">
        <f t="shared" si="3"/>
        <v>35102.55626866169</v>
      </c>
      <c r="S51" s="12">
        <f>'[1]Octubre 2020'!R51+[1]Noviembre!K51+[1]Diciembre!K51</f>
        <v>88470.41</v>
      </c>
      <c r="T51" s="12">
        <f>'[1]Octubre 2020'!S51+[1]Noviembre!L51+[1]Diciembre!L51</f>
        <v>118998.23</v>
      </c>
      <c r="U51" s="12">
        <f>'[1]Octubre 2020'!T51+[1]Noviembre!M51+[1]Diciembre!M51</f>
        <v>8582.73</v>
      </c>
      <c r="V51" s="12">
        <f>'[1]Octubre 2020'!U51+[1]Noviembre!N51+[1]Diciembre!N51</f>
        <v>0</v>
      </c>
      <c r="W51" s="12">
        <f>'[1]Octubre 2020'!V51+[1]Noviembre!O51+[1]Diciembre!O51</f>
        <v>0</v>
      </c>
      <c r="X51" s="12">
        <f>'[1]Octubre 2020'!W51+[1]Noviembre!P51+[1]Diciembre!P51</f>
        <v>2405.56</v>
      </c>
      <c r="Y51" s="12">
        <f t="shared" si="4"/>
        <v>5915479.5628649201</v>
      </c>
      <c r="AA51" s="12">
        <f>'[1]Octubre 2020'!Z51+[1]Noviembre!S51+[1]Diciembre!S51+[1]Diciembre!T51</f>
        <v>757176.78</v>
      </c>
      <c r="AB51" s="12">
        <f>'[1]Octubre 2020'!AA51+[1]Noviembre!T51+[1]Diciembre!U51+[1]Diciembre!V51</f>
        <v>900270.55</v>
      </c>
      <c r="AC51" s="12">
        <f>'[1]Octubre 2020'!AB51+[1]Noviembre!U51+[1]Diciembre!W51</f>
        <v>8309.2734970566744</v>
      </c>
      <c r="AD51" s="12">
        <f t="shared" si="5"/>
        <v>1665756.6034970568</v>
      </c>
    </row>
    <row r="52" spans="2:30" ht="13.5" customHeight="1" x14ac:dyDescent="0.3">
      <c r="B52" s="10">
        <v>48</v>
      </c>
      <c r="C52" s="13" t="s">
        <v>65</v>
      </c>
      <c r="D52" s="12">
        <f>'[1]Octubre 2020'!D52+[1]Noviembre!D52+[1]Diciembre!D52</f>
        <v>7113973.5595142292</v>
      </c>
      <c r="E52" s="12">
        <f>'[1]Octubre 2020'!E52</f>
        <v>-3930.11</v>
      </c>
      <c r="F52" s="12">
        <f>[1]Noviembre!E52+[1]Diciembre!E52</f>
        <v>0</v>
      </c>
      <c r="G52" s="12">
        <f t="shared" si="0"/>
        <v>7110043.4495142289</v>
      </c>
      <c r="H52" s="12">
        <f>'[1]Octubre 2020'!G52+[1]Noviembre!G52+[1]Diciembre!G52</f>
        <v>887355.01</v>
      </c>
      <c r="I52" s="12">
        <f>'[1]Octubre 2020'!H52</f>
        <v>6440.14</v>
      </c>
      <c r="J52" s="12">
        <f t="shared" si="1"/>
        <v>893795.15</v>
      </c>
      <c r="K52" s="12">
        <f>'[1]Octubre 2020'!J52+[1]Noviembre!H52+[1]Diciembre!H52</f>
        <v>37746.35</v>
      </c>
      <c r="L52" s="12">
        <f>'[1]Octubre 2020'!K52+[1]Noviembre!I52+[1]Diciembre!I52</f>
        <v>62517.010000000009</v>
      </c>
      <c r="M52" s="12">
        <f>'[1]Octubre 2020'!L52</f>
        <v>8115.82</v>
      </c>
      <c r="N52" s="12">
        <f>'[1]Octubre 2020'!M52</f>
        <v>0</v>
      </c>
      <c r="O52" s="12">
        <f t="shared" si="2"/>
        <v>70632.830000000016</v>
      </c>
      <c r="P52" s="12">
        <f>'[1]Octubre 2020'!O52+[1]Noviembre!J52+[1]Diciembre!J52</f>
        <v>27357</v>
      </c>
      <c r="Q52" s="12">
        <f>'[1]Octubre 2020'!P52</f>
        <v>8794.9425086643914</v>
      </c>
      <c r="R52" s="12">
        <f t="shared" si="3"/>
        <v>36151.94250866439</v>
      </c>
      <c r="S52" s="12">
        <f>'[1]Octubre 2020'!R52+[1]Noviembre!K52+[1]Diciembre!K52</f>
        <v>83703.05</v>
      </c>
      <c r="T52" s="12">
        <f>'[1]Octubre 2020'!S52+[1]Noviembre!L52+[1]Diciembre!L52</f>
        <v>112585.84</v>
      </c>
      <c r="U52" s="12">
        <f>'[1]Octubre 2020'!T52+[1]Noviembre!M52+[1]Diciembre!M52</f>
        <v>13711.89</v>
      </c>
      <c r="V52" s="12">
        <f>'[1]Octubre 2020'!U52+[1]Noviembre!N52+[1]Diciembre!N52</f>
        <v>552781.97</v>
      </c>
      <c r="W52" s="12">
        <f>'[1]Octubre 2020'!V52+[1]Noviembre!O52+[1]Diciembre!O52</f>
        <v>173187</v>
      </c>
      <c r="X52" s="12">
        <f>'[1]Octubre 2020'!W52+[1]Noviembre!P52+[1]Diciembre!P52</f>
        <v>3083.4799999999996</v>
      </c>
      <c r="Y52" s="12">
        <f t="shared" si="4"/>
        <v>9087422.9520228934</v>
      </c>
      <c r="AA52" s="12">
        <f>'[1]Octubre 2020'!Z52+[1]Noviembre!S52+[1]Diciembre!S52+[1]Diciembre!T52</f>
        <v>970563.52</v>
      </c>
      <c r="AB52" s="12">
        <f>'[1]Octubre 2020'!AA52+[1]Noviembre!T52+[1]Diciembre!U52+[1]Diciembre!V52</f>
        <v>219015.5</v>
      </c>
      <c r="AC52" s="12">
        <f>'[1]Octubre 2020'!AB52+[1]Noviembre!U52+[1]Diciembre!W52</f>
        <v>8557.6776606103449</v>
      </c>
      <c r="AD52" s="12">
        <f t="shared" si="5"/>
        <v>1198136.6976606103</v>
      </c>
    </row>
    <row r="53" spans="2:30" ht="13.5" customHeight="1" x14ac:dyDescent="0.3">
      <c r="B53" s="10">
        <v>49</v>
      </c>
      <c r="C53" s="13" t="s">
        <v>66</v>
      </c>
      <c r="D53" s="12">
        <f>'[1]Octubre 2020'!D53+[1]Noviembre!D53+[1]Diciembre!D53</f>
        <v>6105001.8758129543</v>
      </c>
      <c r="E53" s="12">
        <f>'[1]Octubre 2020'!E53</f>
        <v>-3316.63</v>
      </c>
      <c r="F53" s="12">
        <f>[1]Noviembre!E53+[1]Diciembre!E53</f>
        <v>0</v>
      </c>
      <c r="G53" s="12">
        <f t="shared" si="0"/>
        <v>6101685.2458129544</v>
      </c>
      <c r="H53" s="12">
        <f>'[1]Octubre 2020'!G53+[1]Noviembre!G53+[1]Diciembre!G53</f>
        <v>578433.68999999994</v>
      </c>
      <c r="I53" s="12">
        <f>'[1]Octubre 2020'!H53</f>
        <v>5779.69</v>
      </c>
      <c r="J53" s="12">
        <f t="shared" si="1"/>
        <v>584213.37999999989</v>
      </c>
      <c r="K53" s="12">
        <f>'[1]Octubre 2020'!J53+[1]Noviembre!H53+[1]Diciembre!H53</f>
        <v>30460.58</v>
      </c>
      <c r="L53" s="12">
        <f>'[1]Octubre 2020'!K53+[1]Noviembre!I53+[1]Diciembre!I53</f>
        <v>63835.75</v>
      </c>
      <c r="M53" s="12">
        <f>'[1]Octubre 2020'!L53</f>
        <v>6848.95</v>
      </c>
      <c r="N53" s="12">
        <f>'[1]Octubre 2020'!M53</f>
        <v>0</v>
      </c>
      <c r="O53" s="12">
        <f t="shared" si="2"/>
        <v>70684.7</v>
      </c>
      <c r="P53" s="12">
        <f>'[1]Octubre 2020'!O53+[1]Noviembre!J53+[1]Diciembre!J53</f>
        <v>30794.97</v>
      </c>
      <c r="Q53" s="12">
        <f>'[1]Octubre 2020'!P53</f>
        <v>9900.2158886760753</v>
      </c>
      <c r="R53" s="12">
        <f t="shared" si="3"/>
        <v>40695.185888676075</v>
      </c>
      <c r="S53" s="12">
        <f>'[1]Octubre 2020'!R53+[1]Noviembre!K53+[1]Diciembre!K53</f>
        <v>107261.75</v>
      </c>
      <c r="T53" s="12">
        <f>'[1]Octubre 2020'!S53+[1]Noviembre!L53+[1]Diciembre!L53</f>
        <v>144273.72999999998</v>
      </c>
      <c r="U53" s="12">
        <f>'[1]Octubre 2020'!T53+[1]Noviembre!M53+[1]Diciembre!M53</f>
        <v>10005.93</v>
      </c>
      <c r="V53" s="12">
        <f>'[1]Octubre 2020'!U53+[1]Noviembre!N53+[1]Diciembre!N53</f>
        <v>0</v>
      </c>
      <c r="W53" s="12">
        <f>'[1]Octubre 2020'!V53+[1]Noviembre!O53+[1]Diciembre!O53</f>
        <v>303002</v>
      </c>
      <c r="X53" s="12">
        <f>'[1]Octubre 2020'!W53+[1]Noviembre!P53+[1]Diciembre!P53</f>
        <v>2602.15</v>
      </c>
      <c r="Y53" s="12">
        <f t="shared" si="4"/>
        <v>7394884.651701631</v>
      </c>
      <c r="AA53" s="12">
        <f>'[1]Octubre 2020'!Z53+[1]Noviembre!S53+[1]Diciembre!S53+[1]Diciembre!T53</f>
        <v>819059.74</v>
      </c>
      <c r="AB53" s="12">
        <f>'[1]Octubre 2020'!AA53+[1]Noviembre!T53+[1]Diciembre!U53+[1]Diciembre!V53</f>
        <v>196555.06</v>
      </c>
      <c r="AC53" s="12">
        <f>'[1]Octubre 2020'!AB53+[1]Noviembre!U53+[1]Diciembre!W53</f>
        <v>9633.1354596324818</v>
      </c>
      <c r="AD53" s="12">
        <f t="shared" si="5"/>
        <v>1025247.9354596325</v>
      </c>
    </row>
    <row r="54" spans="2:30" ht="13.5" customHeight="1" x14ac:dyDescent="0.3">
      <c r="B54" s="10">
        <v>50</v>
      </c>
      <c r="C54" s="13" t="s">
        <v>67</v>
      </c>
      <c r="D54" s="12">
        <f>'[1]Octubre 2020'!D54+[1]Noviembre!D54+[1]Diciembre!D54</f>
        <v>4725717.4160374366</v>
      </c>
      <c r="E54" s="12">
        <f>'[1]Octubre 2020'!E54</f>
        <v>-2355.21</v>
      </c>
      <c r="F54" s="12">
        <f>[1]Noviembre!E54+[1]Diciembre!E54</f>
        <v>0</v>
      </c>
      <c r="G54" s="12">
        <f t="shared" si="0"/>
        <v>4723362.2060374366</v>
      </c>
      <c r="H54" s="12">
        <f>'[1]Octubre 2020'!G54+[1]Noviembre!G54+[1]Diciembre!G54</f>
        <v>300634.34999999998</v>
      </c>
      <c r="I54" s="12">
        <f>'[1]Octubre 2020'!H54</f>
        <v>3349.46</v>
      </c>
      <c r="J54" s="12">
        <f t="shared" si="1"/>
        <v>303983.81</v>
      </c>
      <c r="K54" s="12">
        <f>'[1]Octubre 2020'!J54+[1]Noviembre!H54+[1]Diciembre!H54</f>
        <v>24814.79</v>
      </c>
      <c r="L54" s="12">
        <f>'[1]Octubre 2020'!K54+[1]Noviembre!I54+[1]Diciembre!I54</f>
        <v>42948.72</v>
      </c>
      <c r="M54" s="12">
        <f>'[1]Octubre 2020'!L54</f>
        <v>4863.58</v>
      </c>
      <c r="N54" s="12">
        <f>'[1]Octubre 2020'!M54</f>
        <v>0</v>
      </c>
      <c r="O54" s="12">
        <f t="shared" si="2"/>
        <v>47812.3</v>
      </c>
      <c r="P54" s="12">
        <f>'[1]Octubre 2020'!O54+[1]Noviembre!J54+[1]Diciembre!J54</f>
        <v>6335.8499999999995</v>
      </c>
      <c r="Q54" s="12">
        <f>'[1]Octubre 2020'!P54</f>
        <v>2036.9023857358159</v>
      </c>
      <c r="R54" s="12">
        <f t="shared" si="3"/>
        <v>8372.7523857358156</v>
      </c>
      <c r="S54" s="12">
        <f>'[1]Octubre 2020'!R54+[1]Noviembre!K54+[1]Diciembre!K54</f>
        <v>20084.37</v>
      </c>
      <c r="T54" s="12">
        <f>'[1]Octubre 2020'!S54+[1]Noviembre!L54+[1]Diciembre!L54</f>
        <v>27014.71</v>
      </c>
      <c r="U54" s="12">
        <f>'[1]Octubre 2020'!T54+[1]Noviembre!M54+[1]Diciembre!M54</f>
        <v>8932.74</v>
      </c>
      <c r="V54" s="12">
        <f>'[1]Octubre 2020'!U54+[1]Noviembre!N54+[1]Diciembre!N54</f>
        <v>0</v>
      </c>
      <c r="W54" s="12">
        <f>'[1]Octubre 2020'!V54+[1]Noviembre!O54+[1]Diciembre!O54</f>
        <v>0</v>
      </c>
      <c r="X54" s="12">
        <f>'[1]Octubre 2020'!W54+[1]Noviembre!P54+[1]Diciembre!P54</f>
        <v>1847.8400000000001</v>
      </c>
      <c r="Y54" s="12">
        <f t="shared" si="4"/>
        <v>5166225.5184231717</v>
      </c>
      <c r="AA54" s="12">
        <f>'[1]Octubre 2020'!Z54+[1]Noviembre!S54+[1]Diciembre!S54+[1]Diciembre!T54</f>
        <v>581630.92000000004</v>
      </c>
      <c r="AB54" s="12">
        <f>'[1]Octubre 2020'!AA54+[1]Noviembre!T54+[1]Diciembre!U54+[1]Diciembre!V54</f>
        <v>113908.18000000001</v>
      </c>
      <c r="AC54" s="12">
        <f>'[1]Octubre 2020'!AB54+[1]Noviembre!U54+[1]Diciembre!W54</f>
        <v>1981.9533828998133</v>
      </c>
      <c r="AD54" s="12">
        <f t="shared" si="5"/>
        <v>697521.05338289996</v>
      </c>
    </row>
    <row r="55" spans="2:30" ht="13.5" customHeight="1" x14ac:dyDescent="0.3">
      <c r="B55" s="10">
        <v>51</v>
      </c>
      <c r="C55" s="13" t="s">
        <v>68</v>
      </c>
      <c r="D55" s="12">
        <f>'[1]Octubre 2020'!D55+[1]Noviembre!D55+[1]Diciembre!D55</f>
        <v>9276338.4084293656</v>
      </c>
      <c r="E55" s="12">
        <f>'[1]Octubre 2020'!E55</f>
        <v>-5484.33</v>
      </c>
      <c r="F55" s="12">
        <f>[1]Noviembre!E55+[1]Diciembre!E55</f>
        <v>0</v>
      </c>
      <c r="G55" s="12">
        <f t="shared" si="0"/>
        <v>9270854.0784293655</v>
      </c>
      <c r="H55" s="12">
        <f>'[1]Octubre 2020'!G55+[1]Noviembre!G55+[1]Diciembre!G55</f>
        <v>1348488.89</v>
      </c>
      <c r="I55" s="12">
        <f>'[1]Octubre 2020'!H55</f>
        <v>9900.84</v>
      </c>
      <c r="J55" s="12">
        <f t="shared" si="1"/>
        <v>1358389.73</v>
      </c>
      <c r="K55" s="12">
        <f>'[1]Octubre 2020'!J55+[1]Noviembre!H55+[1]Diciembre!H55</f>
        <v>48634.59</v>
      </c>
      <c r="L55" s="12">
        <f>'[1]Octubre 2020'!K55+[1]Noviembre!I55+[1]Diciembre!I55</f>
        <v>84526.64</v>
      </c>
      <c r="M55" s="12">
        <f>'[1]Octubre 2020'!L55</f>
        <v>11325.34</v>
      </c>
      <c r="N55" s="12">
        <f>'[1]Octubre 2020'!M55</f>
        <v>0</v>
      </c>
      <c r="O55" s="12">
        <f t="shared" si="2"/>
        <v>95851.98</v>
      </c>
      <c r="P55" s="12">
        <f>'[1]Octubre 2020'!O55+[1]Noviembre!J55+[1]Diciembre!J55</f>
        <v>61788.479999999996</v>
      </c>
      <c r="Q55" s="12">
        <f>'[1]Octubre 2020'!P55</f>
        <v>19864.25333735282</v>
      </c>
      <c r="R55" s="12">
        <f t="shared" si="3"/>
        <v>81652.733337352809</v>
      </c>
      <c r="S55" s="12">
        <f>'[1]Octubre 2020'!R55+[1]Noviembre!K55+[1]Diciembre!K55</f>
        <v>194244.9</v>
      </c>
      <c r="T55" s="12">
        <f>'[1]Octubre 2020'!S55+[1]Noviembre!L55+[1]Diciembre!L55</f>
        <v>261271.51</v>
      </c>
      <c r="U55" s="12">
        <f>'[1]Octubre 2020'!T55+[1]Noviembre!M55+[1]Diciembre!M55</f>
        <v>17254.199999999997</v>
      </c>
      <c r="V55" s="12">
        <f>'[1]Octubre 2020'!U55+[1]Noviembre!N55+[1]Diciembre!N55</f>
        <v>0</v>
      </c>
      <c r="W55" s="12">
        <f>'[1]Octubre 2020'!V55+[1]Noviembre!O55+[1]Diciembre!O55</f>
        <v>0</v>
      </c>
      <c r="X55" s="12">
        <f>'[1]Octubre 2020'!W55+[1]Noviembre!P55+[1]Diciembre!P55</f>
        <v>4302.8900000000003</v>
      </c>
      <c r="Y55" s="12">
        <f t="shared" si="4"/>
        <v>11332456.611766718</v>
      </c>
      <c r="AA55" s="12">
        <f>'[1]Octubre 2020'!Z55+[1]Noviembre!S55+[1]Diciembre!S55+[1]Diciembre!T55</f>
        <v>1354386.2599999998</v>
      </c>
      <c r="AB55" s="12">
        <f>'[1]Octubre 2020'!AA55+[1]Noviembre!T55+[1]Diciembre!U55+[1]Diciembre!V55</f>
        <v>336706.89</v>
      </c>
      <c r="AC55" s="12">
        <f>'[1]Octubre 2020'!AB55+[1]Noviembre!U55+[1]Diciembre!W55</f>
        <v>19328.356960153375</v>
      </c>
      <c r="AD55" s="12">
        <f t="shared" si="5"/>
        <v>1710421.5069601533</v>
      </c>
    </row>
    <row r="56" spans="2:30" ht="13.5" customHeight="1" x14ac:dyDescent="0.3">
      <c r="B56" s="10">
        <v>52</v>
      </c>
      <c r="C56" s="13" t="s">
        <v>69</v>
      </c>
      <c r="D56" s="12">
        <f>'[1]Octubre 2020'!D56+[1]Noviembre!D56+[1]Diciembre!D56</f>
        <v>16692408.786346402</v>
      </c>
      <c r="E56" s="12">
        <f>'[1]Octubre 2020'!E56</f>
        <v>-10065.530000000001</v>
      </c>
      <c r="F56" s="12">
        <f>[1]Noviembre!E56+[1]Diciembre!E56</f>
        <v>0</v>
      </c>
      <c r="G56" s="12">
        <f t="shared" si="0"/>
        <v>16682343.256346403</v>
      </c>
      <c r="H56" s="12">
        <f>'[1]Octubre 2020'!G56+[1]Noviembre!G56+[1]Diciembre!G56</f>
        <v>3383459.8699999996</v>
      </c>
      <c r="I56" s="12">
        <f>'[1]Octubre 2020'!H56</f>
        <v>20132.259999999998</v>
      </c>
      <c r="J56" s="12">
        <f t="shared" si="1"/>
        <v>3403592.1299999994</v>
      </c>
      <c r="K56" s="12">
        <f>'[1]Octubre 2020'!J56+[1]Noviembre!H56+[1]Diciembre!H56</f>
        <v>85747.260000000009</v>
      </c>
      <c r="L56" s="12">
        <f>'[1]Octubre 2020'!K56+[1]Noviembre!I56+[1]Diciembre!I56</f>
        <v>161375.25</v>
      </c>
      <c r="M56" s="12">
        <f>'[1]Octubre 2020'!L56</f>
        <v>20785.66</v>
      </c>
      <c r="N56" s="12">
        <f>'[1]Octubre 2020'!M56</f>
        <v>0</v>
      </c>
      <c r="O56" s="12">
        <f t="shared" si="2"/>
        <v>182160.91</v>
      </c>
      <c r="P56" s="12">
        <f>'[1]Octubre 2020'!O56+[1]Noviembre!J56+[1]Diciembre!J56</f>
        <v>3408276</v>
      </c>
      <c r="Q56" s="12">
        <f>'[1]Octubre 2020'!P56</f>
        <v>1095719.6596854089</v>
      </c>
      <c r="R56" s="12">
        <f t="shared" si="3"/>
        <v>4503995.6596854087</v>
      </c>
      <c r="S56" s="12">
        <f>'[1]Octubre 2020'!R56+[1]Noviembre!K56+[1]Diciembre!K56</f>
        <v>561966.67999999993</v>
      </c>
      <c r="T56" s="12">
        <f>'[1]Octubre 2020'!S56+[1]Noviembre!L56+[1]Diciembre!L56</f>
        <v>755880.24</v>
      </c>
      <c r="U56" s="12">
        <f>'[1]Octubre 2020'!T56+[1]Noviembre!M56+[1]Diciembre!M56</f>
        <v>29375.279999999999</v>
      </c>
      <c r="V56" s="12">
        <f>'[1]Octubre 2020'!U56+[1]Noviembre!N56+[1]Diciembre!N56</f>
        <v>0</v>
      </c>
      <c r="W56" s="12">
        <f>'[1]Octubre 2020'!V56+[1]Noviembre!O56+[1]Diciembre!O56</f>
        <v>0</v>
      </c>
      <c r="X56" s="12">
        <f>'[1]Octubre 2020'!W56+[1]Noviembre!P56+[1]Diciembre!P56</f>
        <v>7897.1900000000005</v>
      </c>
      <c r="Y56" s="12">
        <f t="shared" si="4"/>
        <v>26212958.606031813</v>
      </c>
      <c r="AA56" s="12">
        <f>'[1]Octubre 2020'!Z56+[1]Noviembre!S56+[1]Diciembre!S56+[1]Diciembre!T56</f>
        <v>2485737.62</v>
      </c>
      <c r="AB56" s="12">
        <f>'[1]Octubre 2020'!AA56+[1]Noviembre!T56+[1]Diciembre!U56+[1]Diciembre!V56</f>
        <v>684655.74</v>
      </c>
      <c r="AC56" s="12">
        <f>'[1]Octubre 2020'!AB56+[1]Noviembre!U56+[1]Diciembre!W56</f>
        <v>1066159.6851800464</v>
      </c>
      <c r="AD56" s="12">
        <f t="shared" si="5"/>
        <v>4236553.0451800469</v>
      </c>
    </row>
    <row r="57" spans="2:30" ht="13.5" customHeight="1" x14ac:dyDescent="0.3">
      <c r="B57" s="10">
        <v>53</v>
      </c>
      <c r="C57" s="13" t="s">
        <v>70</v>
      </c>
      <c r="D57" s="12">
        <f>'[1]Octubre 2020'!D57+[1]Noviembre!D57+[1]Diciembre!D57</f>
        <v>2847908.9397048326</v>
      </c>
      <c r="E57" s="12">
        <f>'[1]Octubre 2020'!E57</f>
        <v>-1658.02</v>
      </c>
      <c r="F57" s="12">
        <f>[1]Noviembre!E57+[1]Diciembre!E57</f>
        <v>0</v>
      </c>
      <c r="G57" s="12">
        <f t="shared" si="0"/>
        <v>2846250.9197048326</v>
      </c>
      <c r="H57" s="12">
        <f>'[1]Octubre 2020'!G57+[1]Noviembre!G57+[1]Diciembre!G57</f>
        <v>404196.1</v>
      </c>
      <c r="I57" s="12">
        <f>'[1]Octubre 2020'!H57</f>
        <v>1873.97</v>
      </c>
      <c r="J57" s="12">
        <f t="shared" si="1"/>
        <v>406070.06999999995</v>
      </c>
      <c r="K57" s="12">
        <f>'[1]Octubre 2020'!J57+[1]Noviembre!H57+[1]Diciembre!H57</f>
        <v>15389.91</v>
      </c>
      <c r="L57" s="12">
        <f>'[1]Octubre 2020'!K57+[1]Noviembre!I57+[1]Diciembre!I57</f>
        <v>23540.36</v>
      </c>
      <c r="M57" s="12">
        <f>'[1]Octubre 2020'!L57</f>
        <v>3423.87</v>
      </c>
      <c r="N57" s="12">
        <f>'[1]Octubre 2020'!M57</f>
        <v>0</v>
      </c>
      <c r="O57" s="12">
        <f t="shared" si="2"/>
        <v>26964.23</v>
      </c>
      <c r="P57" s="12">
        <f>'[1]Octubre 2020'!O57+[1]Noviembre!J57+[1]Diciembre!J57</f>
        <v>10014.900000000001</v>
      </c>
      <c r="Q57" s="12">
        <f>'[1]Octubre 2020'!P57</f>
        <v>3219.6733743197465</v>
      </c>
      <c r="R57" s="12">
        <f t="shared" si="3"/>
        <v>13234.573374319749</v>
      </c>
      <c r="S57" s="12">
        <f>'[1]Octubre 2020'!R57+[1]Noviembre!K57+[1]Diciembre!K57</f>
        <v>31835.559999999998</v>
      </c>
      <c r="T57" s="12">
        <f>'[1]Octubre 2020'!S57+[1]Noviembre!L57+[1]Diciembre!L57</f>
        <v>42820.810000000005</v>
      </c>
      <c r="U57" s="12">
        <f>'[1]Octubre 2020'!T57+[1]Noviembre!M57+[1]Diciembre!M57</f>
        <v>5724.84</v>
      </c>
      <c r="V57" s="12">
        <f>'[1]Octubre 2020'!U57+[1]Noviembre!N57+[1]Diciembre!N57</f>
        <v>0</v>
      </c>
      <c r="W57" s="12">
        <f>'[1]Octubre 2020'!V57+[1]Noviembre!O57+[1]Diciembre!O57</f>
        <v>0</v>
      </c>
      <c r="X57" s="12">
        <f>'[1]Octubre 2020'!W57+[1]Noviembre!P57+[1]Diciembre!P57</f>
        <v>1300.8499999999999</v>
      </c>
      <c r="Y57" s="12">
        <f t="shared" si="4"/>
        <v>3389591.7630791524</v>
      </c>
      <c r="AA57" s="12">
        <f>'[1]Octubre 2020'!Z57+[1]Noviembre!S57+[1]Diciembre!S57+[1]Diciembre!T57</f>
        <v>409457.43000000005</v>
      </c>
      <c r="AB57" s="12">
        <f>'[1]Octubre 2020'!AA57+[1]Noviembre!T57+[1]Diciembre!U57+[1]Diciembre!V57</f>
        <v>63729.67</v>
      </c>
      <c r="AC57" s="12">
        <f>'[1]Octubre 2020'!AB57+[1]Noviembre!U57+[1]Diciembre!W57</f>
        <v>3132.817803000743</v>
      </c>
      <c r="AD57" s="12">
        <f t="shared" si="5"/>
        <v>476319.91780300078</v>
      </c>
    </row>
    <row r="58" spans="2:30" ht="13.5" customHeight="1" x14ac:dyDescent="0.3">
      <c r="B58" s="10">
        <v>54</v>
      </c>
      <c r="C58" s="13" t="s">
        <v>71</v>
      </c>
      <c r="D58" s="12">
        <f>'[1]Octubre 2020'!D58+[1]Noviembre!D58+[1]Diciembre!D58</f>
        <v>6360192.1152257714</v>
      </c>
      <c r="E58" s="12">
        <f>'[1]Octubre 2020'!E58</f>
        <v>-3681.11</v>
      </c>
      <c r="F58" s="12">
        <f>[1]Noviembre!E58+[1]Diciembre!E58</f>
        <v>0</v>
      </c>
      <c r="G58" s="12">
        <f t="shared" si="0"/>
        <v>6356511.0052257711</v>
      </c>
      <c r="H58" s="12">
        <f>'[1]Octubre 2020'!G58+[1]Noviembre!G58+[1]Diciembre!G58</f>
        <v>1033762.5800000001</v>
      </c>
      <c r="I58" s="12">
        <f>'[1]Octubre 2020'!H58</f>
        <v>6481.4</v>
      </c>
      <c r="J58" s="12">
        <f t="shared" si="1"/>
        <v>1040243.9800000001</v>
      </c>
      <c r="K58" s="12">
        <f>'[1]Octubre 2020'!J58+[1]Noviembre!H58+[1]Diciembre!H58</f>
        <v>33312.850000000006</v>
      </c>
      <c r="L58" s="12">
        <f>'[1]Octubre 2020'!K58+[1]Noviembre!I58+[1]Diciembre!I58</f>
        <v>58143.429999999993</v>
      </c>
      <c r="M58" s="12">
        <f>'[1]Octubre 2020'!L58</f>
        <v>7601.61</v>
      </c>
      <c r="N58" s="12">
        <f>'[1]Octubre 2020'!M58</f>
        <v>0</v>
      </c>
      <c r="O58" s="12">
        <f t="shared" si="2"/>
        <v>65745.039999999994</v>
      </c>
      <c r="P58" s="12">
        <f>'[1]Octubre 2020'!O58+[1]Noviembre!J58+[1]Diciembre!J58</f>
        <v>37691.58</v>
      </c>
      <c r="Q58" s="12">
        <f>'[1]Octubre 2020'!P58</f>
        <v>12117.393460128082</v>
      </c>
      <c r="R58" s="12">
        <f t="shared" si="3"/>
        <v>49808.97346012808</v>
      </c>
      <c r="S58" s="12">
        <f>'[1]Octubre 2020'!R58+[1]Noviembre!K58+[1]Diciembre!K58</f>
        <v>126150.46000000002</v>
      </c>
      <c r="T58" s="12">
        <f>'[1]Octubre 2020'!S58+[1]Noviembre!L58+[1]Diciembre!L58</f>
        <v>169680.24</v>
      </c>
      <c r="U58" s="12">
        <f>'[1]Octubre 2020'!T58+[1]Noviembre!M58+[1]Diciembre!M58</f>
        <v>11819.369999999999</v>
      </c>
      <c r="V58" s="12">
        <f>'[1]Octubre 2020'!U58+[1]Noviembre!N58+[1]Diciembre!N58</f>
        <v>0</v>
      </c>
      <c r="W58" s="12">
        <f>'[1]Octubre 2020'!V58+[1]Noviembre!O58+[1]Diciembre!O58</f>
        <v>0</v>
      </c>
      <c r="X58" s="12">
        <f>'[1]Octubre 2020'!W58+[1]Noviembre!P58+[1]Diciembre!P58</f>
        <v>2888.11</v>
      </c>
      <c r="Y58" s="12">
        <f t="shared" si="4"/>
        <v>7856160.0286859004</v>
      </c>
      <c r="AA58" s="12">
        <f>'[1]Octubre 2020'!Z58+[1]Noviembre!S58+[1]Diciembre!S58+[1]Diciembre!T58</f>
        <v>909069.36999999988</v>
      </c>
      <c r="AB58" s="12">
        <f>'[1]Octubre 2020'!AA58+[1]Noviembre!T58+[1]Diciembre!U58+[1]Diciembre!V58</f>
        <v>220418.66999999998</v>
      </c>
      <c r="AC58" s="12">
        <f>'[1]Octubre 2020'!AB58+[1]Noviembre!U58+[1]Diciembre!W58</f>
        <v>11790.495581405421</v>
      </c>
      <c r="AD58" s="12">
        <f t="shared" si="5"/>
        <v>1141278.5355814053</v>
      </c>
    </row>
    <row r="59" spans="2:30" ht="13.5" customHeight="1" x14ac:dyDescent="0.3">
      <c r="B59" s="10">
        <v>55</v>
      </c>
      <c r="C59" s="13" t="s">
        <v>72</v>
      </c>
      <c r="D59" s="12">
        <f>'[1]Octubre 2020'!D59+[1]Noviembre!D59+[1]Diciembre!D59</f>
        <v>2869790.0142537542</v>
      </c>
      <c r="E59" s="12">
        <f>'[1]Octubre 2020'!E59</f>
        <v>-2142.11</v>
      </c>
      <c r="F59" s="12">
        <f>[1]Noviembre!E59+[1]Diciembre!E59</f>
        <v>0</v>
      </c>
      <c r="G59" s="12">
        <f t="shared" si="0"/>
        <v>2867647.9042537543</v>
      </c>
      <c r="H59" s="12">
        <f>'[1]Octubre 2020'!G59+[1]Noviembre!G59+[1]Diciembre!G59</f>
        <v>235976.89</v>
      </c>
      <c r="I59" s="12">
        <f>'[1]Octubre 2020'!H59</f>
        <v>3250.58</v>
      </c>
      <c r="J59" s="12">
        <f t="shared" si="1"/>
        <v>239227.47</v>
      </c>
      <c r="K59" s="12">
        <f>'[1]Octubre 2020'!J59+[1]Noviembre!H59+[1]Diciembre!H59</f>
        <v>15781.71</v>
      </c>
      <c r="L59" s="12">
        <f>'[1]Octubre 2020'!K59+[1]Noviembre!I59+[1]Diciembre!I59</f>
        <v>22183.759999999998</v>
      </c>
      <c r="M59" s="12">
        <f>'[1]Octubre 2020'!L59</f>
        <v>4423.54</v>
      </c>
      <c r="N59" s="12">
        <f>'[1]Octubre 2020'!M59</f>
        <v>0</v>
      </c>
      <c r="O59" s="12">
        <f t="shared" si="2"/>
        <v>26607.3</v>
      </c>
      <c r="P59" s="12">
        <f>'[1]Octubre 2020'!O59+[1]Noviembre!J59+[1]Diciembre!J59</f>
        <v>7403.2199999999993</v>
      </c>
      <c r="Q59" s="12">
        <f>'[1]Octubre 2020'!P59</f>
        <v>2380.0468771680144</v>
      </c>
      <c r="R59" s="12">
        <f t="shared" si="3"/>
        <v>9783.2668771680146</v>
      </c>
      <c r="S59" s="12">
        <f>'[1]Octubre 2020'!R59+[1]Noviembre!K59+[1]Diciembre!K59</f>
        <v>22625.08</v>
      </c>
      <c r="T59" s="12">
        <f>'[1]Octubre 2020'!S59+[1]Noviembre!L59+[1]Diciembre!L59</f>
        <v>30432.15</v>
      </c>
      <c r="U59" s="12">
        <f>'[1]Octubre 2020'!T59+[1]Noviembre!M59+[1]Diciembre!M59</f>
        <v>5904.6900000000005</v>
      </c>
      <c r="V59" s="12">
        <f>'[1]Octubre 2020'!U59+[1]Noviembre!N59+[1]Diciembre!N59</f>
        <v>0</v>
      </c>
      <c r="W59" s="12">
        <f>'[1]Octubre 2020'!V59+[1]Noviembre!O59+[1]Diciembre!O59</f>
        <v>0</v>
      </c>
      <c r="X59" s="12">
        <f>'[1]Octubre 2020'!W59+[1]Noviembre!P59+[1]Diciembre!P59</f>
        <v>1680.65</v>
      </c>
      <c r="Y59" s="12">
        <f t="shared" si="4"/>
        <v>3219690.221130922</v>
      </c>
      <c r="AA59" s="12">
        <f>'[1]Octubre 2020'!Z59+[1]Noviembre!S59+[1]Diciembre!S59+[1]Diciembre!T59</f>
        <v>529006.85</v>
      </c>
      <c r="AB59" s="12">
        <f>'[1]Octubre 2020'!AA59+[1]Noviembre!T59+[1]Diciembre!U59+[1]Diciembre!V59</f>
        <v>110545.23000000001</v>
      </c>
      <c r="AC59" s="12">
        <f>'[1]Octubre 2020'!AB59+[1]Noviembre!U59+[1]Diciembre!W59</f>
        <v>2315.8424858583171</v>
      </c>
      <c r="AD59" s="12">
        <f t="shared" si="5"/>
        <v>641867.92248585832</v>
      </c>
    </row>
    <row r="60" spans="2:30" ht="13.5" customHeight="1" x14ac:dyDescent="0.3">
      <c r="B60" s="10">
        <v>56</v>
      </c>
      <c r="C60" s="13" t="s">
        <v>73</v>
      </c>
      <c r="D60" s="12">
        <f>'[1]Octubre 2020'!D60+[1]Noviembre!D60+[1]Diciembre!D60</f>
        <v>2547368.1124383369</v>
      </c>
      <c r="E60" s="12">
        <f>'[1]Octubre 2020'!E60</f>
        <v>-1618.07</v>
      </c>
      <c r="F60" s="12">
        <f>[1]Noviembre!E60+[1]Diciembre!E60</f>
        <v>0</v>
      </c>
      <c r="G60" s="12">
        <f t="shared" si="0"/>
        <v>2545750.0424383371</v>
      </c>
      <c r="H60" s="12">
        <f>'[1]Octubre 2020'!G60+[1]Noviembre!G60+[1]Diciembre!G60</f>
        <v>213936.96999999997</v>
      </c>
      <c r="I60" s="12">
        <f>'[1]Octubre 2020'!H60</f>
        <v>1643.86</v>
      </c>
      <c r="J60" s="12">
        <f t="shared" si="1"/>
        <v>215580.82999999996</v>
      </c>
      <c r="K60" s="12">
        <f>'[1]Octubre 2020'!J60+[1]Noviembre!H60+[1]Diciembre!H60</f>
        <v>14238.15</v>
      </c>
      <c r="L60" s="12">
        <f>'[1]Octubre 2020'!K60+[1]Noviembre!I60+[1]Diciembre!I60</f>
        <v>18541.21</v>
      </c>
      <c r="M60" s="12">
        <f>'[1]Octubre 2020'!L60</f>
        <v>3341.37</v>
      </c>
      <c r="N60" s="12">
        <f>'[1]Octubre 2020'!M60</f>
        <v>0</v>
      </c>
      <c r="O60" s="12">
        <f t="shared" si="2"/>
        <v>21882.579999999998</v>
      </c>
      <c r="P60" s="12">
        <f>'[1]Octubre 2020'!O60+[1]Noviembre!J60+[1]Diciembre!J60</f>
        <v>392663.79</v>
      </c>
      <c r="Q60" s="12">
        <f>'[1]Octubre 2020'!P60</f>
        <v>126236.6797101421</v>
      </c>
      <c r="R60" s="12">
        <f t="shared" si="3"/>
        <v>518900.46971014206</v>
      </c>
      <c r="S60" s="12">
        <f>'[1]Octubre 2020'!R60+[1]Noviembre!K60+[1]Diciembre!K60</f>
        <v>58438.229999999996</v>
      </c>
      <c r="T60" s="12">
        <f>'[1]Octubre 2020'!S60+[1]Noviembre!L60+[1]Diciembre!L60</f>
        <v>78603.069999999992</v>
      </c>
      <c r="U60" s="12">
        <f>'[1]Octubre 2020'!T60+[1]Noviembre!M60+[1]Diciembre!M60</f>
        <v>5521.53</v>
      </c>
      <c r="V60" s="12">
        <f>'[1]Octubre 2020'!U60+[1]Noviembre!N60+[1]Diciembre!N60</f>
        <v>0</v>
      </c>
      <c r="W60" s="12">
        <f>'[1]Octubre 2020'!V60+[1]Noviembre!O60+[1]Diciembre!O60</f>
        <v>0</v>
      </c>
      <c r="X60" s="12">
        <f>'[1]Octubre 2020'!W60+[1]Noviembre!P60+[1]Diciembre!P60</f>
        <v>1269.5</v>
      </c>
      <c r="Y60" s="12">
        <f t="shared" si="4"/>
        <v>3460184.4021484787</v>
      </c>
      <c r="AA60" s="12">
        <f>'[1]Octubre 2020'!Z60+[1]Noviembre!S60+[1]Diciembre!S60+[1]Diciembre!T60</f>
        <v>399590.63</v>
      </c>
      <c r="AB60" s="12">
        <f>'[1]Octubre 2020'!AA60+[1]Noviembre!T60+[1]Diciembre!U60+[1]Diciembre!V60</f>
        <v>55904.160000000003</v>
      </c>
      <c r="AC60" s="12">
        <f>'[1]Octubre 2020'!AB60+[1]Noviembre!U60+[1]Diciembre!W60</f>
        <v>122831.10196437164</v>
      </c>
      <c r="AD60" s="12">
        <f t="shared" si="5"/>
        <v>578325.89196437167</v>
      </c>
    </row>
    <row r="61" spans="2:30" ht="13.5" customHeight="1" x14ac:dyDescent="0.3">
      <c r="B61" s="10">
        <v>57</v>
      </c>
      <c r="C61" s="13" t="s">
        <v>74</v>
      </c>
      <c r="D61" s="12">
        <f>'[1]Octubre 2020'!D61+[1]Noviembre!D61+[1]Diciembre!D61</f>
        <v>11860182.896118805</v>
      </c>
      <c r="E61" s="12">
        <f>'[1]Octubre 2020'!E61</f>
        <v>-7299.89</v>
      </c>
      <c r="F61" s="12">
        <f>[1]Noviembre!E61+[1]Diciembre!E61</f>
        <v>0</v>
      </c>
      <c r="G61" s="12">
        <f t="shared" si="0"/>
        <v>11852883.006118804</v>
      </c>
      <c r="H61" s="12">
        <f>'[1]Octubre 2020'!G61+[1]Noviembre!G61+[1]Diciembre!G61</f>
        <v>2310790.0499999998</v>
      </c>
      <c r="I61" s="12">
        <f>'[1]Octubre 2020'!H61</f>
        <v>13831.15</v>
      </c>
      <c r="J61" s="12">
        <f t="shared" si="1"/>
        <v>2324621.1999999997</v>
      </c>
      <c r="K61" s="12">
        <f>'[1]Octubre 2020'!J61+[1]Noviembre!H61+[1]Diciembre!H61</f>
        <v>61285.71</v>
      </c>
      <c r="L61" s="12">
        <f>'[1]Octubre 2020'!K61+[1]Noviembre!I61+[1]Diciembre!I61</f>
        <v>112727.37</v>
      </c>
      <c r="M61" s="12">
        <f>'[1]Octubre 2020'!L61</f>
        <v>15074.53</v>
      </c>
      <c r="N61" s="12">
        <f>'[1]Octubre 2020'!M61</f>
        <v>0</v>
      </c>
      <c r="O61" s="12">
        <f t="shared" si="2"/>
        <v>127801.9</v>
      </c>
      <c r="P61" s="12">
        <f>'[1]Octubre 2020'!O61+[1]Noviembre!J61+[1]Diciembre!J61</f>
        <v>94060.77</v>
      </c>
      <c r="Q61" s="12">
        <f>'[1]Octubre 2020'!P61</f>
        <v>30239.401094605346</v>
      </c>
      <c r="R61" s="12">
        <f t="shared" si="3"/>
        <v>124300.17109460535</v>
      </c>
      <c r="S61" s="12">
        <f>'[1]Octubre 2020'!R61+[1]Noviembre!K61+[1]Diciembre!K61</f>
        <v>295999.69</v>
      </c>
      <c r="T61" s="12">
        <f>'[1]Octubre 2020'!S61+[1]Noviembre!L61+[1]Diciembre!L61</f>
        <v>398138.06</v>
      </c>
      <c r="U61" s="12">
        <f>'[1]Octubre 2020'!T61+[1]Noviembre!M61+[1]Diciembre!M61</f>
        <v>21166.98</v>
      </c>
      <c r="V61" s="12">
        <f>'[1]Octubre 2020'!U61+[1]Noviembre!N61+[1]Diciembre!N61</f>
        <v>0</v>
      </c>
      <c r="W61" s="12">
        <f>'[1]Octubre 2020'!V61+[1]Noviembre!O61+[1]Diciembre!O61</f>
        <v>383706</v>
      </c>
      <c r="X61" s="12">
        <f>'[1]Octubre 2020'!W61+[1]Noviembre!P61+[1]Diciembre!P61</f>
        <v>5727.34</v>
      </c>
      <c r="Y61" s="12">
        <f t="shared" si="4"/>
        <v>15595630.057213411</v>
      </c>
      <c r="AA61" s="12">
        <f>'[1]Octubre 2020'!Z61+[1]Noviembre!S61+[1]Diciembre!S61+[1]Diciembre!T61</f>
        <v>1802748.88</v>
      </c>
      <c r="AB61" s="12">
        <f>'[1]Octubre 2020'!AA61+[1]Noviembre!T61+[1]Diciembre!U61+[1]Diciembre!V61</f>
        <v>470368.23000000004</v>
      </c>
      <c r="AC61" s="12">
        <f>'[1]Octubre 2020'!AB61+[1]Noviembre!U61+[1]Diciembre!W61</f>
        <v>29423.608931851613</v>
      </c>
      <c r="AD61" s="12">
        <f t="shared" si="5"/>
        <v>2302540.7189318514</v>
      </c>
    </row>
    <row r="62" spans="2:30" ht="13.5" customHeight="1" x14ac:dyDescent="0.3">
      <c r="B62" s="10">
        <v>58</v>
      </c>
      <c r="C62" s="13" t="s">
        <v>75</v>
      </c>
      <c r="D62" s="12">
        <f>'[1]Octubre 2020'!D62+[1]Noviembre!D62+[1]Diciembre!D62</f>
        <v>2538205.2288968898</v>
      </c>
      <c r="E62" s="12">
        <f>'[1]Octubre 2020'!E62</f>
        <v>-2276.38</v>
      </c>
      <c r="F62" s="12">
        <f>[1]Noviembre!E62+[1]Diciembre!E62</f>
        <v>0</v>
      </c>
      <c r="G62" s="12">
        <f t="shared" si="0"/>
        <v>2535928.8488968899</v>
      </c>
      <c r="H62" s="12">
        <f>'[1]Octubre 2020'!G62+[1]Noviembre!G62+[1]Diciembre!G62</f>
        <v>190239.44</v>
      </c>
      <c r="I62" s="12">
        <f>'[1]Octubre 2020'!H62</f>
        <v>3248.25</v>
      </c>
      <c r="J62" s="12">
        <f t="shared" si="1"/>
        <v>193487.69</v>
      </c>
      <c r="K62" s="12">
        <f>'[1]Octubre 2020'!J62+[1]Noviembre!H62+[1]Diciembre!H62</f>
        <v>14042.439999999999</v>
      </c>
      <c r="L62" s="12">
        <f>'[1]Octubre 2020'!K62+[1]Noviembre!I62+[1]Diciembre!I62</f>
        <v>19098.560000000001</v>
      </c>
      <c r="M62" s="12">
        <f>'[1]Octubre 2020'!L62</f>
        <v>4700.8</v>
      </c>
      <c r="N62" s="12">
        <f>'[1]Octubre 2020'!M62</f>
        <v>0</v>
      </c>
      <c r="O62" s="12">
        <f t="shared" si="2"/>
        <v>23799.360000000001</v>
      </c>
      <c r="P62" s="12">
        <f>'[1]Octubre 2020'!O62+[1]Noviembre!J62+[1]Diciembre!J62</f>
        <v>114167.09999999999</v>
      </c>
      <c r="Q62" s="12">
        <f>'[1]Octubre 2020'!P62</f>
        <v>36703.342542166632</v>
      </c>
      <c r="R62" s="12">
        <f t="shared" si="3"/>
        <v>150870.44254216662</v>
      </c>
      <c r="S62" s="12">
        <f>'[1]Octubre 2020'!R62+[1]Noviembre!K62+[1]Diciembre!K62</f>
        <v>19239.669999999998</v>
      </c>
      <c r="T62" s="12">
        <f>'[1]Octubre 2020'!S62+[1]Noviembre!L62+[1]Diciembre!L62</f>
        <v>25878.559999999998</v>
      </c>
      <c r="U62" s="12">
        <f>'[1]Octubre 2020'!T62+[1]Noviembre!M62+[1]Diciembre!M62</f>
        <v>5206.32</v>
      </c>
      <c r="V62" s="12">
        <f>'[1]Octubre 2020'!U62+[1]Noviembre!N62+[1]Diciembre!N62</f>
        <v>0</v>
      </c>
      <c r="W62" s="12">
        <f>'[1]Octubre 2020'!V62+[1]Noviembre!O62+[1]Diciembre!O62</f>
        <v>0</v>
      </c>
      <c r="X62" s="12">
        <f>'[1]Octubre 2020'!W62+[1]Noviembre!P62+[1]Diciembre!P62</f>
        <v>1785.99</v>
      </c>
      <c r="Y62" s="12">
        <f t="shared" si="4"/>
        <v>2970239.3214390562</v>
      </c>
      <c r="AA62" s="12">
        <f>'[1]Octubre 2020'!Z62+[1]Noviembre!S62+[1]Diciembre!S62+[1]Diciembre!T62</f>
        <v>562163.73</v>
      </c>
      <c r="AB62" s="12">
        <f>'[1]Octubre 2020'!AA62+[1]Noviembre!T62+[1]Diciembre!U62+[1]Diciembre!V62</f>
        <v>110466.12</v>
      </c>
      <c r="AC62" s="12">
        <f>'[1]Octubre 2020'!AB62+[1]Noviembre!U62+[1]Diciembre!W62</f>
        <v>35713.166761002365</v>
      </c>
      <c r="AD62" s="12">
        <f t="shared" si="5"/>
        <v>708343.01676100236</v>
      </c>
    </row>
    <row r="63" spans="2:30" ht="13.5" customHeight="1" x14ac:dyDescent="0.3">
      <c r="B63" s="10">
        <v>59</v>
      </c>
      <c r="C63" s="13" t="s">
        <v>76</v>
      </c>
      <c r="D63" s="12">
        <f>'[1]Octubre 2020'!D63+[1]Noviembre!D63+[1]Diciembre!D63</f>
        <v>27820386.256834351</v>
      </c>
      <c r="E63" s="12">
        <f>'[1]Octubre 2020'!E63</f>
        <v>-18920.400000000001</v>
      </c>
      <c r="F63" s="12">
        <f>[1]Noviembre!E63+[1]Diciembre!E63</f>
        <v>0</v>
      </c>
      <c r="G63" s="12">
        <f t="shared" si="0"/>
        <v>27801465.856834352</v>
      </c>
      <c r="H63" s="12">
        <f>'[1]Octubre 2020'!G63+[1]Noviembre!G63+[1]Diciembre!G63</f>
        <v>6501775.75</v>
      </c>
      <c r="I63" s="12">
        <f>'[1]Octubre 2020'!H63</f>
        <v>36374.5</v>
      </c>
      <c r="J63" s="12">
        <f t="shared" si="1"/>
        <v>6538150.25</v>
      </c>
      <c r="K63" s="12">
        <f>'[1]Octubre 2020'!J63+[1]Noviembre!H63+[1]Diciembre!H63</f>
        <v>141341.29999999999</v>
      </c>
      <c r="L63" s="12">
        <f>'[1]Octubre 2020'!K63+[1]Noviembre!I63+[1]Diciembre!I63</f>
        <v>276776.99</v>
      </c>
      <c r="M63" s="12">
        <f>'[1]Octubre 2020'!L63</f>
        <v>39071.29</v>
      </c>
      <c r="N63" s="12">
        <f>'[1]Octubre 2020'!M63</f>
        <v>0</v>
      </c>
      <c r="O63" s="12">
        <f t="shared" si="2"/>
        <v>315848.27999999997</v>
      </c>
      <c r="P63" s="12">
        <f>'[1]Octubre 2020'!O63+[1]Noviembre!J63+[1]Diciembre!J63</f>
        <v>6112012.5</v>
      </c>
      <c r="Q63" s="12">
        <f>'[1]Octubre 2020'!P63</f>
        <v>1964938.3590701683</v>
      </c>
      <c r="R63" s="12">
        <f t="shared" si="3"/>
        <v>8076950.8590701688</v>
      </c>
      <c r="S63" s="12">
        <f>'[1]Octubre 2020'!R63+[1]Noviembre!K63+[1]Diciembre!K63</f>
        <v>1003945.1</v>
      </c>
      <c r="T63" s="12">
        <f>'[1]Octubre 2020'!S63+[1]Noviembre!L63+[1]Diciembre!L63</f>
        <v>1350368.81</v>
      </c>
      <c r="U63" s="12">
        <f>'[1]Octubre 2020'!T63+[1]Noviembre!M63+[1]Diciembre!M63</f>
        <v>46991.58</v>
      </c>
      <c r="V63" s="12">
        <f>'[1]Octubre 2020'!U63+[1]Noviembre!N63+[1]Diciembre!N63</f>
        <v>0</v>
      </c>
      <c r="W63" s="12">
        <f>'[1]Octubre 2020'!V63+[1]Noviembre!O63+[1]Diciembre!O63</f>
        <v>637850</v>
      </c>
      <c r="X63" s="12">
        <f>'[1]Octubre 2020'!W63+[1]Noviembre!P63+[1]Diciembre!P63</f>
        <v>14844.529999999999</v>
      </c>
      <c r="Y63" s="12">
        <f t="shared" si="4"/>
        <v>45927756.56590452</v>
      </c>
      <c r="AA63" s="12">
        <f>'[1]Octubre 2020'!Z63+[1]Noviembre!S63+[1]Diciembre!S63+[1]Diciembre!T63</f>
        <v>4672497.82</v>
      </c>
      <c r="AB63" s="12">
        <f>'[1]Octubre 2020'!AA63+[1]Noviembre!T63+[1]Diciembre!U63+[1]Diciembre!V63</f>
        <v>1237020.17</v>
      </c>
      <c r="AC63" s="12">
        <f>'[1]Octubre 2020'!AB63+[1]Noviembre!U63+[1]Diciembre!W63</f>
        <v>1911928.8808778967</v>
      </c>
      <c r="AD63" s="12">
        <f t="shared" si="5"/>
        <v>7821446.8708778974</v>
      </c>
    </row>
    <row r="64" spans="2:30" ht="13.5" customHeight="1" x14ac:dyDescent="0.3">
      <c r="B64" s="10">
        <v>60</v>
      </c>
      <c r="C64" s="13" t="s">
        <v>77</v>
      </c>
      <c r="D64" s="12">
        <f>'[1]Octubre 2020'!D64+[1]Noviembre!D64+[1]Diciembre!D64</f>
        <v>3515785.1194049674</v>
      </c>
      <c r="E64" s="12">
        <f>'[1]Octubre 2020'!E64</f>
        <v>-2508.7800000000002</v>
      </c>
      <c r="F64" s="12">
        <f>[1]Noviembre!E64+[1]Diciembre!E64</f>
        <v>0</v>
      </c>
      <c r="G64" s="12">
        <f t="shared" si="0"/>
        <v>3513276.3394049676</v>
      </c>
      <c r="H64" s="12">
        <f>'[1]Octubre 2020'!G64+[1]Noviembre!G64+[1]Diciembre!G64</f>
        <v>495285.47</v>
      </c>
      <c r="I64" s="12">
        <f>'[1]Octubre 2020'!H64</f>
        <v>3959.36</v>
      </c>
      <c r="J64" s="12">
        <f t="shared" si="1"/>
        <v>499244.82999999996</v>
      </c>
      <c r="K64" s="12">
        <f>'[1]Octubre 2020'!J64+[1]Noviembre!H64+[1]Diciembre!H64</f>
        <v>18926.169999999998</v>
      </c>
      <c r="L64" s="12">
        <f>'[1]Octubre 2020'!K64+[1]Noviembre!I64+[1]Diciembre!I64</f>
        <v>29349.620000000003</v>
      </c>
      <c r="M64" s="12">
        <f>'[1]Octubre 2020'!L64</f>
        <v>5180.72</v>
      </c>
      <c r="N64" s="12">
        <f>'[1]Octubre 2020'!M64</f>
        <v>0</v>
      </c>
      <c r="O64" s="12">
        <f t="shared" si="2"/>
        <v>34530.340000000004</v>
      </c>
      <c r="P64" s="12">
        <f>'[1]Octubre 2020'!O64+[1]Noviembre!J64+[1]Diciembre!J64</f>
        <v>387805.11</v>
      </c>
      <c r="Q64" s="12">
        <f>'[1]Octubre 2020'!P64</f>
        <v>124674.66979996202</v>
      </c>
      <c r="R64" s="12">
        <f t="shared" si="3"/>
        <v>512479.77979996201</v>
      </c>
      <c r="S64" s="12">
        <f>'[1]Octubre 2020'!R64+[1]Noviembre!K64+[1]Diciembre!K64</f>
        <v>59820.570000000007</v>
      </c>
      <c r="T64" s="12">
        <f>'[1]Octubre 2020'!S64+[1]Noviembre!L64+[1]Diciembre!L64</f>
        <v>80462.39</v>
      </c>
      <c r="U64" s="12">
        <f>'[1]Octubre 2020'!T64+[1]Noviembre!M64+[1]Diciembre!M64</f>
        <v>6887.3099999999995</v>
      </c>
      <c r="V64" s="12">
        <f>'[1]Octubre 2020'!U64+[1]Noviembre!N64+[1]Diciembre!N64</f>
        <v>0</v>
      </c>
      <c r="W64" s="12">
        <f>'[1]Octubre 2020'!V64+[1]Noviembre!O64+[1]Diciembre!O64</f>
        <v>123351</v>
      </c>
      <c r="X64" s="12">
        <f>'[1]Octubre 2020'!W64+[1]Noviembre!P64+[1]Diciembre!P64</f>
        <v>1968.3300000000002</v>
      </c>
      <c r="Y64" s="12">
        <f t="shared" si="4"/>
        <v>4850947.0592049295</v>
      </c>
      <c r="AA64" s="12">
        <f>'[1]Octubre 2020'!Z64+[1]Noviembre!S64+[1]Diciembre!S64+[1]Diciembre!T64</f>
        <v>619557.23</v>
      </c>
      <c r="AB64" s="12">
        <f>'[1]Octubre 2020'!AA64+[1]Noviembre!T64+[1]Diciembre!U64+[1]Diciembre!V64</f>
        <v>134649.34</v>
      </c>
      <c r="AC64" s="12">
        <f>'[1]Octubre 2020'!AB64+[1]Noviembre!U64+[1]Diciembre!W64</f>
        <v>121311.23167877649</v>
      </c>
      <c r="AD64" s="12">
        <f t="shared" si="5"/>
        <v>875517.80167877639</v>
      </c>
    </row>
    <row r="65" spans="2:30" ht="13.5" customHeight="1" x14ac:dyDescent="0.3">
      <c r="B65" s="10">
        <v>61</v>
      </c>
      <c r="C65" s="14" t="s">
        <v>78</v>
      </c>
      <c r="D65" s="12">
        <f>'[1]Octubre 2020'!D65+[1]Noviembre!D65+[1]Diciembre!D65</f>
        <v>13301428.634588864</v>
      </c>
      <c r="E65" s="12">
        <f>'[1]Octubre 2020'!E65</f>
        <v>-9637.5499999999993</v>
      </c>
      <c r="F65" s="12">
        <f>[1]Noviembre!E65+[1]Diciembre!E65</f>
        <v>0</v>
      </c>
      <c r="G65" s="12">
        <f t="shared" si="0"/>
        <v>13291791.084588863</v>
      </c>
      <c r="H65" s="12">
        <f>'[1]Octubre 2020'!G65+[1]Noviembre!G65+[1]Diciembre!G65</f>
        <v>2325365.7799999998</v>
      </c>
      <c r="I65" s="12">
        <f>'[1]Octubre 2020'!H65</f>
        <v>17598.259999999998</v>
      </c>
      <c r="J65" s="12">
        <f t="shared" si="1"/>
        <v>2342964.0399999996</v>
      </c>
      <c r="K65" s="12">
        <f>'[1]Octubre 2020'!J65+[1]Noviembre!H65+[1]Diciembre!H65</f>
        <v>69683.459999999992</v>
      </c>
      <c r="L65" s="12">
        <f>'[1]Octubre 2020'!K65+[1]Noviembre!I65+[1]Diciembre!I65</f>
        <v>121123.20999999999</v>
      </c>
      <c r="M65" s="12">
        <f>'[1]Octubre 2020'!L65</f>
        <v>19901.87</v>
      </c>
      <c r="N65" s="12">
        <f>'[1]Octubre 2020'!M65</f>
        <v>0</v>
      </c>
      <c r="O65" s="12">
        <f t="shared" si="2"/>
        <v>141025.07999999999</v>
      </c>
      <c r="P65" s="12">
        <f>'[1]Octubre 2020'!O65+[1]Noviembre!J65+[1]Diciembre!J65</f>
        <v>118728.72</v>
      </c>
      <c r="Q65" s="12">
        <f>'[1]Octubre 2020'!P65</f>
        <v>38169.8515632606</v>
      </c>
      <c r="R65" s="12">
        <f t="shared" si="3"/>
        <v>156898.5715632606</v>
      </c>
      <c r="S65" s="12">
        <f>'[1]Octubre 2020'!R65+[1]Noviembre!K65+[1]Diciembre!K65</f>
        <v>378721.98</v>
      </c>
      <c r="T65" s="12">
        <f>'[1]Octubre 2020'!S65+[1]Noviembre!L65+[1]Diciembre!L65</f>
        <v>509404.7</v>
      </c>
      <c r="U65" s="12">
        <f>'[1]Octubre 2020'!T65+[1]Noviembre!M65+[1]Diciembre!M65</f>
        <v>24256.949999999997</v>
      </c>
      <c r="V65" s="12">
        <f>'[1]Octubre 2020'!U65+[1]Noviembre!N65+[1]Diciembre!N65</f>
        <v>0</v>
      </c>
      <c r="W65" s="12">
        <f>'[1]Octubre 2020'!V65+[1]Noviembre!O65+[1]Diciembre!O65</f>
        <v>55511</v>
      </c>
      <c r="X65" s="12">
        <f>'[1]Octubre 2020'!W65+[1]Noviembre!P65+[1]Diciembre!P65</f>
        <v>7561.41</v>
      </c>
      <c r="Y65" s="12">
        <f t="shared" si="4"/>
        <v>16977818.276152123</v>
      </c>
      <c r="AA65" s="12">
        <f>'[1]Octubre 2020'!Z65+[1]Noviembre!S65+[1]Diciembre!S65+[1]Diciembre!T65</f>
        <v>2380045.71</v>
      </c>
      <c r="AB65" s="12">
        <f>'[1]Octubre 2020'!AA65+[1]Noviembre!T65+[1]Diciembre!U65+[1]Diciembre!V65</f>
        <v>598479.65</v>
      </c>
      <c r="AC65" s="12">
        <f>'[1]Octubre 2020'!AB65+[1]Noviembre!U65+[1]Diciembre!W65</f>
        <v>37140.119311337032</v>
      </c>
      <c r="AD65" s="12">
        <f t="shared" si="5"/>
        <v>3015665.4793113368</v>
      </c>
    </row>
    <row r="66" spans="2:30" ht="13.5" customHeight="1" x14ac:dyDescent="0.3">
      <c r="B66" s="10">
        <v>62</v>
      </c>
      <c r="C66" s="13" t="s">
        <v>79</v>
      </c>
      <c r="D66" s="12">
        <f>'[1]Octubre 2020'!D66+[1]Noviembre!D66+[1]Diciembre!D66</f>
        <v>5434398.3908732831</v>
      </c>
      <c r="E66" s="12">
        <f>'[1]Octubre 2020'!E66</f>
        <v>-2939.22</v>
      </c>
      <c r="F66" s="12">
        <f>[1]Noviembre!E66+[1]Diciembre!E66</f>
        <v>0</v>
      </c>
      <c r="G66" s="12">
        <f t="shared" si="0"/>
        <v>5431459.1708732834</v>
      </c>
      <c r="H66" s="12">
        <f>'[1]Octubre 2020'!G66+[1]Noviembre!G66+[1]Diciembre!G66</f>
        <v>787624.39</v>
      </c>
      <c r="I66" s="12">
        <f>'[1]Octubre 2020'!H66</f>
        <v>4862.7700000000004</v>
      </c>
      <c r="J66" s="12">
        <f t="shared" si="1"/>
        <v>792487.16</v>
      </c>
      <c r="K66" s="12">
        <f>'[1]Octubre 2020'!J66+[1]Noviembre!H66+[1]Diciembre!H66</f>
        <v>28502.46</v>
      </c>
      <c r="L66" s="12">
        <f>'[1]Octubre 2020'!K66+[1]Noviembre!I66+[1]Diciembre!I66</f>
        <v>49518.94</v>
      </c>
      <c r="M66" s="12">
        <f>'[1]Octubre 2020'!L66</f>
        <v>6069.59</v>
      </c>
      <c r="N66" s="12">
        <f>'[1]Octubre 2020'!M66</f>
        <v>0</v>
      </c>
      <c r="O66" s="12">
        <f t="shared" si="2"/>
        <v>55588.53</v>
      </c>
      <c r="P66" s="12">
        <f>'[1]Octubre 2020'!O66+[1]Noviembre!J66+[1]Diciembre!J66</f>
        <v>23368.560000000001</v>
      </c>
      <c r="Q66" s="12">
        <f>'[1]Octubre 2020'!P66</f>
        <v>7512.7093486508384</v>
      </c>
      <c r="R66" s="12">
        <f t="shared" si="3"/>
        <v>30881.26934865084</v>
      </c>
      <c r="S66" s="12">
        <f>'[1]Octubre 2020'!R66+[1]Noviembre!K66+[1]Diciembre!K66</f>
        <v>77367.200000000012</v>
      </c>
      <c r="T66" s="12">
        <f>'[1]Octubre 2020'!S66+[1]Noviembre!L66+[1]Diciembre!L66</f>
        <v>104063.73</v>
      </c>
      <c r="U66" s="12">
        <f>'[1]Octubre 2020'!T66+[1]Noviembre!M66+[1]Diciembre!M66</f>
        <v>10184.91</v>
      </c>
      <c r="V66" s="12">
        <f>'[1]Octubre 2020'!U66+[1]Noviembre!N66+[1]Diciembre!N66</f>
        <v>472190.71999999997</v>
      </c>
      <c r="W66" s="12">
        <f>'[1]Octubre 2020'!V66+[1]Noviembre!O66+[1]Diciembre!O66</f>
        <v>1205145</v>
      </c>
      <c r="X66" s="12">
        <f>'[1]Octubre 2020'!W66+[1]Noviembre!P66+[1]Diciembre!P66</f>
        <v>2306.0500000000002</v>
      </c>
      <c r="Y66" s="12">
        <f t="shared" si="4"/>
        <v>8210176.2002219353</v>
      </c>
      <c r="AA66" s="12">
        <f>'[1]Octubre 2020'!Z66+[1]Noviembre!S66+[1]Diciembre!S66+[1]Diciembre!T66</f>
        <v>725856.44</v>
      </c>
      <c r="AB66" s="12">
        <f>'[1]Octubre 2020'!AA66+[1]Noviembre!T66+[1]Diciembre!U66+[1]Diciembre!V66</f>
        <v>165372.43</v>
      </c>
      <c r="AC66" s="12">
        <f>'[1]Octubre 2020'!AB66+[1]Noviembre!U66+[1]Diciembre!W66</f>
        <v>7310.0353845794134</v>
      </c>
      <c r="AD66" s="12">
        <f t="shared" si="5"/>
        <v>898538.90538457932</v>
      </c>
    </row>
    <row r="67" spans="2:30" ht="13.5" customHeight="1" x14ac:dyDescent="0.3">
      <c r="B67" s="10">
        <v>63</v>
      </c>
      <c r="C67" s="13" t="s">
        <v>80</v>
      </c>
      <c r="D67" s="12">
        <f>'[1]Octubre 2020'!D67+[1]Noviembre!D67+[1]Diciembre!D67</f>
        <v>2380054.1721471464</v>
      </c>
      <c r="E67" s="12">
        <f>'[1]Octubre 2020'!E67</f>
        <v>-2082.35</v>
      </c>
      <c r="F67" s="12">
        <f>[1]Noviembre!E67+[1]Diciembre!E67</f>
        <v>0</v>
      </c>
      <c r="G67" s="12">
        <f t="shared" si="0"/>
        <v>2377971.8221471463</v>
      </c>
      <c r="H67" s="12">
        <f>'[1]Octubre 2020'!G67+[1]Noviembre!G67+[1]Diciembre!G67</f>
        <v>429041.87</v>
      </c>
      <c r="I67" s="12">
        <f>'[1]Octubre 2020'!H67</f>
        <v>9336.41</v>
      </c>
      <c r="J67" s="12">
        <f t="shared" si="1"/>
        <v>438378.27999999997</v>
      </c>
      <c r="K67" s="12">
        <f>'[1]Octubre 2020'!J67+[1]Noviembre!H67+[1]Diciembre!H67</f>
        <v>13101.880000000001</v>
      </c>
      <c r="L67" s="12">
        <f>'[1]Octubre 2020'!K67+[1]Noviembre!I67+[1]Diciembre!I67</f>
        <v>18264.71</v>
      </c>
      <c r="M67" s="12">
        <f>'[1]Octubre 2020'!L67</f>
        <v>4300.13</v>
      </c>
      <c r="N67" s="12">
        <f>'[1]Octubre 2020'!M67</f>
        <v>0</v>
      </c>
      <c r="O67" s="12">
        <f t="shared" si="2"/>
        <v>22564.84</v>
      </c>
      <c r="P67" s="12">
        <f>'[1]Octubre 2020'!O67+[1]Noviembre!J67+[1]Diciembre!J67</f>
        <v>4746.42</v>
      </c>
      <c r="Q67" s="12">
        <f>'[1]Octubre 2020'!P67</f>
        <v>1525.9154800161289</v>
      </c>
      <c r="R67" s="12">
        <f t="shared" si="3"/>
        <v>6272.3354800161287</v>
      </c>
      <c r="S67" s="12">
        <f>'[1]Octubre 2020'!R67+[1]Noviembre!K67+[1]Diciembre!K67</f>
        <v>14534.2</v>
      </c>
      <c r="T67" s="12">
        <f>'[1]Octubre 2020'!S67+[1]Noviembre!L67+[1]Diciembre!L67</f>
        <v>19549.400000000001</v>
      </c>
      <c r="U67" s="12">
        <f>'[1]Octubre 2020'!T67+[1]Noviembre!M67+[1]Diciembre!M67</f>
        <v>4834.4400000000005</v>
      </c>
      <c r="V67" s="12">
        <f>'[1]Octubre 2020'!U67+[1]Noviembre!N67+[1]Diciembre!N67</f>
        <v>0</v>
      </c>
      <c r="W67" s="12">
        <f>'[1]Octubre 2020'!V67+[1]Noviembre!O67+[1]Diciembre!O67</f>
        <v>75303</v>
      </c>
      <c r="X67" s="12">
        <f>'[1]Octubre 2020'!W67+[1]Noviembre!P67+[1]Diciembre!P67</f>
        <v>1633.77</v>
      </c>
      <c r="Y67" s="12">
        <f t="shared" si="4"/>
        <v>2974143.9676271621</v>
      </c>
      <c r="AA67" s="12">
        <f>'[1]Octubre 2020'!Z67+[1]Noviembre!S67+[1]Diciembre!S67+[1]Diciembre!T67</f>
        <v>514248.85</v>
      </c>
      <c r="AB67" s="12">
        <f>'[1]Octubre 2020'!AA67+[1]Noviembre!T67+[1]Diciembre!U67+[1]Diciembre!V67</f>
        <v>317511.78000000003</v>
      </c>
      <c r="AC67" s="12">
        <f>'[1]Octubre 2020'!AB67+[1]Noviembre!U67+[1]Diciembre!W67</f>
        <v>1484.7535230594328</v>
      </c>
      <c r="AD67" s="12">
        <f t="shared" si="5"/>
        <v>833245.38352305943</v>
      </c>
    </row>
    <row r="68" spans="2:30" ht="13.5" customHeight="1" x14ac:dyDescent="0.3">
      <c r="B68" s="10">
        <v>64</v>
      </c>
      <c r="C68" s="13" t="s">
        <v>81</v>
      </c>
      <c r="D68" s="12">
        <f>'[1]Octubre 2020'!D68+[1]Noviembre!D68+[1]Diciembre!D68</f>
        <v>7842523.4969556779</v>
      </c>
      <c r="E68" s="12">
        <f>'[1]Octubre 2020'!E68</f>
        <v>-5906.29</v>
      </c>
      <c r="F68" s="12">
        <f>[1]Noviembre!E68+[1]Diciembre!E68</f>
        <v>0</v>
      </c>
      <c r="G68" s="12">
        <f t="shared" si="0"/>
        <v>7836617.2069556778</v>
      </c>
      <c r="H68" s="12">
        <f>'[1]Octubre 2020'!G68+[1]Noviembre!G68+[1]Diciembre!G68</f>
        <v>1290958.44</v>
      </c>
      <c r="I68" s="12">
        <f>'[1]Octubre 2020'!H68</f>
        <v>10893.89</v>
      </c>
      <c r="J68" s="12">
        <f t="shared" si="1"/>
        <v>1301852.3299999998</v>
      </c>
      <c r="K68" s="12">
        <f>'[1]Octubre 2020'!J68+[1]Noviembre!H68+[1]Diciembre!H68</f>
        <v>40598.549999999996</v>
      </c>
      <c r="L68" s="12">
        <f>'[1]Octubre 2020'!K68+[1]Noviembre!I68+[1]Diciembre!I68</f>
        <v>73931.489999999991</v>
      </c>
      <c r="M68" s="12">
        <f>'[1]Octubre 2020'!L68</f>
        <v>12196.69</v>
      </c>
      <c r="N68" s="12">
        <f>'[1]Octubre 2020'!M68</f>
        <v>0</v>
      </c>
      <c r="O68" s="12">
        <f t="shared" si="2"/>
        <v>86128.18</v>
      </c>
      <c r="P68" s="12">
        <f>'[1]Octubre 2020'!O68+[1]Noviembre!J68+[1]Diciembre!J68</f>
        <v>1572343.41</v>
      </c>
      <c r="Q68" s="12">
        <f>'[1]Octubre 2020'!P68</f>
        <v>505489.45405595255</v>
      </c>
      <c r="R68" s="12">
        <f t="shared" si="3"/>
        <v>2077832.8640559525</v>
      </c>
      <c r="S68" s="12">
        <f>'[1]Octubre 2020'!R68+[1]Noviembre!K68+[1]Diciembre!K68</f>
        <v>235270.86</v>
      </c>
      <c r="T68" s="12">
        <f>'[1]Octubre 2020'!S68+[1]Noviembre!L68+[1]Diciembre!L68</f>
        <v>316453.99</v>
      </c>
      <c r="U68" s="12">
        <f>'[1]Octubre 2020'!T68+[1]Noviembre!M68+[1]Diciembre!M68</f>
        <v>13799.849999999999</v>
      </c>
      <c r="V68" s="12">
        <f>'[1]Octubre 2020'!U68+[1]Noviembre!N68+[1]Diciembre!N68</f>
        <v>0</v>
      </c>
      <c r="W68" s="12">
        <f>'[1]Octubre 2020'!V68+[1]Noviembre!O68+[1]Diciembre!O68</f>
        <v>1203730</v>
      </c>
      <c r="X68" s="12">
        <f>'[1]Octubre 2020'!W68+[1]Noviembre!P68+[1]Diciembre!P68</f>
        <v>4633.9399999999996</v>
      </c>
      <c r="Y68" s="12">
        <f t="shared" si="4"/>
        <v>13116917.771011628</v>
      </c>
      <c r="AA68" s="12">
        <f>'[1]Octubre 2020'!Z68+[1]Noviembre!S68+[1]Diciembre!S68+[1]Diciembre!T68</f>
        <v>1458590.05</v>
      </c>
      <c r="AB68" s="12">
        <f>'[1]Octubre 2020'!AA68+[1]Noviembre!T68+[1]Diciembre!U68+[1]Diciembre!V68</f>
        <v>370478.45</v>
      </c>
      <c r="AC68" s="12">
        <f>'[1]Octubre 2020'!AB68+[1]Noviembre!U68+[1]Diciembre!W68</f>
        <v>491852.51792382949</v>
      </c>
      <c r="AD68" s="12">
        <f t="shared" si="5"/>
        <v>2320921.0179238296</v>
      </c>
    </row>
    <row r="69" spans="2:30" ht="13.5" customHeight="1" x14ac:dyDescent="0.3">
      <c r="B69" s="10">
        <v>65</v>
      </c>
      <c r="C69" s="13" t="s">
        <v>82</v>
      </c>
      <c r="D69" s="12">
        <f>'[1]Octubre 2020'!D69+[1]Noviembre!D69+[1]Diciembre!D69</f>
        <v>23552309.587467819</v>
      </c>
      <c r="E69" s="12">
        <f>'[1]Octubre 2020'!E69</f>
        <v>-14228.85</v>
      </c>
      <c r="F69" s="12">
        <f>[1]Noviembre!E69+[1]Diciembre!E69</f>
        <v>0</v>
      </c>
      <c r="G69" s="12">
        <f t="shared" si="0"/>
        <v>23538080.737467818</v>
      </c>
      <c r="H69" s="12">
        <f>'[1]Octubre 2020'!G69+[1]Noviembre!G69+[1]Diciembre!G69</f>
        <v>3182918.08</v>
      </c>
      <c r="I69" s="12">
        <f>'[1]Octubre 2020'!H69</f>
        <v>24918.76</v>
      </c>
      <c r="J69" s="12">
        <f t="shared" si="1"/>
        <v>3207836.84</v>
      </c>
      <c r="K69" s="12">
        <f>'[1]Octubre 2020'!J69+[1]Noviembre!H69+[1]Diciembre!H69</f>
        <v>122900.95000000001</v>
      </c>
      <c r="L69" s="12">
        <f>'[1]Octubre 2020'!K69+[1]Noviembre!I69+[1]Diciembre!I69</f>
        <v>217604.84999999998</v>
      </c>
      <c r="M69" s="12">
        <f>'[1]Octubre 2020'!L69</f>
        <v>29383.08</v>
      </c>
      <c r="N69" s="12">
        <f>'[1]Octubre 2020'!M69</f>
        <v>0</v>
      </c>
      <c r="O69" s="12">
        <f t="shared" si="2"/>
        <v>246987.93</v>
      </c>
      <c r="P69" s="12">
        <f>'[1]Octubre 2020'!O69+[1]Noviembre!J69+[1]Diciembre!J69</f>
        <v>154466.07</v>
      </c>
      <c r="Q69" s="12">
        <f>'[1]Octubre 2020'!P69</f>
        <v>49658.975640524899</v>
      </c>
      <c r="R69" s="12">
        <f t="shared" si="3"/>
        <v>204125.04564052491</v>
      </c>
      <c r="S69" s="12">
        <f>'[1]Octubre 2020'!R69+[1]Noviembre!K69+[1]Diciembre!K69</f>
        <v>497976.05999999994</v>
      </c>
      <c r="T69" s="12">
        <f>'[1]Octubre 2020'!S69+[1]Noviembre!L69+[1]Diciembre!L69</f>
        <v>669808.88</v>
      </c>
      <c r="U69" s="12">
        <f>'[1]Octubre 2020'!T69+[1]Noviembre!M69+[1]Diciembre!M69</f>
        <v>43199.94</v>
      </c>
      <c r="V69" s="12">
        <f>'[1]Octubre 2020'!U69+[1]Noviembre!N69+[1]Diciembre!N69</f>
        <v>0</v>
      </c>
      <c r="W69" s="12">
        <f>'[1]Octubre 2020'!V69+[1]Noviembre!O69+[1]Diciembre!O69</f>
        <v>771394</v>
      </c>
      <c r="X69" s="12">
        <f>'[1]Octubre 2020'!W69+[1]Noviembre!P69+[1]Diciembre!P69</f>
        <v>11163.64</v>
      </c>
      <c r="Y69" s="12">
        <f t="shared" si="4"/>
        <v>29313474.023108341</v>
      </c>
      <c r="AA69" s="12">
        <f>'[1]Octubre 2020'!Z69+[1]Noviembre!S69+[1]Diciembre!S69+[1]Diciembre!T69</f>
        <v>3513893.9000000004</v>
      </c>
      <c r="AB69" s="12">
        <f>'[1]Octubre 2020'!AA69+[1]Noviembre!T69+[1]Diciembre!U69+[1]Diciembre!V69</f>
        <v>847434.46000000008</v>
      </c>
      <c r="AC69" s="12">
        <f>'[1]Octubre 2020'!AB69+[1]Noviembre!U69+[1]Diciembre!W69</f>
        <v>48319.291269451278</v>
      </c>
      <c r="AD69" s="12">
        <f t="shared" si="5"/>
        <v>4409647.6512694517</v>
      </c>
    </row>
    <row r="70" spans="2:30" ht="13.5" customHeight="1" x14ac:dyDescent="0.3">
      <c r="B70" s="10">
        <v>66</v>
      </c>
      <c r="C70" s="13" t="s">
        <v>83</v>
      </c>
      <c r="D70" s="12">
        <f>'[1]Octubre 2020'!D70+[1]Noviembre!D70+[1]Diciembre!D70</f>
        <v>4388640.114075602</v>
      </c>
      <c r="E70" s="12">
        <f>'[1]Octubre 2020'!E70</f>
        <v>-3125.46</v>
      </c>
      <c r="F70" s="12">
        <f>[1]Noviembre!E70+[1]Diciembre!E70</f>
        <v>0</v>
      </c>
      <c r="G70" s="12">
        <f t="shared" ref="G70:G129" si="6">D70+E70+F70</f>
        <v>4385514.6540756021</v>
      </c>
      <c r="H70" s="12">
        <f>'[1]Octubre 2020'!G70+[1]Noviembre!G70+[1]Diciembre!G70</f>
        <v>848916.65999999992</v>
      </c>
      <c r="I70" s="12">
        <f>'[1]Octubre 2020'!H70</f>
        <v>12205.15</v>
      </c>
      <c r="J70" s="12">
        <f t="shared" ref="J70:J129" si="7">H70+I70</f>
        <v>861121.80999999994</v>
      </c>
      <c r="K70" s="12">
        <f>'[1]Octubre 2020'!J70+[1]Noviembre!H70+[1]Diciembre!H70</f>
        <v>23336.5</v>
      </c>
      <c r="L70" s="12">
        <f>'[1]Octubre 2020'!K70+[1]Noviembre!I70+[1]Diciembre!I70</f>
        <v>38156.03</v>
      </c>
      <c r="M70" s="12">
        <f>'[1]Octubre 2020'!L70</f>
        <v>6454.19</v>
      </c>
      <c r="N70" s="12">
        <f>'[1]Octubre 2020'!M70</f>
        <v>0</v>
      </c>
      <c r="O70" s="12">
        <f t="shared" ref="O70:O129" si="8">L70+M70+N70</f>
        <v>44610.22</v>
      </c>
      <c r="P70" s="12">
        <f>'[1]Octubre 2020'!O70+[1]Noviembre!J70+[1]Diciembre!J70</f>
        <v>782544.17999999993</v>
      </c>
      <c r="Q70" s="12">
        <f>'[1]Octubre 2020'!P70</f>
        <v>251578.52348495321</v>
      </c>
      <c r="R70" s="12">
        <f t="shared" ref="R70:R129" si="9">P70+Q70</f>
        <v>1034122.7034849531</v>
      </c>
      <c r="S70" s="12">
        <f>'[1]Octubre 2020'!R70+[1]Noviembre!K70+[1]Diciembre!K70</f>
        <v>111638.96</v>
      </c>
      <c r="T70" s="12">
        <f>'[1]Octubre 2020'!S70+[1]Noviembre!L70+[1]Diciembre!L70</f>
        <v>150161.37</v>
      </c>
      <c r="U70" s="12">
        <f>'[1]Octubre 2020'!T70+[1]Noviembre!M70+[1]Diciembre!M70</f>
        <v>8333.7899999999991</v>
      </c>
      <c r="V70" s="12">
        <f>'[1]Octubre 2020'!U70+[1]Noviembre!N70+[1]Diciembre!N70</f>
        <v>0</v>
      </c>
      <c r="W70" s="12">
        <f>'[1]Octubre 2020'!V70+[1]Noviembre!O70+[1]Diciembre!O70</f>
        <v>0</v>
      </c>
      <c r="X70" s="12">
        <f>'[1]Octubre 2020'!W70+[1]Noviembre!P70+[1]Diciembre!P70</f>
        <v>2452.17</v>
      </c>
      <c r="Y70" s="12">
        <f t="shared" ref="Y70:Y129" si="10">G70+J70+K70+O70+R70+S70+T70+U70+V70+W70+X70</f>
        <v>6621292.1775605548</v>
      </c>
      <c r="AA70" s="12">
        <f>'[1]Octubre 2020'!Z70+[1]Noviembre!S70+[1]Diciembre!S70+[1]Diciembre!T70</f>
        <v>771850.2</v>
      </c>
      <c r="AB70" s="12">
        <f>'[1]Octubre 2020'!AA70+[1]Noviembre!T70+[1]Diciembre!U70+[1]Diciembre!V70</f>
        <v>415071.37999999995</v>
      </c>
      <c r="AC70" s="12">
        <f>'[1]Octubre 2020'!AB70+[1]Noviembre!U70+[1]Diciembre!W70</f>
        <v>244791.51772243629</v>
      </c>
      <c r="AD70" s="12">
        <f t="shared" ref="AD70:AD129" si="11">AA70+AB70+AC70</f>
        <v>1431713.0977224361</v>
      </c>
    </row>
    <row r="71" spans="2:30" ht="13.5" customHeight="1" x14ac:dyDescent="0.3">
      <c r="B71" s="10">
        <v>67</v>
      </c>
      <c r="C71" s="13" t="s">
        <v>84</v>
      </c>
      <c r="D71" s="12">
        <f>'[1]Octubre 2020'!D71+[1]Noviembre!D71+[1]Diciembre!D71</f>
        <v>4121369.7236113008</v>
      </c>
      <c r="E71" s="12">
        <f>'[1]Octubre 2020'!E71</f>
        <v>-2013.78</v>
      </c>
      <c r="F71" s="12">
        <f>[1]Noviembre!E71+[1]Diciembre!E71</f>
        <v>0</v>
      </c>
      <c r="G71" s="12">
        <f t="shared" si="6"/>
        <v>4119355.943611301</v>
      </c>
      <c r="H71" s="12">
        <f>'[1]Octubre 2020'!G71+[1]Noviembre!G71+[1]Diciembre!G71</f>
        <v>686232.85</v>
      </c>
      <c r="I71" s="12">
        <f>'[1]Octubre 2020'!H71</f>
        <v>2983.01</v>
      </c>
      <c r="J71" s="12">
        <f t="shared" si="7"/>
        <v>689215.86</v>
      </c>
      <c r="K71" s="12">
        <f>'[1]Octubre 2020'!J71+[1]Noviembre!H71+[1]Diciembre!H71</f>
        <v>21251.97</v>
      </c>
      <c r="L71" s="12">
        <f>'[1]Octubre 2020'!K71+[1]Noviembre!I71+[1]Diciembre!I71</f>
        <v>39514.83</v>
      </c>
      <c r="M71" s="12">
        <f>'[1]Octubre 2020'!L71</f>
        <v>4158.5200000000004</v>
      </c>
      <c r="N71" s="12">
        <f>'[1]Octubre 2020'!M71</f>
        <v>0</v>
      </c>
      <c r="O71" s="12">
        <f t="shared" si="8"/>
        <v>43673.350000000006</v>
      </c>
      <c r="P71" s="12">
        <f>'[1]Octubre 2020'!O71+[1]Noviembre!J71+[1]Diciembre!J71</f>
        <v>328838.84999999998</v>
      </c>
      <c r="Q71" s="12">
        <f>'[1]Octubre 2020'!P71</f>
        <v>105717.72415350519</v>
      </c>
      <c r="R71" s="12">
        <f t="shared" si="9"/>
        <v>434556.57415350515</v>
      </c>
      <c r="S71" s="12">
        <f>'[1]Octubre 2020'!R71+[1]Noviembre!K71+[1]Diciembre!K71</f>
        <v>55023.31</v>
      </c>
      <c r="T71" s="12">
        <f>'[1]Octubre 2020'!S71+[1]Noviembre!L71+[1]Diciembre!L71</f>
        <v>74009.799999999988</v>
      </c>
      <c r="U71" s="12">
        <f>'[1]Octubre 2020'!T71+[1]Noviembre!M71+[1]Diciembre!M71</f>
        <v>7442.52</v>
      </c>
      <c r="V71" s="12">
        <f>'[1]Octubre 2020'!U71+[1]Noviembre!N71+[1]Diciembre!N71</f>
        <v>0</v>
      </c>
      <c r="W71" s="12">
        <f>'[1]Octubre 2020'!V71+[1]Noviembre!O71+[1]Diciembre!O71</f>
        <v>0</v>
      </c>
      <c r="X71" s="12">
        <f>'[1]Octubre 2020'!W71+[1]Noviembre!P71+[1]Diciembre!P71</f>
        <v>1579.97</v>
      </c>
      <c r="Y71" s="12">
        <f t="shared" si="10"/>
        <v>5446109.2977648042</v>
      </c>
      <c r="AA71" s="12">
        <f>'[1]Octubre 2020'!Z71+[1]Noviembre!S71+[1]Diciembre!S71+[1]Diciembre!T71</f>
        <v>497312.92000000004</v>
      </c>
      <c r="AB71" s="12">
        <f>'[1]Octubre 2020'!AA71+[1]Noviembre!T71+[1]Diciembre!U71+[1]Diciembre!V71</f>
        <v>101446.01</v>
      </c>
      <c r="AC71" s="12">
        <f>'[1]Octubre 2020'!AB71+[1]Noviembre!U71+[1]Diciembre!W71</f>
        <v>102865.70997485002</v>
      </c>
      <c r="AD71" s="12">
        <f t="shared" si="11"/>
        <v>701624.63997485011</v>
      </c>
    </row>
    <row r="72" spans="2:30" ht="13.5" customHeight="1" x14ac:dyDescent="0.3">
      <c r="B72" s="10">
        <v>68</v>
      </c>
      <c r="C72" s="13" t="s">
        <v>85</v>
      </c>
      <c r="D72" s="12">
        <f>'[1]Octubre 2020'!D72+[1]Noviembre!D72+[1]Diciembre!D72</f>
        <v>9063435.6807516254</v>
      </c>
      <c r="E72" s="12">
        <f>'[1]Octubre 2020'!E72</f>
        <v>-5122.1499999999996</v>
      </c>
      <c r="F72" s="12">
        <f>[1]Noviembre!E72+[1]Diciembre!E72</f>
        <v>0</v>
      </c>
      <c r="G72" s="12">
        <f t="shared" si="6"/>
        <v>9058313.5307516251</v>
      </c>
      <c r="H72" s="12">
        <f>'[1]Octubre 2020'!G72+[1]Noviembre!G72+[1]Diciembre!G72</f>
        <v>1147860.8899999999</v>
      </c>
      <c r="I72" s="12">
        <f>'[1]Octubre 2020'!H72</f>
        <v>8829.9500000000007</v>
      </c>
      <c r="J72" s="12">
        <f t="shared" si="7"/>
        <v>1156690.8399999999</v>
      </c>
      <c r="K72" s="12">
        <f>'[1]Octubre 2020'!J72+[1]Noviembre!H72+[1]Diciembre!H72</f>
        <v>48459.78</v>
      </c>
      <c r="L72" s="12">
        <f>'[1]Octubre 2020'!K72+[1]Noviembre!I72+[1]Diciembre!I72</f>
        <v>77678.41</v>
      </c>
      <c r="M72" s="12">
        <f>'[1]Octubre 2020'!L72</f>
        <v>10577.41</v>
      </c>
      <c r="N72" s="12">
        <f>'[1]Octubre 2020'!M72</f>
        <v>0</v>
      </c>
      <c r="O72" s="12">
        <f t="shared" si="8"/>
        <v>88255.82</v>
      </c>
      <c r="P72" s="12">
        <f>'[1]Octubre 2020'!O72+[1]Noviembre!J72+[1]Diciembre!J72</f>
        <v>40099.620000000003</v>
      </c>
      <c r="Q72" s="12">
        <f>'[1]Octubre 2020'!P72</f>
        <v>12891.540694421979</v>
      </c>
      <c r="R72" s="12">
        <f t="shared" si="9"/>
        <v>52991.160694421982</v>
      </c>
      <c r="S72" s="12">
        <f>'[1]Octubre 2020'!R72+[1]Noviembre!K72+[1]Diciembre!K72</f>
        <v>124269.62000000001</v>
      </c>
      <c r="T72" s="12">
        <f>'[1]Octubre 2020'!S72+[1]Noviembre!L72+[1]Diciembre!L72</f>
        <v>167150.39000000001</v>
      </c>
      <c r="U72" s="12">
        <f>'[1]Octubre 2020'!T72+[1]Noviembre!M72+[1]Diciembre!M72</f>
        <v>17780.849999999999</v>
      </c>
      <c r="V72" s="12">
        <f>'[1]Octubre 2020'!U72+[1]Noviembre!N72+[1]Diciembre!N72</f>
        <v>810262.40999999992</v>
      </c>
      <c r="W72" s="12">
        <f>'[1]Octubre 2020'!V72+[1]Noviembre!O72+[1]Diciembre!O72</f>
        <v>0</v>
      </c>
      <c r="X72" s="12">
        <f>'[1]Octubre 2020'!W72+[1]Noviembre!P72+[1]Diciembre!P72</f>
        <v>4018.7300000000005</v>
      </c>
      <c r="Y72" s="12">
        <f t="shared" si="10"/>
        <v>11528193.131446047</v>
      </c>
      <c r="AA72" s="12">
        <f>'[1]Octubre 2020'!Z72+[1]Noviembre!S72+[1]Diciembre!S72+[1]Diciembre!T72</f>
        <v>1264942.8</v>
      </c>
      <c r="AB72" s="12">
        <f>'[1]Octubre 2020'!AA72+[1]Noviembre!T72+[1]Diciembre!U72+[1]Diciembre!V72</f>
        <v>300287.88</v>
      </c>
      <c r="AC72" s="12">
        <f>'[1]Octubre 2020'!AB72+[1]Noviembre!U72+[1]Diciembre!W72</f>
        <v>12543.758726727265</v>
      </c>
      <c r="AD72" s="12">
        <f t="shared" si="11"/>
        <v>1577774.4387267274</v>
      </c>
    </row>
    <row r="73" spans="2:30" ht="13.5" customHeight="1" x14ac:dyDescent="0.3">
      <c r="B73" s="10">
        <v>69</v>
      </c>
      <c r="C73" s="13" t="s">
        <v>86</v>
      </c>
      <c r="D73" s="12">
        <f>'[1]Octubre 2020'!D73+[1]Noviembre!D73+[1]Diciembre!D73</f>
        <v>10514142.766326107</v>
      </c>
      <c r="E73" s="12">
        <f>'[1]Octubre 2020'!E73</f>
        <v>-5994.93</v>
      </c>
      <c r="F73" s="12">
        <f>[1]Noviembre!E73+[1]Diciembre!E73</f>
        <v>0</v>
      </c>
      <c r="G73" s="12">
        <f t="shared" si="6"/>
        <v>10508147.836326107</v>
      </c>
      <c r="H73" s="12">
        <f>'[1]Octubre 2020'!G73+[1]Noviembre!G73+[1]Diciembre!G73</f>
        <v>1839867.6600000001</v>
      </c>
      <c r="I73" s="12">
        <f>'[1]Octubre 2020'!H73</f>
        <v>10896.27</v>
      </c>
      <c r="J73" s="12">
        <f t="shared" si="7"/>
        <v>1850763.9300000002</v>
      </c>
      <c r="K73" s="12">
        <f>'[1]Octubre 2020'!J73+[1]Noviembre!H73+[1]Diciembre!H73</f>
        <v>55255.42</v>
      </c>
      <c r="L73" s="12">
        <f>'[1]Octubre 2020'!K73+[1]Noviembre!I73+[1]Diciembre!I73</f>
        <v>95160.37</v>
      </c>
      <c r="M73" s="12">
        <f>'[1]Octubre 2020'!L73</f>
        <v>12379.74</v>
      </c>
      <c r="N73" s="12">
        <f>'[1]Octubre 2020'!M73</f>
        <v>0</v>
      </c>
      <c r="O73" s="12">
        <f t="shared" si="8"/>
        <v>107540.11</v>
      </c>
      <c r="P73" s="12">
        <f>'[1]Octubre 2020'!O73+[1]Noviembre!J73+[1]Diciembre!J73</f>
        <v>68998.350000000006</v>
      </c>
      <c r="Q73" s="12">
        <f>'[1]Octubre 2020'!P73</f>
        <v>22182.136357377323</v>
      </c>
      <c r="R73" s="12">
        <f t="shared" si="9"/>
        <v>91180.486357377333</v>
      </c>
      <c r="S73" s="12">
        <f>'[1]Octubre 2020'!R73+[1]Noviembre!K73+[1]Diciembre!K73</f>
        <v>223297.03</v>
      </c>
      <c r="T73" s="12">
        <f>'[1]Octubre 2020'!S73+[1]Noviembre!L73+[1]Diciembre!L73</f>
        <v>300348.44</v>
      </c>
      <c r="U73" s="12">
        <f>'[1]Octubre 2020'!T73+[1]Noviembre!M73+[1]Diciembre!M73</f>
        <v>19731.239999999998</v>
      </c>
      <c r="V73" s="12">
        <f>'[1]Octubre 2020'!U73+[1]Noviembre!N73+[1]Diciembre!N73</f>
        <v>0</v>
      </c>
      <c r="W73" s="12">
        <f>'[1]Octubre 2020'!V73+[1]Noviembre!O73+[1]Diciembre!O73</f>
        <v>0</v>
      </c>
      <c r="X73" s="12">
        <f>'[1]Octubre 2020'!W73+[1]Noviembre!P73+[1]Diciembre!P73</f>
        <v>4703.49</v>
      </c>
      <c r="Y73" s="12">
        <f t="shared" si="10"/>
        <v>13160967.982683484</v>
      </c>
      <c r="AA73" s="12">
        <f>'[1]Octubre 2020'!Z73+[1]Noviembre!S73+[1]Diciembre!S73+[1]Diciembre!T73</f>
        <v>1480480.9500000002</v>
      </c>
      <c r="AB73" s="12">
        <f>'[1]Octubre 2020'!AA73+[1]Noviembre!T73+[1]Diciembre!U73+[1]Diciembre!V73</f>
        <v>370559.39</v>
      </c>
      <c r="AC73" s="12">
        <f>'[1]Octubre 2020'!AB73+[1]Noviembre!U73+[1]Diciembre!W73</f>
        <v>21583.709536055445</v>
      </c>
      <c r="AD73" s="12">
        <f t="shared" si="11"/>
        <v>1872624.0495360557</v>
      </c>
    </row>
    <row r="74" spans="2:30" ht="13.5" customHeight="1" x14ac:dyDescent="0.3">
      <c r="B74" s="10">
        <v>70</v>
      </c>
      <c r="C74" s="13" t="s">
        <v>87</v>
      </c>
      <c r="D74" s="12">
        <f>'[1]Octubre 2020'!D74+[1]Noviembre!D74+[1]Diciembre!D74</f>
        <v>4162573.9652109267</v>
      </c>
      <c r="E74" s="12">
        <f>'[1]Octubre 2020'!E74</f>
        <v>-2332.48</v>
      </c>
      <c r="F74" s="12">
        <f>[1]Noviembre!E74+[1]Diciembre!E74</f>
        <v>0</v>
      </c>
      <c r="G74" s="12">
        <f t="shared" si="6"/>
        <v>4160241.4852109267</v>
      </c>
      <c r="H74" s="12">
        <f>'[1]Octubre 2020'!G74+[1]Noviembre!G74+[1]Diciembre!G74</f>
        <v>461639.99</v>
      </c>
      <c r="I74" s="12">
        <f>'[1]Octubre 2020'!H74</f>
        <v>3689.96</v>
      </c>
      <c r="J74" s="12">
        <f t="shared" si="7"/>
        <v>465329.95</v>
      </c>
      <c r="K74" s="12">
        <f>'[1]Octubre 2020'!J74+[1]Noviembre!H74+[1]Diciembre!H74</f>
        <v>22284.240000000002</v>
      </c>
      <c r="L74" s="12">
        <f>'[1]Octubre 2020'!K74+[1]Noviembre!I74+[1]Diciembre!I74</f>
        <v>35531.79</v>
      </c>
      <c r="M74" s="12">
        <f>'[1]Octubre 2020'!L74</f>
        <v>4816.66</v>
      </c>
      <c r="N74" s="12">
        <f>'[1]Octubre 2020'!M74</f>
        <v>0</v>
      </c>
      <c r="O74" s="12">
        <f t="shared" si="8"/>
        <v>40348.449999999997</v>
      </c>
      <c r="P74" s="12">
        <f>'[1]Octubre 2020'!O74+[1]Noviembre!J74+[1]Diciembre!J74</f>
        <v>18203.189999999999</v>
      </c>
      <c r="Q74" s="12">
        <f>'[1]Octubre 2020'!P74</f>
        <v>5852.1055114904275</v>
      </c>
      <c r="R74" s="12">
        <f t="shared" si="9"/>
        <v>24055.295511490425</v>
      </c>
      <c r="S74" s="12">
        <f>'[1]Octubre 2020'!R74+[1]Noviembre!K74+[1]Diciembre!K74</f>
        <v>58742.520000000004</v>
      </c>
      <c r="T74" s="12">
        <f>'[1]Octubre 2020'!S74+[1]Noviembre!L74+[1]Diciembre!L74</f>
        <v>79012.37</v>
      </c>
      <c r="U74" s="12">
        <f>'[1]Octubre 2020'!T74+[1]Noviembre!M74+[1]Diciembre!M74</f>
        <v>8196.9000000000015</v>
      </c>
      <c r="V74" s="12">
        <f>'[1]Octubre 2020'!U74+[1]Noviembre!N74+[1]Diciembre!N74</f>
        <v>0</v>
      </c>
      <c r="W74" s="12">
        <f>'[1]Octubre 2020'!V74+[1]Noviembre!O74+[1]Diciembre!O74</f>
        <v>0</v>
      </c>
      <c r="X74" s="12">
        <f>'[1]Octubre 2020'!W74+[1]Noviembre!P74+[1]Diciembre!P74</f>
        <v>1830.02</v>
      </c>
      <c r="Y74" s="12">
        <f t="shared" si="10"/>
        <v>4860041.2307224171</v>
      </c>
      <c r="AA74" s="12">
        <f>'[1]Octubre 2020'!Z74+[1]Noviembre!S74+[1]Diciembre!S74+[1]Diciembre!T74</f>
        <v>576019.57999999996</v>
      </c>
      <c r="AB74" s="12">
        <f>'[1]Octubre 2020'!AA74+[1]Noviembre!T74+[1]Diciembre!U74+[1]Diciembre!V74</f>
        <v>125487.84</v>
      </c>
      <c r="AC74" s="12">
        <f>'[1]Octubre 2020'!AB74+[1]Noviembre!U74+[1]Diciembre!W74</f>
        <v>5694.2337232814361</v>
      </c>
      <c r="AD74" s="12">
        <f t="shared" si="11"/>
        <v>707201.65372328134</v>
      </c>
    </row>
    <row r="75" spans="2:30" ht="13.5" customHeight="1" x14ac:dyDescent="0.3">
      <c r="B75" s="10">
        <v>71</v>
      </c>
      <c r="C75" s="13" t="s">
        <v>88</v>
      </c>
      <c r="D75" s="12">
        <f>'[1]Octubre 2020'!D75+[1]Noviembre!D75+[1]Diciembre!D75</f>
        <v>8443460.5870694108</v>
      </c>
      <c r="E75" s="12">
        <f>'[1]Octubre 2020'!E75</f>
        <v>-3975.14</v>
      </c>
      <c r="F75" s="12">
        <f>[1]Noviembre!E75+[1]Diciembre!E75</f>
        <v>0</v>
      </c>
      <c r="G75" s="12">
        <f t="shared" si="6"/>
        <v>8439485.4470694102</v>
      </c>
      <c r="H75" s="12">
        <f>'[1]Octubre 2020'!G75+[1]Noviembre!G75+[1]Diciembre!G75</f>
        <v>1167699.74</v>
      </c>
      <c r="I75" s="12">
        <f>'[1]Octubre 2020'!H75</f>
        <v>6821.02</v>
      </c>
      <c r="J75" s="12">
        <f t="shared" si="7"/>
        <v>1174520.76</v>
      </c>
      <c r="K75" s="12">
        <f>'[1]Octubre 2020'!J75+[1]Noviembre!H75+[1]Diciembre!H75</f>
        <v>43196.41</v>
      </c>
      <c r="L75" s="12">
        <f>'[1]Octubre 2020'!K75+[1]Noviembre!I75+[1]Diciembre!I75</f>
        <v>82788.800000000003</v>
      </c>
      <c r="M75" s="12">
        <f>'[1]Octubre 2020'!L75</f>
        <v>8208.81</v>
      </c>
      <c r="N75" s="12">
        <f>'[1]Octubre 2020'!M75</f>
        <v>0</v>
      </c>
      <c r="O75" s="12">
        <f t="shared" si="8"/>
        <v>90997.61</v>
      </c>
      <c r="P75" s="12">
        <f>'[1]Octubre 2020'!O75+[1]Noviembre!J75+[1]Diciembre!J75</f>
        <v>37333.229999999996</v>
      </c>
      <c r="Q75" s="12">
        <f>'[1]Octubre 2020'!P75</f>
        <v>12002.183111555436</v>
      </c>
      <c r="R75" s="12">
        <f t="shared" si="9"/>
        <v>49335.413111555434</v>
      </c>
      <c r="S75" s="12">
        <f>'[1]Octubre 2020'!R75+[1]Noviembre!K75+[1]Diciembre!K75</f>
        <v>123732.98999999999</v>
      </c>
      <c r="T75" s="12">
        <f>'[1]Octubre 2020'!S75+[1]Noviembre!L75+[1]Diciembre!L75</f>
        <v>166428.6</v>
      </c>
      <c r="U75" s="12">
        <f>'[1]Octubre 2020'!T75+[1]Noviembre!M75+[1]Diciembre!M75</f>
        <v>14969.699999999999</v>
      </c>
      <c r="V75" s="12">
        <f>'[1]Octubre 2020'!U75+[1]Noviembre!N75+[1]Diciembre!N75</f>
        <v>0</v>
      </c>
      <c r="W75" s="12">
        <f>'[1]Octubre 2020'!V75+[1]Noviembre!O75+[1]Diciembre!O75</f>
        <v>339029</v>
      </c>
      <c r="X75" s="12">
        <f>'[1]Octubre 2020'!W75+[1]Noviembre!P75+[1]Diciembre!P75</f>
        <v>3118.8100000000004</v>
      </c>
      <c r="Y75" s="12">
        <f t="shared" si="10"/>
        <v>10444814.740180966</v>
      </c>
      <c r="AA75" s="12">
        <f>'[1]Octubre 2020'!Z75+[1]Noviembre!S75+[1]Diciembre!S75+[1]Diciembre!T75</f>
        <v>981683.62</v>
      </c>
      <c r="AB75" s="12">
        <f>'[1]Octubre 2020'!AA75+[1]Noviembre!T75+[1]Diciembre!U75+[1]Diciembre!V75</f>
        <v>231968.57</v>
      </c>
      <c r="AC75" s="12">
        <f>'[1]Octubre 2020'!AB75+[1]Noviembre!U75+[1]Diciembre!W75</f>
        <v>11678.389481619837</v>
      </c>
      <c r="AD75" s="12">
        <f t="shared" si="11"/>
        <v>1225330.5794816199</v>
      </c>
    </row>
    <row r="76" spans="2:30" ht="13.5" customHeight="1" x14ac:dyDescent="0.3">
      <c r="B76" s="10">
        <v>72</v>
      </c>
      <c r="C76" s="13" t="s">
        <v>89</v>
      </c>
      <c r="D76" s="12">
        <f>'[1]Octubre 2020'!D76+[1]Noviembre!D76+[1]Diciembre!D76</f>
        <v>4555075.3656893056</v>
      </c>
      <c r="E76" s="12">
        <f>'[1]Octubre 2020'!E76</f>
        <v>-3296.68</v>
      </c>
      <c r="F76" s="12">
        <f>[1]Noviembre!E76+[1]Diciembre!E76</f>
        <v>0</v>
      </c>
      <c r="G76" s="12">
        <f t="shared" si="6"/>
        <v>4551778.6856893059</v>
      </c>
      <c r="H76" s="12">
        <f>'[1]Octubre 2020'!G76+[1]Noviembre!G76+[1]Diciembre!G76</f>
        <v>1530710.54</v>
      </c>
      <c r="I76" s="12">
        <f>'[1]Octubre 2020'!H76</f>
        <v>38990.03</v>
      </c>
      <c r="J76" s="12">
        <f t="shared" si="7"/>
        <v>1569700.57</v>
      </c>
      <c r="K76" s="12">
        <f>'[1]Octubre 2020'!J76+[1]Noviembre!H76+[1]Diciembre!H76</f>
        <v>24040.61</v>
      </c>
      <c r="L76" s="12">
        <f>'[1]Octubre 2020'!K76+[1]Noviembre!I76+[1]Diciembre!I76</f>
        <v>40544.81</v>
      </c>
      <c r="M76" s="12">
        <f>'[1]Octubre 2020'!L76</f>
        <v>6807.76</v>
      </c>
      <c r="N76" s="12">
        <f>'[1]Octubre 2020'!M76</f>
        <v>0</v>
      </c>
      <c r="O76" s="12">
        <f t="shared" si="8"/>
        <v>47352.57</v>
      </c>
      <c r="P76" s="12">
        <f>'[1]Octubre 2020'!O76+[1]Noviembre!J76+[1]Diciembre!J76</f>
        <v>31950</v>
      </c>
      <c r="Q76" s="12">
        <f>'[1]Octubre 2020'!P76</f>
        <v>10271.541328679999</v>
      </c>
      <c r="R76" s="12">
        <f t="shared" si="9"/>
        <v>42221.541328680003</v>
      </c>
      <c r="S76" s="12">
        <f>'[1]Octubre 2020'!R76+[1]Noviembre!K76+[1]Diciembre!K76</f>
        <v>107239.79000000001</v>
      </c>
      <c r="T76" s="12">
        <f>'[1]Octubre 2020'!S76+[1]Noviembre!L76+[1]Diciembre!L76</f>
        <v>144244.20000000001</v>
      </c>
      <c r="U76" s="12">
        <f>'[1]Octubre 2020'!T76+[1]Noviembre!M76+[1]Diciembre!M76</f>
        <v>8470.74</v>
      </c>
      <c r="V76" s="12">
        <f>'[1]Octubre 2020'!U76+[1]Noviembre!N76+[1]Diciembre!N76</f>
        <v>0</v>
      </c>
      <c r="W76" s="12">
        <f>'[1]Octubre 2020'!V76+[1]Noviembre!O76+[1]Diciembre!O76</f>
        <v>12433</v>
      </c>
      <c r="X76" s="12">
        <f>'[1]Octubre 2020'!W76+[1]Noviembre!P76+[1]Diciembre!P76</f>
        <v>2586.5</v>
      </c>
      <c r="Y76" s="12">
        <f t="shared" si="10"/>
        <v>6510068.207017987</v>
      </c>
      <c r="AA76" s="12">
        <f>'[1]Octubre 2020'!Z76+[1]Noviembre!S76+[1]Diciembre!S76+[1]Diciembre!T76</f>
        <v>814133.23</v>
      </c>
      <c r="AB76" s="12">
        <f>'[1]Octubre 2020'!AA76+[1]Noviembre!T76+[1]Diciembre!U76+[1]Diciembre!V76</f>
        <v>1325968.98</v>
      </c>
      <c r="AC76" s="12">
        <f>'[1]Octubre 2020'!AB76+[1]Noviembre!U76+[1]Diciembre!W76</f>
        <v>9994.4387884378193</v>
      </c>
      <c r="AD76" s="12">
        <f t="shared" si="11"/>
        <v>2150096.6487884377</v>
      </c>
    </row>
    <row r="77" spans="2:30" ht="13.5" customHeight="1" x14ac:dyDescent="0.3">
      <c r="B77" s="10">
        <v>73</v>
      </c>
      <c r="C77" s="13" t="s">
        <v>90</v>
      </c>
      <c r="D77" s="12">
        <f>'[1]Octubre 2020'!D77+[1]Noviembre!D77+[1]Diciembre!D77</f>
        <v>3385856.1963922409</v>
      </c>
      <c r="E77" s="12">
        <f>'[1]Octubre 2020'!E77</f>
        <v>-2730.31</v>
      </c>
      <c r="F77" s="12">
        <f>[1]Noviembre!E77+[1]Diciembre!E77</f>
        <v>0</v>
      </c>
      <c r="G77" s="12">
        <f t="shared" si="6"/>
        <v>3383125.8863922409</v>
      </c>
      <c r="H77" s="12">
        <f>'[1]Octubre 2020'!G77+[1]Noviembre!G77+[1]Diciembre!G77</f>
        <v>370620.76</v>
      </c>
      <c r="I77" s="12">
        <f>'[1]Octubre 2020'!H77</f>
        <v>4252.66</v>
      </c>
      <c r="J77" s="12">
        <f t="shared" si="7"/>
        <v>374873.42</v>
      </c>
      <c r="K77" s="12">
        <f>'[1]Octubre 2020'!J77+[1]Noviembre!H77+[1]Diciembre!H77</f>
        <v>18288.09</v>
      </c>
      <c r="L77" s="12">
        <f>'[1]Octubre 2020'!K77+[1]Noviembre!I77+[1]Diciembre!I77</f>
        <v>27877.15</v>
      </c>
      <c r="M77" s="12">
        <f>'[1]Octubre 2020'!L77</f>
        <v>5638.19</v>
      </c>
      <c r="N77" s="12">
        <f>'[1]Octubre 2020'!M77</f>
        <v>0</v>
      </c>
      <c r="O77" s="12">
        <f t="shared" si="8"/>
        <v>33515.340000000004</v>
      </c>
      <c r="P77" s="12">
        <f>'[1]Octubre 2020'!O77+[1]Noviembre!J77+[1]Diciembre!J77</f>
        <v>12346.86</v>
      </c>
      <c r="Q77" s="12">
        <f>'[1]Octubre 2020'!P77</f>
        <v>3969.3694914705279</v>
      </c>
      <c r="R77" s="12">
        <f t="shared" si="9"/>
        <v>16316.229491470529</v>
      </c>
      <c r="S77" s="12">
        <f>'[1]Octubre 2020'!R77+[1]Noviembre!K77+[1]Diciembre!K77</f>
        <v>39953.39</v>
      </c>
      <c r="T77" s="12">
        <f>'[1]Octubre 2020'!S77+[1]Noviembre!L77+[1]Diciembre!L77</f>
        <v>53739.79</v>
      </c>
      <c r="U77" s="12">
        <f>'[1]Octubre 2020'!T77+[1]Noviembre!M77+[1]Diciembre!M77</f>
        <v>6612.2100000000009</v>
      </c>
      <c r="V77" s="12">
        <f>'[1]Octubre 2020'!U77+[1]Noviembre!N77+[1]Diciembre!N77</f>
        <v>0</v>
      </c>
      <c r="W77" s="12">
        <f>'[1]Octubre 2020'!V77+[1]Noviembre!O77+[1]Diciembre!O77</f>
        <v>213610</v>
      </c>
      <c r="X77" s="12">
        <f>'[1]Octubre 2020'!W77+[1]Noviembre!P77+[1]Diciembre!P77</f>
        <v>2142.14</v>
      </c>
      <c r="Y77" s="12">
        <f t="shared" si="10"/>
        <v>4142176.4958837111</v>
      </c>
      <c r="AA77" s="12">
        <f>'[1]Octubre 2020'!Z77+[1]Noviembre!S77+[1]Diciembre!S77+[1]Diciembre!T77</f>
        <v>674266.21</v>
      </c>
      <c r="AB77" s="12">
        <f>'[1]Octubre 2020'!AA77+[1]Noviembre!T77+[1]Diciembre!U77+[1]Diciembre!V77</f>
        <v>144624.18</v>
      </c>
      <c r="AC77" s="12">
        <f>'[1]Octubre 2020'!AB77+[1]Noviembre!U77+[1]Diciembre!W77</f>
        <v>3862.2805170731258</v>
      </c>
      <c r="AD77" s="12">
        <f t="shared" si="11"/>
        <v>822752.67051707301</v>
      </c>
    </row>
    <row r="78" spans="2:30" ht="13.5" customHeight="1" x14ac:dyDescent="0.3">
      <c r="B78" s="10">
        <v>74</v>
      </c>
      <c r="C78" s="13" t="s">
        <v>91</v>
      </c>
      <c r="D78" s="12">
        <f>'[1]Octubre 2020'!D78+[1]Noviembre!D78+[1]Diciembre!D78</f>
        <v>10631959.722773558</v>
      </c>
      <c r="E78" s="12">
        <f>'[1]Octubre 2020'!E78</f>
        <v>-5568.62</v>
      </c>
      <c r="F78" s="12">
        <f>[1]Noviembre!E78+[1]Diciembre!E78</f>
        <v>0</v>
      </c>
      <c r="G78" s="12">
        <f t="shared" si="6"/>
        <v>10626391.102773558</v>
      </c>
      <c r="H78" s="12">
        <f>'[1]Octubre 2020'!G78+[1]Noviembre!G78+[1]Diciembre!G78</f>
        <v>1352800.3199999998</v>
      </c>
      <c r="I78" s="12">
        <f>'[1]Octubre 2020'!H78</f>
        <v>9528.49</v>
      </c>
      <c r="J78" s="12">
        <f t="shared" si="7"/>
        <v>1362328.8099999998</v>
      </c>
      <c r="K78" s="12">
        <f>'[1]Octubre 2020'!J78+[1]Noviembre!H78+[1]Diciembre!H78</f>
        <v>55316.45</v>
      </c>
      <c r="L78" s="12">
        <f>'[1]Octubre 2020'!K78+[1]Noviembre!I78+[1]Diciembre!I78</f>
        <v>99267.209999999992</v>
      </c>
      <c r="M78" s="12">
        <f>'[1]Octubre 2020'!L78</f>
        <v>11499.4</v>
      </c>
      <c r="N78" s="12">
        <f>'[1]Octubre 2020'!M78</f>
        <v>0</v>
      </c>
      <c r="O78" s="12">
        <f t="shared" si="8"/>
        <v>110766.60999999999</v>
      </c>
      <c r="P78" s="12">
        <f>'[1]Octubre 2020'!O78+[1]Noviembre!J78+[1]Diciembre!J78</f>
        <v>58142.94</v>
      </c>
      <c r="Q78" s="12">
        <f>'[1]Octubre 2020'!P78</f>
        <v>18692.257417340435</v>
      </c>
      <c r="R78" s="12">
        <f t="shared" si="9"/>
        <v>76835.197417340445</v>
      </c>
      <c r="S78" s="12">
        <f>'[1]Octubre 2020'!R78+[1]Noviembre!K78+[1]Diciembre!K78</f>
        <v>159072.03</v>
      </c>
      <c r="T78" s="12">
        <f>'[1]Octubre 2020'!S78+[1]Noviembre!L78+[1]Diciembre!L78</f>
        <v>213961.80000000002</v>
      </c>
      <c r="U78" s="12">
        <f>'[1]Octubre 2020'!T78+[1]Noviembre!M78+[1]Diciembre!M78</f>
        <v>19560.449999999997</v>
      </c>
      <c r="V78" s="12">
        <f>'[1]Octubre 2020'!U78+[1]Noviembre!N78+[1]Diciembre!N78</f>
        <v>1174850.55</v>
      </c>
      <c r="W78" s="12">
        <f>'[1]Octubre 2020'!V78+[1]Noviembre!O78+[1]Diciembre!O78</f>
        <v>0</v>
      </c>
      <c r="X78" s="12">
        <f>'[1]Octubre 2020'!W78+[1]Noviembre!P78+[1]Diciembre!P78</f>
        <v>4369.0200000000004</v>
      </c>
      <c r="Y78" s="12">
        <f t="shared" si="10"/>
        <v>13803452.020190898</v>
      </c>
      <c r="AA78" s="12">
        <f>'[1]Octubre 2020'!Z78+[1]Noviembre!S78+[1]Diciembre!S78+[1]Diciembre!T78</f>
        <v>1375201.85</v>
      </c>
      <c r="AB78" s="12">
        <f>'[1]Octubre 2020'!AA78+[1]Noviembre!T78+[1]Diciembre!U78+[1]Diciembre!V78</f>
        <v>324043.89</v>
      </c>
      <c r="AC78" s="12">
        <f>'[1]Octubre 2020'!AB78+[1]Noviembre!U78+[1]Diciembre!W78</f>
        <v>18187.982391111531</v>
      </c>
      <c r="AD78" s="12">
        <f t="shared" si="11"/>
        <v>1717433.7223911118</v>
      </c>
    </row>
    <row r="79" spans="2:30" ht="13.5" customHeight="1" x14ac:dyDescent="0.3">
      <c r="B79" s="10">
        <v>75</v>
      </c>
      <c r="C79" s="13" t="s">
        <v>92</v>
      </c>
      <c r="D79" s="12">
        <f>'[1]Octubre 2020'!D79+[1]Noviembre!D79+[1]Diciembre!D79</f>
        <v>5748559.6404780429</v>
      </c>
      <c r="E79" s="12">
        <f>'[1]Octubre 2020'!E79</f>
        <v>-3573.15</v>
      </c>
      <c r="F79" s="12">
        <f>[1]Noviembre!E79+[1]Diciembre!E79</f>
        <v>0</v>
      </c>
      <c r="G79" s="12">
        <f t="shared" si="6"/>
        <v>5744986.4904780425</v>
      </c>
      <c r="H79" s="12">
        <f>'[1]Octubre 2020'!G79+[1]Noviembre!G79+[1]Diciembre!G79</f>
        <v>722422.92</v>
      </c>
      <c r="I79" s="12">
        <f>'[1]Octubre 2020'!H79</f>
        <v>6120.25</v>
      </c>
      <c r="J79" s="12">
        <f t="shared" si="7"/>
        <v>728543.17</v>
      </c>
      <c r="K79" s="12">
        <f>'[1]Octubre 2020'!J79+[1]Noviembre!H79+[1]Diciembre!H79</f>
        <v>30329.81</v>
      </c>
      <c r="L79" s="12">
        <f>'[1]Octubre 2020'!K79+[1]Noviembre!I79+[1]Diciembre!I79</f>
        <v>51340.229999999996</v>
      </c>
      <c r="M79" s="12">
        <f>'[1]Octubre 2020'!L79</f>
        <v>7378.67</v>
      </c>
      <c r="N79" s="12">
        <f>'[1]Octubre 2020'!M79</f>
        <v>0</v>
      </c>
      <c r="O79" s="12">
        <f t="shared" si="8"/>
        <v>58718.899999999994</v>
      </c>
      <c r="P79" s="12">
        <f>'[1]Octubre 2020'!O79+[1]Noviembre!J79+[1]Diciembre!J79</f>
        <v>784444.23</v>
      </c>
      <c r="Q79" s="12">
        <f>'[1]Octubre 2020'!P79</f>
        <v>252189.36975481646</v>
      </c>
      <c r="R79" s="12">
        <f t="shared" si="9"/>
        <v>1036633.5997548164</v>
      </c>
      <c r="S79" s="12">
        <f>'[1]Octubre 2020'!R79+[1]Noviembre!K79+[1]Diciembre!K79</f>
        <v>129320.94</v>
      </c>
      <c r="T79" s="12">
        <f>'[1]Octubre 2020'!S79+[1]Noviembre!L79+[1]Diciembre!L79</f>
        <v>173944.73</v>
      </c>
      <c r="U79" s="12">
        <f>'[1]Octubre 2020'!T79+[1]Noviembre!M79+[1]Diciembre!M79</f>
        <v>10825.08</v>
      </c>
      <c r="V79" s="12">
        <f>'[1]Octubre 2020'!U79+[1]Noviembre!N79+[1]Diciembre!N79</f>
        <v>0</v>
      </c>
      <c r="W79" s="12">
        <f>'[1]Octubre 2020'!V79+[1]Noviembre!O79+[1]Diciembre!O79</f>
        <v>0</v>
      </c>
      <c r="X79" s="12">
        <f>'[1]Octubre 2020'!W79+[1]Noviembre!P79+[1]Diciembre!P79</f>
        <v>2803.41</v>
      </c>
      <c r="Y79" s="12">
        <f t="shared" si="10"/>
        <v>7916106.1302328603</v>
      </c>
      <c r="AA79" s="12">
        <f>'[1]Octubre 2020'!Z79+[1]Noviembre!S79+[1]Diciembre!S79+[1]Diciembre!T79</f>
        <v>882408.36</v>
      </c>
      <c r="AB79" s="12">
        <f>'[1]Octubre 2020'!AA79+[1]Noviembre!T79+[1]Diciembre!U79+[1]Diciembre!V79</f>
        <v>208136.78</v>
      </c>
      <c r="AC79" s="12">
        <f>'[1]Octubre 2020'!AB79+[1]Noviembre!U79+[1]Diciembre!W79</f>
        <v>245385.88235320849</v>
      </c>
      <c r="AD79" s="12">
        <f t="shared" si="11"/>
        <v>1335931.0223532084</v>
      </c>
    </row>
    <row r="80" spans="2:30" ht="13.5" customHeight="1" x14ac:dyDescent="0.3">
      <c r="B80" s="10">
        <v>76</v>
      </c>
      <c r="C80" s="13" t="s">
        <v>93</v>
      </c>
      <c r="D80" s="12">
        <f>'[1]Octubre 2020'!D80+[1]Noviembre!D80+[1]Diciembre!D80</f>
        <v>5459378.5703755012</v>
      </c>
      <c r="E80" s="12">
        <f>'[1]Octubre 2020'!E80</f>
        <v>-3366.55</v>
      </c>
      <c r="F80" s="12">
        <f>[1]Noviembre!E80+[1]Diciembre!E80</f>
        <v>0</v>
      </c>
      <c r="G80" s="12">
        <f t="shared" si="6"/>
        <v>5456012.0203755014</v>
      </c>
      <c r="H80" s="12">
        <f>'[1]Octubre 2020'!G80+[1]Noviembre!G80+[1]Diciembre!G80</f>
        <v>1349971.3</v>
      </c>
      <c r="I80" s="12">
        <f>'[1]Octubre 2020'!H80</f>
        <v>22126.92</v>
      </c>
      <c r="J80" s="12">
        <f t="shared" si="7"/>
        <v>1372098.22</v>
      </c>
      <c r="K80" s="12">
        <f>'[1]Octubre 2020'!J80+[1]Noviembre!H80+[1]Diciembre!H80</f>
        <v>28832.440000000002</v>
      </c>
      <c r="L80" s="12">
        <f>'[1]Octubre 2020'!K80+[1]Noviembre!I80+[1]Diciembre!I80</f>
        <v>48613.69</v>
      </c>
      <c r="M80" s="12">
        <f>'[1]Octubre 2020'!L80</f>
        <v>6952.04</v>
      </c>
      <c r="N80" s="12">
        <f>'[1]Octubre 2020'!M80</f>
        <v>0</v>
      </c>
      <c r="O80" s="12">
        <f t="shared" si="8"/>
        <v>55565.73</v>
      </c>
      <c r="P80" s="12">
        <f>'[1]Octubre 2020'!O80+[1]Noviembre!J80+[1]Diciembre!J80</f>
        <v>839702.76</v>
      </c>
      <c r="Q80" s="12">
        <f>'[1]Octubre 2020'!P80</f>
        <v>269954.31427082792</v>
      </c>
      <c r="R80" s="12">
        <f t="shared" si="9"/>
        <v>1109657.0742708279</v>
      </c>
      <c r="S80" s="12">
        <f>'[1]Octubre 2020'!R80+[1]Noviembre!K80+[1]Diciembre!K80</f>
        <v>129071.93000000001</v>
      </c>
      <c r="T80" s="12">
        <f>'[1]Octubre 2020'!S80+[1]Noviembre!L80+[1]Diciembre!L80</f>
        <v>173609.79</v>
      </c>
      <c r="U80" s="12">
        <f>'[1]Octubre 2020'!T80+[1]Noviembre!M80+[1]Diciembre!M80</f>
        <v>10313.16</v>
      </c>
      <c r="V80" s="12">
        <f>'[1]Octubre 2020'!U80+[1]Noviembre!N80+[1]Diciembre!N80</f>
        <v>0</v>
      </c>
      <c r="W80" s="12">
        <f>'[1]Octubre 2020'!V80+[1]Noviembre!O80+[1]Diciembre!O80</f>
        <v>24808</v>
      </c>
      <c r="X80" s="12">
        <f>'[1]Octubre 2020'!W80+[1]Noviembre!P80+[1]Diciembre!P80</f>
        <v>2641.32</v>
      </c>
      <c r="Y80" s="12">
        <f t="shared" si="10"/>
        <v>8362609.6846463298</v>
      </c>
      <c r="AA80" s="12">
        <f>'[1]Octubre 2020'!Z80+[1]Noviembre!S80+[1]Diciembre!S80+[1]Diciembre!T80</f>
        <v>831388.17999999993</v>
      </c>
      <c r="AB80" s="12">
        <f>'[1]Octubre 2020'!AA80+[1]Noviembre!T80+[1]Diciembre!U80+[1]Diciembre!V80</f>
        <v>752490.05</v>
      </c>
      <c r="AC80" s="12">
        <f>'[1]Octubre 2020'!AB80+[1]Noviembre!U80+[1]Diciembre!W80</f>
        <v>262671.57025559596</v>
      </c>
      <c r="AD80" s="12">
        <f t="shared" si="11"/>
        <v>1846549.8002555959</v>
      </c>
    </row>
    <row r="81" spans="2:30" ht="13.5" customHeight="1" x14ac:dyDescent="0.3">
      <c r="B81" s="10">
        <v>77</v>
      </c>
      <c r="C81" s="13" t="s">
        <v>94</v>
      </c>
      <c r="D81" s="12">
        <f>'[1]Octubre 2020'!D81+[1]Noviembre!D81+[1]Diciembre!D81</f>
        <v>10158775.408328952</v>
      </c>
      <c r="E81" s="12">
        <f>'[1]Octubre 2020'!E81</f>
        <v>-5898.16</v>
      </c>
      <c r="F81" s="12">
        <f>[1]Noviembre!E81+[1]Diciembre!E81</f>
        <v>0</v>
      </c>
      <c r="G81" s="12">
        <f t="shared" si="6"/>
        <v>10152877.248328952</v>
      </c>
      <c r="H81" s="12">
        <f>'[1]Octubre 2020'!G81+[1]Noviembre!G81+[1]Diciembre!G81</f>
        <v>1623098.73</v>
      </c>
      <c r="I81" s="12">
        <f>'[1]Octubre 2020'!H81</f>
        <v>11353.21</v>
      </c>
      <c r="J81" s="12">
        <f t="shared" si="7"/>
        <v>1634451.94</v>
      </c>
      <c r="K81" s="12">
        <f>'[1]Octubre 2020'!J81+[1]Noviembre!H81+[1]Diciembre!H81</f>
        <v>53373.919999999998</v>
      </c>
      <c r="L81" s="12">
        <f>'[1]Octubre 2020'!K81+[1]Noviembre!I81+[1]Diciembre!I81</f>
        <v>91995.6</v>
      </c>
      <c r="M81" s="12">
        <f>'[1]Octubre 2020'!L81</f>
        <v>12179.9</v>
      </c>
      <c r="N81" s="12">
        <f>'[1]Octubre 2020'!M81</f>
        <v>0</v>
      </c>
      <c r="O81" s="12">
        <f t="shared" si="8"/>
        <v>104175.5</v>
      </c>
      <c r="P81" s="12">
        <f>'[1]Octubre 2020'!O81+[1]Noviembre!J81+[1]Diciembre!J81</f>
        <v>1802103.87</v>
      </c>
      <c r="Q81" s="12">
        <f>'[1]Octubre 2020'!P81</f>
        <v>579354.68058784155</v>
      </c>
      <c r="R81" s="12">
        <f t="shared" si="9"/>
        <v>2381458.5505878418</v>
      </c>
      <c r="S81" s="12">
        <f>'[1]Octubre 2020'!R81+[1]Noviembre!K81+[1]Diciembre!K81</f>
        <v>292936.17</v>
      </c>
      <c r="T81" s="12">
        <f>'[1]Octubre 2020'!S81+[1]Noviembre!L81+[1]Diciembre!L81</f>
        <v>394017.43</v>
      </c>
      <c r="U81" s="12">
        <f>'[1]Octubre 2020'!T81+[1]Noviembre!M81+[1]Diciembre!M81</f>
        <v>19025.61</v>
      </c>
      <c r="V81" s="12">
        <f>'[1]Octubre 2020'!U81+[1]Noviembre!N81+[1]Diciembre!N81</f>
        <v>0</v>
      </c>
      <c r="W81" s="12">
        <f>'[1]Octubre 2020'!V81+[1]Noviembre!O81+[1]Diciembre!O81</f>
        <v>1022094</v>
      </c>
      <c r="X81" s="12">
        <f>'[1]Octubre 2020'!W81+[1]Noviembre!P81+[1]Diciembre!P81</f>
        <v>4627.5600000000004</v>
      </c>
      <c r="Y81" s="12">
        <f t="shared" si="10"/>
        <v>16059037.928916793</v>
      </c>
      <c r="AA81" s="12">
        <f>'[1]Octubre 2020'!Z81+[1]Noviembre!S81+[1]Diciembre!S81+[1]Diciembre!T81</f>
        <v>1456582.63</v>
      </c>
      <c r="AB81" s="12">
        <f>'[1]Octubre 2020'!AA81+[1]Noviembre!T81+[1]Diciembre!U81+[1]Diciembre!V81</f>
        <v>386098.96</v>
      </c>
      <c r="AC81" s="12">
        <f>'[1]Octubre 2020'!AB81+[1]Noviembre!U81+[1]Diciembre!W81</f>
        <v>563725.03493668663</v>
      </c>
      <c r="AD81" s="12">
        <f t="shared" si="11"/>
        <v>2406406.6249366864</v>
      </c>
    </row>
    <row r="82" spans="2:30" ht="13.5" customHeight="1" x14ac:dyDescent="0.3">
      <c r="B82" s="10">
        <v>78</v>
      </c>
      <c r="C82" s="13" t="s">
        <v>95</v>
      </c>
      <c r="D82" s="12">
        <f>'[1]Octubre 2020'!D82+[1]Noviembre!D82+[1]Diciembre!D82</f>
        <v>40731934.566300981</v>
      </c>
      <c r="E82" s="12">
        <f>'[1]Octubre 2020'!E82</f>
        <v>-38107.65</v>
      </c>
      <c r="F82" s="12">
        <v>-7423012</v>
      </c>
      <c r="G82" s="12">
        <f t="shared" si="6"/>
        <v>33270814.916300982</v>
      </c>
      <c r="H82" s="12">
        <f>'[1]Octubre 2020'!G82+[1]Noviembre!G82+[1]Diciembre!G82</f>
        <v>6723303.7699999996</v>
      </c>
      <c r="I82" s="12">
        <f>'[1]Octubre 2020'!H82</f>
        <v>59236.14</v>
      </c>
      <c r="J82" s="12">
        <f t="shared" si="7"/>
        <v>6782539.9099999992</v>
      </c>
      <c r="K82" s="12">
        <f>'[1]Octubre 2020'!J82+[1]Noviembre!H82+[1]Diciembre!H82</f>
        <v>215513.49</v>
      </c>
      <c r="L82" s="12">
        <f>'[1]Octubre 2020'!K82+[1]Noviembre!I82+[1]Diciembre!I82</f>
        <v>357934.87</v>
      </c>
      <c r="M82" s="12">
        <f>'[1]Octubre 2020'!L82</f>
        <v>78693.63</v>
      </c>
      <c r="N82" s="12">
        <f>'[1]Octubre 2020'!M82</f>
        <v>0</v>
      </c>
      <c r="O82" s="12">
        <f t="shared" si="8"/>
        <v>436628.5</v>
      </c>
      <c r="P82" s="12">
        <f>'[1]Octubre 2020'!O82+[1]Noviembre!J82+[1]Diciembre!J82</f>
        <v>270180.90000000002</v>
      </c>
      <c r="Q82" s="12">
        <f>'[1]Octubre 2020'!P82</f>
        <v>86859.899883775244</v>
      </c>
      <c r="R82" s="12">
        <f t="shared" si="9"/>
        <v>357040.7998837753</v>
      </c>
      <c r="S82" s="12">
        <f>'[1]Octubre 2020'!R82+[1]Noviembre!K82+[1]Diciembre!K82</f>
        <v>755662.25</v>
      </c>
      <c r="T82" s="12">
        <f>'[1]Octubre 2020'!S82+[1]Noviembre!L82+[1]Diciembre!L82</f>
        <v>1016412.87</v>
      </c>
      <c r="U82" s="12">
        <f>'[1]Octubre 2020'!T82+[1]Noviembre!M82+[1]Diciembre!M82</f>
        <v>74129.58</v>
      </c>
      <c r="V82" s="12">
        <f>'[1]Octubre 2020'!U82+[1]Noviembre!N82+[1]Diciembre!N82</f>
        <v>0</v>
      </c>
      <c r="W82" s="12">
        <f>'[1]Octubre 2020'!V82+[1]Noviembre!O82+[1]Diciembre!O82</f>
        <v>6888696</v>
      </c>
      <c r="X82" s="12">
        <f>'[1]Octubre 2020'!W82+[1]Noviembre!P82+[1]Diciembre!P82</f>
        <v>29898.42</v>
      </c>
      <c r="Y82" s="12">
        <f t="shared" si="10"/>
        <v>49827336.736184753</v>
      </c>
      <c r="AA82" s="12">
        <f>'[1]Octubre 2020'!Z82+[1]Noviembre!S82+[1]Diciembre!S82+[1]Diciembre!T82</f>
        <v>9410894.9400000013</v>
      </c>
      <c r="AB82" s="12">
        <f>'[1]Octubre 2020'!AA82+[1]Noviembre!T82+[1]Diciembre!U82+[1]Diciembre!V82</f>
        <v>2014496.7000000002</v>
      </c>
      <c r="AC82" s="12">
        <f>'[1]Octubre 2020'!AB82+[1]Noviembre!U82+[1]Diciembre!W82</f>
        <v>84516.617050936882</v>
      </c>
      <c r="AD82" s="12">
        <f t="shared" si="11"/>
        <v>11509908.257050937</v>
      </c>
    </row>
    <row r="83" spans="2:30" ht="13.5" customHeight="1" x14ac:dyDescent="0.3">
      <c r="B83" s="10">
        <v>79</v>
      </c>
      <c r="C83" s="13" t="s">
        <v>96</v>
      </c>
      <c r="D83" s="12">
        <f>'[1]Octubre 2020'!D83+[1]Noviembre!D83+[1]Diciembre!D83</f>
        <v>7242388.8830364207</v>
      </c>
      <c r="E83" s="12">
        <f>'[1]Octubre 2020'!E83</f>
        <v>-4619.47</v>
      </c>
      <c r="F83" s="12">
        <f>[1]Noviembre!E83+[1]Diciembre!E83</f>
        <v>0</v>
      </c>
      <c r="G83" s="12">
        <f t="shared" si="6"/>
        <v>7237769.4130364209</v>
      </c>
      <c r="H83" s="12">
        <f>'[1]Octubre 2020'!G83+[1]Noviembre!G83+[1]Diciembre!G83</f>
        <v>1303561.3500000001</v>
      </c>
      <c r="I83" s="12">
        <f>'[1]Octubre 2020'!H83</f>
        <v>8265.7000000000007</v>
      </c>
      <c r="J83" s="12">
        <f t="shared" si="7"/>
        <v>1311827.05</v>
      </c>
      <c r="K83" s="12">
        <f>'[1]Octubre 2020'!J83+[1]Noviembre!H83+[1]Diciembre!H83</f>
        <v>37931.75</v>
      </c>
      <c r="L83" s="12">
        <f>'[1]Octubre 2020'!K83+[1]Noviembre!I83+[1]Diciembre!I83</f>
        <v>66129.55</v>
      </c>
      <c r="M83" s="12">
        <f>'[1]Octubre 2020'!L83</f>
        <v>9539.3799999999992</v>
      </c>
      <c r="N83" s="12">
        <f>'[1]Octubre 2020'!M83</f>
        <v>0</v>
      </c>
      <c r="O83" s="12">
        <f t="shared" si="8"/>
        <v>75668.930000000008</v>
      </c>
      <c r="P83" s="12">
        <f>'[1]Octubre 2020'!O83+[1]Noviembre!J83+[1]Diciembre!J83</f>
        <v>50537.34</v>
      </c>
      <c r="Q83" s="12">
        <f>'[1]Octubre 2020'!P83</f>
        <v>16247.145703028875</v>
      </c>
      <c r="R83" s="12">
        <f t="shared" si="9"/>
        <v>66784.485703028869</v>
      </c>
      <c r="S83" s="12">
        <f>'[1]Octubre 2020'!R83+[1]Noviembre!K83+[1]Diciembre!K83</f>
        <v>158354.85</v>
      </c>
      <c r="T83" s="12">
        <f>'[1]Octubre 2020'!S83+[1]Noviembre!L83+[1]Diciembre!L83</f>
        <v>212997.15000000002</v>
      </c>
      <c r="U83" s="12">
        <f>'[1]Octubre 2020'!T83+[1]Noviembre!M83+[1]Diciembre!M83</f>
        <v>13352.400000000001</v>
      </c>
      <c r="V83" s="12">
        <f>'[1]Octubre 2020'!U83+[1]Noviembre!N83+[1]Diciembre!N83</f>
        <v>0</v>
      </c>
      <c r="W83" s="12">
        <f>'[1]Octubre 2020'!V83+[1]Noviembre!O83+[1]Diciembre!O83</f>
        <v>198422</v>
      </c>
      <c r="X83" s="12">
        <f>'[1]Octubre 2020'!W83+[1]Noviembre!P83+[1]Diciembre!P83</f>
        <v>3624.33</v>
      </c>
      <c r="Y83" s="12">
        <f t="shared" si="10"/>
        <v>9316732.3587394506</v>
      </c>
      <c r="AA83" s="12">
        <f>'[1]Octubre 2020'!Z83+[1]Noviembre!S83+[1]Diciembre!S83+[1]Diciembre!T83</f>
        <v>1140804.68</v>
      </c>
      <c r="AB83" s="12">
        <f>'[1]Octubre 2020'!AA83+[1]Noviembre!T83+[1]Diciembre!U83+[1]Diciembre!V83</f>
        <v>281098.93999999994</v>
      </c>
      <c r="AC83" s="12">
        <f>'[1]Octubre 2020'!AB83+[1]Noviembre!U83+[1]Diciembre!W83</f>
        <v>15808.839266165673</v>
      </c>
      <c r="AD83" s="12">
        <f t="shared" si="11"/>
        <v>1437712.4592661655</v>
      </c>
    </row>
    <row r="84" spans="2:30" ht="13.5" customHeight="1" x14ac:dyDescent="0.3">
      <c r="B84" s="10">
        <v>80</v>
      </c>
      <c r="C84" s="13" t="s">
        <v>97</v>
      </c>
      <c r="D84" s="12">
        <f>'[1]Octubre 2020'!D84+[1]Noviembre!D84+[1]Diciembre!D84</f>
        <v>4360779.9246172039</v>
      </c>
      <c r="E84" s="12">
        <f>'[1]Octubre 2020'!E84</f>
        <v>-2545.92</v>
      </c>
      <c r="F84" s="12">
        <f>[1]Noviembre!E84+[1]Diciembre!E84</f>
        <v>0</v>
      </c>
      <c r="G84" s="12">
        <f t="shared" si="6"/>
        <v>4358234.004617204</v>
      </c>
      <c r="H84" s="12">
        <f>'[1]Octubre 2020'!G84+[1]Noviembre!G84+[1]Diciembre!G84</f>
        <v>781114.63</v>
      </c>
      <c r="I84" s="12">
        <f>'[1]Octubre 2020'!H84</f>
        <v>4311.6099999999997</v>
      </c>
      <c r="J84" s="12">
        <f t="shared" si="7"/>
        <v>785426.24</v>
      </c>
      <c r="K84" s="12">
        <f>'[1]Octubre 2020'!J84+[1]Noviembre!H84+[1]Diciembre!H84</f>
        <v>22528.45</v>
      </c>
      <c r="L84" s="12">
        <f>'[1]Octubre 2020'!K84+[1]Noviembre!I84+[1]Diciembre!I84</f>
        <v>41503.81</v>
      </c>
      <c r="M84" s="12">
        <f>'[1]Octubre 2020'!L84</f>
        <v>5257.4</v>
      </c>
      <c r="N84" s="12">
        <f>'[1]Octubre 2020'!M84</f>
        <v>0</v>
      </c>
      <c r="O84" s="12">
        <f t="shared" si="8"/>
        <v>46761.21</v>
      </c>
      <c r="P84" s="12">
        <f>'[1]Octubre 2020'!O84+[1]Noviembre!J84+[1]Diciembre!J84</f>
        <v>26711.159999999996</v>
      </c>
      <c r="Q84" s="12">
        <f>'[1]Octubre 2020'!P84</f>
        <v>8587.3152258050541</v>
      </c>
      <c r="R84" s="12">
        <f t="shared" si="9"/>
        <v>35298.47522580505</v>
      </c>
      <c r="S84" s="12">
        <f>'[1]Octubre 2020'!R84+[1]Noviembre!K84+[1]Diciembre!K84</f>
        <v>91010.260000000009</v>
      </c>
      <c r="T84" s="12">
        <f>'[1]Octubre 2020'!S84+[1]Noviembre!L84+[1]Diciembre!L84</f>
        <v>122414.47</v>
      </c>
      <c r="U84" s="12">
        <f>'[1]Octubre 2020'!T84+[1]Noviembre!M84+[1]Diciembre!M84</f>
        <v>7811.76</v>
      </c>
      <c r="V84" s="12">
        <f>'[1]Octubre 2020'!U84+[1]Noviembre!N84+[1]Diciembre!N84</f>
        <v>0</v>
      </c>
      <c r="W84" s="12">
        <f>'[1]Octubre 2020'!V84+[1]Noviembre!O84+[1]Diciembre!O84</f>
        <v>0</v>
      </c>
      <c r="X84" s="12">
        <f>'[1]Octubre 2020'!W84+[1]Noviembre!P84+[1]Diciembre!P84</f>
        <v>1997.4699999999998</v>
      </c>
      <c r="Y84" s="12">
        <f t="shared" si="10"/>
        <v>5471482.3398430087</v>
      </c>
      <c r="AA84" s="12">
        <f>'[1]Octubre 2020'!Z84+[1]Noviembre!S84+[1]Diciembre!S84+[1]Diciembre!T84</f>
        <v>628727.77</v>
      </c>
      <c r="AB84" s="12">
        <f>'[1]Octubre 2020'!AA84+[1]Noviembre!T84+[1]Diciembre!U84+[1]Diciembre!V84</f>
        <v>146628.68000000002</v>
      </c>
      <c r="AC84" s="12">
        <f>'[1]Octubre 2020'!AB84+[1]Noviembre!U84+[1]Diciembre!W84</f>
        <v>8355.6497613564661</v>
      </c>
      <c r="AD84" s="12">
        <f t="shared" si="11"/>
        <v>783712.09976135648</v>
      </c>
    </row>
    <row r="85" spans="2:30" ht="13.5" customHeight="1" x14ac:dyDescent="0.3">
      <c r="B85" s="10">
        <v>81</v>
      </c>
      <c r="C85" s="13" t="s">
        <v>98</v>
      </c>
      <c r="D85" s="12">
        <f>'[1]Octubre 2020'!D85+[1]Noviembre!D85+[1]Diciembre!D85</f>
        <v>7787761.1121331183</v>
      </c>
      <c r="E85" s="12">
        <f>'[1]Octubre 2020'!E85</f>
        <v>-4590.53</v>
      </c>
      <c r="F85" s="12">
        <f>[1]Noviembre!E85+[1]Diciembre!E85</f>
        <v>0</v>
      </c>
      <c r="G85" s="12">
        <f t="shared" si="6"/>
        <v>7783170.5821331181</v>
      </c>
      <c r="H85" s="12">
        <f>'[1]Octubre 2020'!G85+[1]Noviembre!G85+[1]Diciembre!G85</f>
        <v>2265074.7599999998</v>
      </c>
      <c r="I85" s="12">
        <f>'[1]Octubre 2020'!H85</f>
        <v>58564.61</v>
      </c>
      <c r="J85" s="12">
        <f t="shared" si="7"/>
        <v>2323639.3699999996</v>
      </c>
      <c r="K85" s="12">
        <f>'[1]Octubre 2020'!J85+[1]Noviembre!H85+[1]Diciembre!H85</f>
        <v>40577.660000000003</v>
      </c>
      <c r="L85" s="12">
        <f>'[1]Octubre 2020'!K85+[1]Noviembre!I85+[1]Diciembre!I85</f>
        <v>72295.05</v>
      </c>
      <c r="M85" s="12">
        <f>'[1]Octubre 2020'!L85</f>
        <v>9479.61</v>
      </c>
      <c r="N85" s="12">
        <f>'[1]Octubre 2020'!M85</f>
        <v>0</v>
      </c>
      <c r="O85" s="12">
        <f t="shared" si="8"/>
        <v>81774.66</v>
      </c>
      <c r="P85" s="12">
        <f>'[1]Octubre 2020'!O85+[1]Noviembre!J85+[1]Diciembre!J85</f>
        <v>1283603.1300000001</v>
      </c>
      <c r="Q85" s="12">
        <f>'[1]Octubre 2020'!P85</f>
        <v>412662.93577763566</v>
      </c>
      <c r="R85" s="12">
        <f t="shared" si="9"/>
        <v>1696266.0657776357</v>
      </c>
      <c r="S85" s="12">
        <f>'[1]Octubre 2020'!R85+[1]Noviembre!K85+[1]Diciembre!K85</f>
        <v>206134.16999999998</v>
      </c>
      <c r="T85" s="12">
        <f>'[1]Octubre 2020'!S85+[1]Noviembre!L85+[1]Diciembre!L85</f>
        <v>277263.30999999994</v>
      </c>
      <c r="U85" s="12">
        <f>'[1]Octubre 2020'!T85+[1]Noviembre!M85+[1]Diciembre!M85</f>
        <v>14256.810000000001</v>
      </c>
      <c r="V85" s="12">
        <f>'[1]Octubre 2020'!U85+[1]Noviembre!N85+[1]Diciembre!N85</f>
        <v>0</v>
      </c>
      <c r="W85" s="12">
        <f>'[1]Octubre 2020'!V85+[1]Noviembre!O85+[1]Diciembre!O85</f>
        <v>0</v>
      </c>
      <c r="X85" s="12">
        <f>'[1]Octubre 2020'!W85+[1]Noviembre!P85+[1]Diciembre!P85</f>
        <v>3601.63</v>
      </c>
      <c r="Y85" s="12">
        <f t="shared" si="10"/>
        <v>12426684.257910755</v>
      </c>
      <c r="AA85" s="12">
        <f>'[1]Octubre 2020'!Z85+[1]Noviembre!S85+[1]Diciembre!S85+[1]Diciembre!T85</f>
        <v>1133657.8500000001</v>
      </c>
      <c r="AB85" s="12">
        <f>'[1]Octubre 2020'!AA85+[1]Noviembre!T85+[1]Diciembre!U85+[1]Diciembre!V85</f>
        <v>1991659.0899999999</v>
      </c>
      <c r="AC85" s="12">
        <f>'[1]Octubre 2020'!AB85+[1]Noviembre!U85+[1]Diciembre!W85</f>
        <v>401530.24266842572</v>
      </c>
      <c r="AD85" s="12">
        <f t="shared" si="11"/>
        <v>3526847.1826684256</v>
      </c>
    </row>
    <row r="86" spans="2:30" ht="13.5" customHeight="1" x14ac:dyDescent="0.3">
      <c r="B86" s="10">
        <v>82</v>
      </c>
      <c r="C86" s="13" t="s">
        <v>99</v>
      </c>
      <c r="D86" s="12">
        <f>'[1]Octubre 2020'!D86+[1]Noviembre!D86+[1]Diciembre!D86</f>
        <v>4012584.7436567675</v>
      </c>
      <c r="E86" s="12">
        <f>'[1]Octubre 2020'!E86</f>
        <v>-2173.7199999999998</v>
      </c>
      <c r="F86" s="12">
        <f>[1]Noviembre!E86+[1]Diciembre!E86</f>
        <v>0</v>
      </c>
      <c r="G86" s="12">
        <f t="shared" si="6"/>
        <v>4010411.0236567673</v>
      </c>
      <c r="H86" s="12">
        <f>'[1]Octubre 2020'!G86+[1]Noviembre!G86+[1]Diciembre!G86</f>
        <v>413056.35</v>
      </c>
      <c r="I86" s="12">
        <f>'[1]Octubre 2020'!H86</f>
        <v>3362.99</v>
      </c>
      <c r="J86" s="12">
        <f t="shared" si="7"/>
        <v>416419.33999999997</v>
      </c>
      <c r="K86" s="12">
        <f>'[1]Octubre 2020'!J86+[1]Noviembre!H86+[1]Diciembre!H86</f>
        <v>21413.77</v>
      </c>
      <c r="L86" s="12">
        <f>'[1]Octubre 2020'!K86+[1]Noviembre!I86+[1]Diciembre!I86</f>
        <v>34622.35</v>
      </c>
      <c r="M86" s="12">
        <f>'[1]Octubre 2020'!L86</f>
        <v>4488.8100000000004</v>
      </c>
      <c r="N86" s="12">
        <f>'[1]Octubre 2020'!M86</f>
        <v>0</v>
      </c>
      <c r="O86" s="12">
        <f t="shared" si="8"/>
        <v>39111.159999999996</v>
      </c>
      <c r="P86" s="12">
        <f>'[1]Octubre 2020'!O86+[1]Noviembre!J86+[1]Diciembre!J86</f>
        <v>638200.05000000005</v>
      </c>
      <c r="Q86" s="12">
        <f>'[1]Octubre 2020'!P86</f>
        <v>205173.6275437001</v>
      </c>
      <c r="R86" s="12">
        <f t="shared" si="9"/>
        <v>843373.67754370021</v>
      </c>
      <c r="S86" s="12">
        <f>'[1]Octubre 2020'!R86+[1]Noviembre!K86+[1]Diciembre!K86</f>
        <v>79506.960000000006</v>
      </c>
      <c r="T86" s="12">
        <f>'[1]Octubre 2020'!S86+[1]Noviembre!L86+[1]Diciembre!L86</f>
        <v>106941.84</v>
      </c>
      <c r="U86" s="12">
        <f>'[1]Octubre 2020'!T86+[1]Noviembre!M86+[1]Diciembre!M86</f>
        <v>7857.8099999999995</v>
      </c>
      <c r="V86" s="12">
        <f>'[1]Octubre 2020'!U86+[1]Noviembre!N86+[1]Diciembre!N86</f>
        <v>0</v>
      </c>
      <c r="W86" s="12">
        <f>'[1]Octubre 2020'!V86+[1]Noviembre!O86+[1]Diciembre!O86</f>
        <v>0</v>
      </c>
      <c r="X86" s="12">
        <f>'[1]Octubre 2020'!W86+[1]Noviembre!P86+[1]Diciembre!P86</f>
        <v>1705.4499999999998</v>
      </c>
      <c r="Y86" s="12">
        <f t="shared" si="10"/>
        <v>5526741.0312004676</v>
      </c>
      <c r="AA86" s="12">
        <f>'[1]Octubre 2020'!Z86+[1]Noviembre!S86+[1]Diciembre!S86+[1]Diciembre!T86</f>
        <v>536812.3600000001</v>
      </c>
      <c r="AB86" s="12">
        <f>'[1]Octubre 2020'!AA86+[1]Noviembre!T86+[1]Diciembre!U86+[1]Diciembre!V86</f>
        <v>114368.06</v>
      </c>
      <c r="AC86" s="12">
        <f>'[1]Octubre 2020'!AB86+[1]Noviembre!U86+[1]Diciembre!W86</f>
        <v>199638.51909907648</v>
      </c>
      <c r="AD86" s="12">
        <f t="shared" si="11"/>
        <v>850818.93909907667</v>
      </c>
    </row>
    <row r="87" spans="2:30" ht="13.5" customHeight="1" x14ac:dyDescent="0.3">
      <c r="B87" s="10">
        <v>83</v>
      </c>
      <c r="C87" s="13" t="s">
        <v>100</v>
      </c>
      <c r="D87" s="12">
        <f>'[1]Octubre 2020'!D87+[1]Noviembre!D87+[1]Diciembre!D87</f>
        <v>4362204.9617882594</v>
      </c>
      <c r="E87" s="12">
        <f>'[1]Octubre 2020'!E87</f>
        <v>-2935.29</v>
      </c>
      <c r="F87" s="12">
        <f>[1]Noviembre!E87+[1]Diciembre!E87</f>
        <v>0</v>
      </c>
      <c r="G87" s="12">
        <f t="shared" si="6"/>
        <v>4359269.6717882594</v>
      </c>
      <c r="H87" s="12">
        <f>'[1]Octubre 2020'!G87+[1]Noviembre!G87+[1]Diciembre!G87</f>
        <v>486400.24</v>
      </c>
      <c r="I87" s="12">
        <f>'[1]Octubre 2020'!H87</f>
        <v>4891.63</v>
      </c>
      <c r="J87" s="12">
        <f t="shared" si="7"/>
        <v>491291.87</v>
      </c>
      <c r="K87" s="12">
        <f>'[1]Octubre 2020'!J87+[1]Noviembre!H87+[1]Diciembre!H87</f>
        <v>23419.75</v>
      </c>
      <c r="L87" s="12">
        <f>'[1]Octubre 2020'!K87+[1]Noviembre!I87+[1]Diciembre!I87</f>
        <v>36783.03</v>
      </c>
      <c r="M87" s="12">
        <f>'[1]Octubre 2020'!L87</f>
        <v>6061.48</v>
      </c>
      <c r="N87" s="12">
        <f>'[1]Octubre 2020'!M87</f>
        <v>0</v>
      </c>
      <c r="O87" s="12">
        <f t="shared" si="8"/>
        <v>42844.509999999995</v>
      </c>
      <c r="P87" s="12">
        <f>'[1]Octubre 2020'!O87+[1]Noviembre!J87+[1]Diciembre!J87</f>
        <v>23898.36</v>
      </c>
      <c r="Q87" s="12">
        <f>'[1]Octubre 2020'!P87</f>
        <v>7683.0383172240681</v>
      </c>
      <c r="R87" s="12">
        <f t="shared" si="9"/>
        <v>31581.39831722407</v>
      </c>
      <c r="S87" s="12">
        <f>'[1]Octubre 2020'!R87+[1]Noviembre!K87+[1]Diciembre!K87</f>
        <v>80324.759999999995</v>
      </c>
      <c r="T87" s="12">
        <f>'[1]Octubre 2020'!S87+[1]Noviembre!L87+[1]Diciembre!L87</f>
        <v>108041.81</v>
      </c>
      <c r="U87" s="12">
        <f>'[1]Octubre 2020'!T87+[1]Noviembre!M87+[1]Diciembre!M87</f>
        <v>8531.16</v>
      </c>
      <c r="V87" s="12">
        <f>'[1]Octubre 2020'!U87+[1]Noviembre!N87+[1]Diciembre!N87</f>
        <v>0</v>
      </c>
      <c r="W87" s="12">
        <f>'[1]Octubre 2020'!V87+[1]Noviembre!O87+[1]Diciembre!O87</f>
        <v>0</v>
      </c>
      <c r="X87" s="12">
        <f>'[1]Octubre 2020'!W87+[1]Noviembre!P87+[1]Diciembre!P87</f>
        <v>2302.9700000000003</v>
      </c>
      <c r="Y87" s="12">
        <f t="shared" si="10"/>
        <v>5147607.9001054829</v>
      </c>
      <c r="AA87" s="12">
        <f>'[1]Octubre 2020'!Z87+[1]Noviembre!S87+[1]Diciembre!S87+[1]Diciembre!T87</f>
        <v>724886.98</v>
      </c>
      <c r="AB87" s="12">
        <f>'[1]Octubre 2020'!AA87+[1]Noviembre!T87+[1]Diciembre!U87+[1]Diciembre!V87</f>
        <v>166354.10999999999</v>
      </c>
      <c r="AC87" s="12">
        <f>'[1]Octubre 2020'!AB87+[1]Noviembre!U87+[1]Diciembre!W87</f>
        <v>7475.7653378595405</v>
      </c>
      <c r="AD87" s="12">
        <f t="shared" si="11"/>
        <v>898716.85533785948</v>
      </c>
    </row>
    <row r="88" spans="2:30" ht="13.5" customHeight="1" x14ac:dyDescent="0.3">
      <c r="B88" s="10">
        <v>84</v>
      </c>
      <c r="C88" s="13" t="s">
        <v>101</v>
      </c>
      <c r="D88" s="12">
        <f>'[1]Octubre 2020'!D88+[1]Noviembre!D88+[1]Diciembre!D88</f>
        <v>5030006.0332241226</v>
      </c>
      <c r="E88" s="12">
        <f>'[1]Octubre 2020'!E88</f>
        <v>-2279.5</v>
      </c>
      <c r="F88" s="12">
        <f>[1]Noviembre!E88+[1]Diciembre!E88</f>
        <v>0</v>
      </c>
      <c r="G88" s="12">
        <f t="shared" si="6"/>
        <v>5027726.5332241226</v>
      </c>
      <c r="H88" s="12">
        <f>'[1]Octubre 2020'!G88+[1]Noviembre!G88+[1]Diciembre!G88</f>
        <v>739224.85</v>
      </c>
      <c r="I88" s="12">
        <f>'[1]Octubre 2020'!H88</f>
        <v>3365.26</v>
      </c>
      <c r="J88" s="12">
        <f t="shared" si="7"/>
        <v>742590.11</v>
      </c>
      <c r="K88" s="12">
        <f>'[1]Octubre 2020'!J88+[1]Noviembre!H88+[1]Diciembre!H88</f>
        <v>25166.739999999998</v>
      </c>
      <c r="L88" s="12">
        <f>'[1]Octubre 2020'!K88+[1]Noviembre!I88+[1]Diciembre!I88</f>
        <v>52321.069999999992</v>
      </c>
      <c r="M88" s="12">
        <f>'[1]Octubre 2020'!L88</f>
        <v>4707.24</v>
      </c>
      <c r="N88" s="12">
        <f>'[1]Octubre 2020'!M88</f>
        <v>0</v>
      </c>
      <c r="O88" s="12">
        <f t="shared" si="8"/>
        <v>57028.30999999999</v>
      </c>
      <c r="P88" s="12">
        <f>'[1]Octubre 2020'!O88+[1]Noviembre!J88+[1]Diciembre!J88</f>
        <v>10418.400000000001</v>
      </c>
      <c r="Q88" s="12">
        <f>'[1]Octubre 2020'!P88</f>
        <v>3349.3886228925467</v>
      </c>
      <c r="R88" s="12">
        <f t="shared" si="9"/>
        <v>13767.788622892549</v>
      </c>
      <c r="S88" s="12">
        <f>'[1]Octubre 2020'!R88+[1]Noviembre!K88+[1]Diciembre!K88</f>
        <v>35020.94</v>
      </c>
      <c r="T88" s="12">
        <f>'[1]Octubre 2020'!S88+[1]Noviembre!L88+[1]Diciembre!L88</f>
        <v>47105.35</v>
      </c>
      <c r="U88" s="12">
        <f>'[1]Octubre 2020'!T88+[1]Noviembre!M88+[1]Diciembre!M88</f>
        <v>8419.14</v>
      </c>
      <c r="V88" s="12">
        <f>'[1]Octubre 2020'!U88+[1]Noviembre!N88+[1]Diciembre!N88</f>
        <v>210516.63</v>
      </c>
      <c r="W88" s="12">
        <f>'[1]Octubre 2020'!V88+[1]Noviembre!O88+[1]Diciembre!O88</f>
        <v>128848</v>
      </c>
      <c r="X88" s="12">
        <f>'[1]Octubre 2020'!W88+[1]Noviembre!P88+[1]Diciembre!P88</f>
        <v>1788.44</v>
      </c>
      <c r="Y88" s="12">
        <f t="shared" si="10"/>
        <v>6297977.9818470152</v>
      </c>
      <c r="AA88" s="12">
        <f>'[1]Octubre 2020'!Z88+[1]Noviembre!S88+[1]Diciembre!S88+[1]Diciembre!T88</f>
        <v>562933.93999999994</v>
      </c>
      <c r="AB88" s="12">
        <f>'[1]Octubre 2020'!AA88+[1]Noviembre!T88+[1]Diciembre!U88+[1]Diciembre!V88</f>
        <v>114445.31</v>
      </c>
      <c r="AC88" s="12">
        <f>'[1]Octubre 2020'!AB88+[1]Noviembre!U88+[1]Diciembre!W88</f>
        <v>3259.0275484427862</v>
      </c>
      <c r="AD88" s="12">
        <f t="shared" si="11"/>
        <v>680638.27754844283</v>
      </c>
    </row>
    <row r="89" spans="2:30" ht="13.5" customHeight="1" x14ac:dyDescent="0.3">
      <c r="B89" s="10">
        <v>85</v>
      </c>
      <c r="C89" s="13" t="s">
        <v>102</v>
      </c>
      <c r="D89" s="12">
        <f>'[1]Octubre 2020'!D89+[1]Noviembre!D89+[1]Diciembre!D89</f>
        <v>3706012.4386840109</v>
      </c>
      <c r="E89" s="12">
        <f>'[1]Octubre 2020'!E89</f>
        <v>-3212.63</v>
      </c>
      <c r="F89" s="12">
        <f>[1]Noviembre!E89+[1]Diciembre!E89</f>
        <v>0</v>
      </c>
      <c r="G89" s="12">
        <f t="shared" si="6"/>
        <v>3702799.808684011</v>
      </c>
      <c r="H89" s="12">
        <f>'[1]Octubre 2020'!G89+[1]Noviembre!G89+[1]Diciembre!G89</f>
        <v>594687.74</v>
      </c>
      <c r="I89" s="12">
        <f>'[1]Octubre 2020'!H89</f>
        <v>5203.76</v>
      </c>
      <c r="J89" s="12">
        <f t="shared" si="7"/>
        <v>599891.5</v>
      </c>
      <c r="K89" s="12">
        <f>'[1]Octubre 2020'!J89+[1]Noviembre!H89+[1]Diciembre!H89</f>
        <v>19735.21</v>
      </c>
      <c r="L89" s="12">
        <f>'[1]Octubre 2020'!K89+[1]Noviembre!I89+[1]Diciembre!I89</f>
        <v>31952.58</v>
      </c>
      <c r="M89" s="12">
        <f>'[1]Octubre 2020'!L89</f>
        <v>6634.2</v>
      </c>
      <c r="N89" s="12">
        <f>'[1]Octubre 2020'!M89</f>
        <v>0</v>
      </c>
      <c r="O89" s="12">
        <f t="shared" si="8"/>
        <v>38586.78</v>
      </c>
      <c r="P89" s="12">
        <f>'[1]Octubre 2020'!O89+[1]Noviembre!J89+[1]Diciembre!J89</f>
        <v>13802.25</v>
      </c>
      <c r="Q89" s="12">
        <f>'[1]Octubre 2020'!P89</f>
        <v>4437.2561229040439</v>
      </c>
      <c r="R89" s="12">
        <f t="shared" si="9"/>
        <v>18239.506122904044</v>
      </c>
      <c r="S89" s="12">
        <f>'[1]Octubre 2020'!R89+[1]Noviembre!K89+[1]Diciembre!K89</f>
        <v>43600.69</v>
      </c>
      <c r="T89" s="12">
        <f>'[1]Octubre 2020'!S89+[1]Noviembre!L89+[1]Diciembre!L89</f>
        <v>58645.659999999996</v>
      </c>
      <c r="U89" s="12">
        <f>'[1]Octubre 2020'!T89+[1]Noviembre!M89+[1]Diciembre!M89</f>
        <v>6923.37</v>
      </c>
      <c r="V89" s="12">
        <f>'[1]Octubre 2020'!U89+[1]Noviembre!N89+[1]Diciembre!N89</f>
        <v>0</v>
      </c>
      <c r="W89" s="12">
        <f>'[1]Octubre 2020'!V89+[1]Noviembre!O89+[1]Diciembre!O89</f>
        <v>0</v>
      </c>
      <c r="X89" s="12">
        <f>'[1]Octubre 2020'!W89+[1]Noviembre!P89+[1]Diciembre!P89</f>
        <v>2520.56</v>
      </c>
      <c r="Y89" s="12">
        <f t="shared" si="10"/>
        <v>4490943.0848069154</v>
      </c>
      <c r="AA89" s="12">
        <f>'[1]Octubre 2020'!Z89+[1]Noviembre!S89+[1]Diciembre!S89+[1]Diciembre!T89</f>
        <v>793377.86999999988</v>
      </c>
      <c r="AB89" s="12">
        <f>'[1]Octubre 2020'!AA89+[1]Noviembre!T89+[1]Diciembre!U89+[1]Diciembre!V89</f>
        <v>176968.78</v>
      </c>
      <c r="AC89" s="12">
        <f>'[1]Octubre 2020'!AB89+[1]Noviembre!U89+[1]Diciembre!W89</f>
        <v>4317.5509726771725</v>
      </c>
      <c r="AD89" s="12">
        <f t="shared" si="11"/>
        <v>974664.20097267709</v>
      </c>
    </row>
    <row r="90" spans="2:30" ht="13.5" customHeight="1" x14ac:dyDescent="0.3">
      <c r="B90" s="10">
        <v>86</v>
      </c>
      <c r="C90" s="13" t="s">
        <v>103</v>
      </c>
      <c r="D90" s="12">
        <f>'[1]Octubre 2020'!D90+[1]Noviembre!D90+[1]Diciembre!D90</f>
        <v>4850035.8338292167</v>
      </c>
      <c r="E90" s="12">
        <f>'[1]Octubre 2020'!E90</f>
        <v>-3492.2</v>
      </c>
      <c r="F90" s="12">
        <f>[1]Noviembre!E90+[1]Diciembre!E90</f>
        <v>0</v>
      </c>
      <c r="G90" s="12">
        <f t="shared" si="6"/>
        <v>4846543.6338292165</v>
      </c>
      <c r="H90" s="12">
        <f>'[1]Octubre 2020'!G90+[1]Noviembre!G90+[1]Diciembre!G90</f>
        <v>833991.16</v>
      </c>
      <c r="I90" s="12">
        <f>'[1]Octubre 2020'!H90</f>
        <v>6023.1</v>
      </c>
      <c r="J90" s="12">
        <f t="shared" si="7"/>
        <v>840014.26</v>
      </c>
      <c r="K90" s="12">
        <f>'[1]Octubre 2020'!J90+[1]Noviembre!H90+[1]Diciembre!H90</f>
        <v>25804.03</v>
      </c>
      <c r="L90" s="12">
        <f>'[1]Octubre 2020'!K90+[1]Noviembre!I90+[1]Diciembre!I90</f>
        <v>42085.61</v>
      </c>
      <c r="M90" s="12">
        <f>'[1]Octubre 2020'!L90</f>
        <v>7211.5</v>
      </c>
      <c r="N90" s="12">
        <f>'[1]Octubre 2020'!M90</f>
        <v>0</v>
      </c>
      <c r="O90" s="12">
        <f t="shared" si="8"/>
        <v>49297.11</v>
      </c>
      <c r="P90" s="12">
        <f>'[1]Octubre 2020'!O90+[1]Noviembre!J90+[1]Diciembre!J90</f>
        <v>31001.25</v>
      </c>
      <c r="Q90" s="12">
        <f>'[1]Octubre 2020'!P90</f>
        <v>9966.5240029624892</v>
      </c>
      <c r="R90" s="12">
        <f t="shared" si="9"/>
        <v>40967.774002962491</v>
      </c>
      <c r="S90" s="12">
        <f>'[1]Octubre 2020'!R90+[1]Noviembre!K90+[1]Diciembre!K90</f>
        <v>95007.13</v>
      </c>
      <c r="T90" s="12">
        <f>'[1]Octubre 2020'!S90+[1]Noviembre!L90+[1]Diciembre!L90</f>
        <v>127790.5</v>
      </c>
      <c r="U90" s="12">
        <f>'[1]Octubre 2020'!T90+[1]Noviembre!M90+[1]Diciembre!M90</f>
        <v>9213.5399999999991</v>
      </c>
      <c r="V90" s="12">
        <f>'[1]Octubre 2020'!U90+[1]Noviembre!N90+[1]Diciembre!N90</f>
        <v>0</v>
      </c>
      <c r="W90" s="12">
        <f>'[1]Octubre 2020'!V90+[1]Noviembre!O90+[1]Diciembre!O90</f>
        <v>0</v>
      </c>
      <c r="X90" s="12">
        <f>'[1]Octubre 2020'!W90+[1]Noviembre!P90+[1]Diciembre!P90</f>
        <v>2739.9</v>
      </c>
      <c r="Y90" s="12">
        <f t="shared" si="10"/>
        <v>6037377.8778321799</v>
      </c>
      <c r="AA90" s="12">
        <f>'[1]Octubre 2020'!Z90+[1]Noviembre!S90+[1]Diciembre!S90+[1]Diciembre!T90</f>
        <v>862416.89</v>
      </c>
      <c r="AB90" s="12">
        <f>'[1]Octubre 2020'!AA90+[1]Noviembre!T90+[1]Diciembre!U90+[1]Diciembre!V90</f>
        <v>204832.81</v>
      </c>
      <c r="AC90" s="12">
        <f>'[1]Octubre 2020'!AB90+[1]Noviembre!U90+[1]Diciembre!W90</f>
        <v>9697.6506969191469</v>
      </c>
      <c r="AD90" s="12">
        <f t="shared" si="11"/>
        <v>1076947.350696919</v>
      </c>
    </row>
    <row r="91" spans="2:30" ht="13.5" customHeight="1" x14ac:dyDescent="0.3">
      <c r="B91" s="10">
        <v>87</v>
      </c>
      <c r="C91" s="13" t="s">
        <v>104</v>
      </c>
      <c r="D91" s="12">
        <f>'[1]Octubre 2020'!D91+[1]Noviembre!D91+[1]Diciembre!D91</f>
        <v>8036981.7519990848</v>
      </c>
      <c r="E91" s="12">
        <f>'[1]Octubre 2020'!E91</f>
        <v>-4551.38</v>
      </c>
      <c r="F91" s="12">
        <f>[1]Noviembre!E91+[1]Diciembre!E91</f>
        <v>0</v>
      </c>
      <c r="G91" s="12">
        <f t="shared" si="6"/>
        <v>8032430.3719990849</v>
      </c>
      <c r="H91" s="12">
        <f>'[1]Octubre 2020'!G91+[1]Noviembre!G91+[1]Diciembre!G91</f>
        <v>1255538.3999999999</v>
      </c>
      <c r="I91" s="12">
        <f>'[1]Octubre 2020'!H91</f>
        <v>8106.49</v>
      </c>
      <c r="J91" s="12">
        <f t="shared" si="7"/>
        <v>1263644.8899999999</v>
      </c>
      <c r="K91" s="12">
        <f>'[1]Octubre 2020'!J91+[1]Noviembre!H91+[1]Diciembre!H91</f>
        <v>42105.16</v>
      </c>
      <c r="L91" s="12">
        <f>'[1]Octubre 2020'!K91+[1]Noviembre!I91+[1]Diciembre!I91</f>
        <v>73441.429999999993</v>
      </c>
      <c r="M91" s="12">
        <f>'[1]Octubre 2020'!L91</f>
        <v>9398.75</v>
      </c>
      <c r="N91" s="12">
        <f>'[1]Octubre 2020'!M91</f>
        <v>0</v>
      </c>
      <c r="O91" s="12">
        <f t="shared" si="8"/>
        <v>82840.179999999993</v>
      </c>
      <c r="P91" s="12">
        <f>'[1]Octubre 2020'!O91+[1]Noviembre!J91+[1]Diciembre!J91</f>
        <v>50012.67</v>
      </c>
      <c r="Q91" s="12">
        <f>'[1]Octubre 2020'!P91</f>
        <v>16078.474437312807</v>
      </c>
      <c r="R91" s="12">
        <f t="shared" si="9"/>
        <v>66091.144437312803</v>
      </c>
      <c r="S91" s="12">
        <f>'[1]Octubre 2020'!R91+[1]Noviembre!K91+[1]Diciembre!K91</f>
        <v>163113.63</v>
      </c>
      <c r="T91" s="12">
        <f>'[1]Octubre 2020'!S91+[1]Noviembre!L91+[1]Diciembre!L91</f>
        <v>219398.02000000002</v>
      </c>
      <c r="U91" s="12">
        <f>'[1]Octubre 2020'!T91+[1]Noviembre!M91+[1]Diciembre!M91</f>
        <v>14968.920000000002</v>
      </c>
      <c r="V91" s="12">
        <f>'[1]Octubre 2020'!U91+[1]Noviembre!N91+[1]Diciembre!N91</f>
        <v>0</v>
      </c>
      <c r="W91" s="12">
        <f>'[1]Octubre 2020'!V91+[1]Noviembre!O91+[1]Diciembre!O91</f>
        <v>280204</v>
      </c>
      <c r="X91" s="12">
        <f>'[1]Octubre 2020'!W91+[1]Noviembre!P91+[1]Diciembre!P91</f>
        <v>3570.91</v>
      </c>
      <c r="Y91" s="12">
        <f t="shared" si="10"/>
        <v>10168367.226436399</v>
      </c>
      <c r="AA91" s="12">
        <f>'[1]Octubre 2020'!Z91+[1]Noviembre!S91+[1]Diciembre!S91+[1]Diciembre!T91</f>
        <v>1123987.51</v>
      </c>
      <c r="AB91" s="12">
        <f>'[1]Octubre 2020'!AA91+[1]Noviembre!T91+[1]Diciembre!U91+[1]Diciembre!V91</f>
        <v>275684.58</v>
      </c>
      <c r="AC91" s="12">
        <f>'[1]Octubre 2020'!AB91+[1]Noviembre!U91+[1]Diciembre!W91</f>
        <v>15644.715443817713</v>
      </c>
      <c r="AD91" s="12">
        <f t="shared" si="11"/>
        <v>1415316.8054438177</v>
      </c>
    </row>
    <row r="92" spans="2:30" ht="13.5" customHeight="1" x14ac:dyDescent="0.3">
      <c r="B92" s="10">
        <v>88</v>
      </c>
      <c r="C92" s="13" t="s">
        <v>105</v>
      </c>
      <c r="D92" s="12">
        <f>'[1]Octubre 2020'!D92+[1]Noviembre!D92+[1]Diciembre!D92</f>
        <v>3534643.7307480117</v>
      </c>
      <c r="E92" s="12">
        <f>'[1]Octubre 2020'!E92</f>
        <v>-2015.31</v>
      </c>
      <c r="F92" s="12">
        <f>[1]Noviembre!E92+[1]Diciembre!E92</f>
        <v>0</v>
      </c>
      <c r="G92" s="12">
        <f t="shared" si="6"/>
        <v>3532628.4207480117</v>
      </c>
      <c r="H92" s="12">
        <f>'[1]Octubre 2020'!G92+[1]Noviembre!G92+[1]Diciembre!G92</f>
        <v>205770.74</v>
      </c>
      <c r="I92" s="12">
        <f>'[1]Octubre 2020'!H92</f>
        <v>2643.21</v>
      </c>
      <c r="J92" s="12">
        <f t="shared" si="7"/>
        <v>208413.94999999998</v>
      </c>
      <c r="K92" s="12">
        <f>'[1]Octubre 2020'!J92+[1]Noviembre!H92+[1]Diciembre!H92</f>
        <v>18348.050000000003</v>
      </c>
      <c r="L92" s="12">
        <f>'[1]Octubre 2020'!K92+[1]Noviembre!I92+[1]Diciembre!I92</f>
        <v>33190.050000000003</v>
      </c>
      <c r="M92" s="12">
        <f>'[1]Octubre 2020'!L92</f>
        <v>4161.68</v>
      </c>
      <c r="N92" s="12">
        <f>'[1]Octubre 2020'!M92</f>
        <v>0</v>
      </c>
      <c r="O92" s="12">
        <f t="shared" si="8"/>
        <v>37351.730000000003</v>
      </c>
      <c r="P92" s="12">
        <f>'[1]Octubre 2020'!O92+[1]Noviembre!J92+[1]Diciembre!J92</f>
        <v>2942.9700000000003</v>
      </c>
      <c r="Q92" s="12">
        <f>'[1]Octubre 2020'!P92</f>
        <v>946.13390572428636</v>
      </c>
      <c r="R92" s="12">
        <f t="shared" si="9"/>
        <v>3889.1039057242865</v>
      </c>
      <c r="S92" s="12">
        <f>'[1]Octubre 2020'!R92+[1]Noviembre!K92+[1]Diciembre!K92</f>
        <v>9655.7799999999988</v>
      </c>
      <c r="T92" s="12">
        <f>'[1]Octubre 2020'!S92+[1]Noviembre!L92+[1]Diciembre!L92</f>
        <v>12987.630000000001</v>
      </c>
      <c r="U92" s="12">
        <f>'[1]Octubre 2020'!T92+[1]Noviembre!M92+[1]Diciembre!M92</f>
        <v>6424.08</v>
      </c>
      <c r="V92" s="12">
        <f>'[1]Octubre 2020'!U92+[1]Noviembre!N92+[1]Diciembre!N92</f>
        <v>59466.65</v>
      </c>
      <c r="W92" s="12">
        <f>'[1]Octubre 2020'!V92+[1]Noviembre!O92+[1]Diciembre!O92</f>
        <v>241606</v>
      </c>
      <c r="X92" s="12">
        <f>'[1]Octubre 2020'!W92+[1]Noviembre!P92+[1]Diciembre!P92</f>
        <v>1581.17</v>
      </c>
      <c r="Y92" s="12">
        <f t="shared" si="10"/>
        <v>4132352.5646537356</v>
      </c>
      <c r="AA92" s="12">
        <f>'[1]Octubre 2020'!Z92+[1]Noviembre!S92+[1]Diciembre!S92+[1]Diciembre!T92</f>
        <v>497691.69</v>
      </c>
      <c r="AB92" s="12">
        <f>'[1]Octubre 2020'!AA92+[1]Noviembre!T92+[1]Diciembre!U92+[1]Diciembre!V92</f>
        <v>89889.950000000012</v>
      </c>
      <c r="AC92" s="12">
        <f>'[1]Octubre 2020'!AB92+[1]Noviembre!U92+[1]Diciembre!W92</f>
        <v>920.60922953413501</v>
      </c>
      <c r="AD92" s="12">
        <f t="shared" si="11"/>
        <v>588502.24922953418</v>
      </c>
    </row>
    <row r="93" spans="2:30" ht="13.5" customHeight="1" x14ac:dyDescent="0.3">
      <c r="B93" s="10">
        <v>89</v>
      </c>
      <c r="C93" s="13" t="s">
        <v>106</v>
      </c>
      <c r="D93" s="12">
        <f>'[1]Octubre 2020'!D93+[1]Noviembre!D93+[1]Diciembre!D93</f>
        <v>88747315.981371194</v>
      </c>
      <c r="E93" s="12">
        <f>'[1]Octubre 2020'!E93</f>
        <v>-70176.69</v>
      </c>
      <c r="F93" s="12">
        <f>[1]Noviembre!E93+[1]Diciembre!E93</f>
        <v>0</v>
      </c>
      <c r="G93" s="12">
        <f t="shared" si="6"/>
        <v>88677139.291371197</v>
      </c>
      <c r="H93" s="12">
        <f>'[1]Octubre 2020'!G93+[1]Noviembre!G93+[1]Diciembre!G93</f>
        <v>12239257.970000001</v>
      </c>
      <c r="I93" s="12">
        <f>'[1]Octubre 2020'!H93</f>
        <v>105898.24000000001</v>
      </c>
      <c r="J93" s="12">
        <f t="shared" si="7"/>
        <v>12345156.210000001</v>
      </c>
      <c r="K93" s="12">
        <f>'[1]Octubre 2020'!J93+[1]Noviembre!H93+[1]Diciembre!H93</f>
        <v>469035.02999999997</v>
      </c>
      <c r="L93" s="12">
        <f>'[1]Octubre 2020'!K93+[1]Noviembre!I93+[1]Diciembre!I93</f>
        <v>785305.77</v>
      </c>
      <c r="M93" s="12">
        <f>'[1]Octubre 2020'!L93</f>
        <v>144917.31</v>
      </c>
      <c r="N93" s="12">
        <f>'[1]Octubre 2020'!M93</f>
        <v>0</v>
      </c>
      <c r="O93" s="12">
        <f t="shared" si="8"/>
        <v>930223.08000000007</v>
      </c>
      <c r="P93" s="12">
        <f>'[1]Octubre 2020'!O93+[1]Noviembre!J93+[1]Diciembre!J93</f>
        <v>448803.12</v>
      </c>
      <c r="Q93" s="12">
        <f>'[1]Octubre 2020'!P93</f>
        <v>144284.79898438224</v>
      </c>
      <c r="R93" s="12">
        <f t="shared" si="9"/>
        <v>593087.91898438218</v>
      </c>
      <c r="S93" s="12">
        <f>'[1]Octubre 2020'!R93+[1]Noviembre!K93+[1]Diciembre!K93</f>
        <v>1279438.8</v>
      </c>
      <c r="T93" s="12">
        <f>'[1]Octubre 2020'!S93+[1]Noviembre!L93+[1]Diciembre!L93</f>
        <v>1720925.03</v>
      </c>
      <c r="U93" s="12">
        <f>'[1]Octubre 2020'!T93+[1]Noviembre!M93+[1]Diciembre!M93</f>
        <v>164176.01999999999</v>
      </c>
      <c r="V93" s="12">
        <f>'[1]Octubre 2020'!U93+[1]Noviembre!N93+[1]Diciembre!N93</f>
        <v>0</v>
      </c>
      <c r="W93" s="12">
        <f>'[1]Octubre 2020'!V93+[1]Noviembre!O93+[1]Diciembre!O93</f>
        <v>12559765</v>
      </c>
      <c r="X93" s="12">
        <f>'[1]Octubre 2020'!W93+[1]Noviembre!P93+[1]Diciembre!P93</f>
        <v>55059.09</v>
      </c>
      <c r="Y93" s="12">
        <f t="shared" si="10"/>
        <v>118794005.47035559</v>
      </c>
      <c r="AA93" s="12">
        <f>'[1]Octubre 2020'!Z93+[1]Noviembre!S93+[1]Diciembre!S93+[1]Diciembre!T93</f>
        <v>17330521.560000002</v>
      </c>
      <c r="AB93" s="12">
        <f>'[1]Octubre 2020'!AA93+[1]Noviembre!T93+[1]Diciembre!U93+[1]Diciembre!V93</f>
        <v>3601376.4499999997</v>
      </c>
      <c r="AC93" s="12">
        <f>'[1]Octubre 2020'!AB93+[1]Noviembre!U93+[1]Diciembre!W93</f>
        <v>140392.33020485603</v>
      </c>
      <c r="AD93" s="12">
        <f t="shared" si="11"/>
        <v>21072290.340204857</v>
      </c>
    </row>
    <row r="94" spans="2:30" ht="13.5" customHeight="1" x14ac:dyDescent="0.3">
      <c r="B94" s="10">
        <v>90</v>
      </c>
      <c r="C94" s="13" t="s">
        <v>107</v>
      </c>
      <c r="D94" s="12">
        <f>'[1]Octubre 2020'!D94+[1]Noviembre!D94+[1]Diciembre!D94</f>
        <v>3178186.4144149097</v>
      </c>
      <c r="E94" s="12">
        <f>'[1]Octubre 2020'!E94</f>
        <v>-3121.46</v>
      </c>
      <c r="F94" s="12">
        <f>[1]Noviembre!E94+[1]Diciembre!E94</f>
        <v>0</v>
      </c>
      <c r="G94" s="12">
        <f t="shared" si="6"/>
        <v>3175064.9544149097</v>
      </c>
      <c r="H94" s="12">
        <f>'[1]Octubre 2020'!G94+[1]Noviembre!G94+[1]Diciembre!G94</f>
        <v>283613.23</v>
      </c>
      <c r="I94" s="12">
        <f>'[1]Octubre 2020'!H94</f>
        <v>4764.4799999999996</v>
      </c>
      <c r="J94" s="12">
        <f t="shared" si="7"/>
        <v>288377.70999999996</v>
      </c>
      <c r="K94" s="12">
        <f>'[1]Octubre 2020'!J94+[1]Noviembre!H94+[1]Diciembre!H94</f>
        <v>17393.53</v>
      </c>
      <c r="L94" s="12">
        <f>'[1]Octubre 2020'!K94+[1]Noviembre!I94+[1]Diciembre!I94</f>
        <v>24856.28</v>
      </c>
      <c r="M94" s="12">
        <f>'[1]Octubre 2020'!L94</f>
        <v>6445.92</v>
      </c>
      <c r="N94" s="12">
        <f>'[1]Octubre 2020'!M94</f>
        <v>0</v>
      </c>
      <c r="O94" s="12">
        <f t="shared" si="8"/>
        <v>31302.199999999997</v>
      </c>
      <c r="P94" s="12">
        <f>'[1]Octubre 2020'!O94+[1]Noviembre!J94+[1]Diciembre!J94</f>
        <v>4948.7999999999993</v>
      </c>
      <c r="Q94" s="12">
        <f>'[1]Octubre 2020'!P94</f>
        <v>1590.9803171596739</v>
      </c>
      <c r="R94" s="12">
        <f t="shared" si="9"/>
        <v>6539.7803171596734</v>
      </c>
      <c r="S94" s="12">
        <f>'[1]Octubre 2020'!R94+[1]Noviembre!K94+[1]Diciembre!K94</f>
        <v>15899.810000000001</v>
      </c>
      <c r="T94" s="12">
        <f>'[1]Octubre 2020'!S94+[1]Noviembre!L94+[1]Diciembre!L94</f>
        <v>21386.240000000002</v>
      </c>
      <c r="U94" s="12">
        <f>'[1]Octubre 2020'!T94+[1]Noviembre!M94+[1]Diciembre!M94</f>
        <v>6278.52</v>
      </c>
      <c r="V94" s="12">
        <f>'[1]Octubre 2020'!U94+[1]Noviembre!N94+[1]Diciembre!N94</f>
        <v>0</v>
      </c>
      <c r="W94" s="12">
        <f>'[1]Octubre 2020'!V94+[1]Noviembre!O94+[1]Diciembre!O94</f>
        <v>0</v>
      </c>
      <c r="X94" s="12">
        <f>'[1]Octubre 2020'!W94+[1]Noviembre!P94+[1]Diciembre!P94</f>
        <v>2449.02</v>
      </c>
      <c r="Y94" s="12">
        <f t="shared" si="10"/>
        <v>3564691.7647320698</v>
      </c>
      <c r="AA94" s="12">
        <f>'[1]Octubre 2020'!Z94+[1]Noviembre!S94+[1]Diciembre!S94+[1]Diciembre!T94</f>
        <v>770861.15</v>
      </c>
      <c r="AB94" s="12">
        <f>'[1]Octubre 2020'!AA94+[1]Noviembre!T94+[1]Diciembre!U94+[1]Diciembre!V94</f>
        <v>162029.9</v>
      </c>
      <c r="AC94" s="12">
        <f>'[1]Octubre 2020'!AB94+[1]Noviembre!U94+[1]Diciembre!W94</f>
        <v>1548.0641621469754</v>
      </c>
      <c r="AD94" s="12">
        <f t="shared" si="11"/>
        <v>934439.11416214705</v>
      </c>
    </row>
    <row r="95" spans="2:30" ht="13.5" customHeight="1" x14ac:dyDescent="0.3">
      <c r="B95" s="10">
        <v>91</v>
      </c>
      <c r="C95" s="13" t="s">
        <v>108</v>
      </c>
      <c r="D95" s="12">
        <f>'[1]Octubre 2020'!D95+[1]Noviembre!D95+[1]Diciembre!D95</f>
        <v>3110142.8488474442</v>
      </c>
      <c r="E95" s="12">
        <f>'[1]Octubre 2020'!E95</f>
        <v>-2589.73</v>
      </c>
      <c r="F95" s="12">
        <f>[1]Noviembre!E95+[1]Diciembre!E95</f>
        <v>0</v>
      </c>
      <c r="G95" s="12">
        <f t="shared" si="6"/>
        <v>3107553.1188474442</v>
      </c>
      <c r="H95" s="12">
        <f>'[1]Octubre 2020'!G95+[1]Noviembre!G95+[1]Diciembre!G95</f>
        <v>566269.96</v>
      </c>
      <c r="I95" s="12">
        <f>'[1]Octubre 2020'!H95</f>
        <v>4085.74</v>
      </c>
      <c r="J95" s="12">
        <f t="shared" si="7"/>
        <v>570355.69999999995</v>
      </c>
      <c r="K95" s="12">
        <f>'[1]Octubre 2020'!J95+[1]Noviembre!H95+[1]Diciembre!H95</f>
        <v>17050.990000000002</v>
      </c>
      <c r="L95" s="12">
        <f>'[1]Octubre 2020'!K95+[1]Noviembre!I95+[1]Diciembre!I95</f>
        <v>24262.760000000002</v>
      </c>
      <c r="M95" s="12">
        <f>'[1]Octubre 2020'!L95</f>
        <v>5347.88</v>
      </c>
      <c r="N95" s="12">
        <f>'[1]Octubre 2020'!M95</f>
        <v>0</v>
      </c>
      <c r="O95" s="12">
        <f t="shared" si="8"/>
        <v>29610.640000000003</v>
      </c>
      <c r="P95" s="12">
        <f>'[1]Octubre 2020'!O95+[1]Noviembre!J95+[1]Diciembre!J95</f>
        <v>16612.47</v>
      </c>
      <c r="Q95" s="12">
        <f>'[1]Octubre 2020'!P95</f>
        <v>5340.7041800564521</v>
      </c>
      <c r="R95" s="12">
        <f t="shared" si="9"/>
        <v>21953.174180056452</v>
      </c>
      <c r="S95" s="12">
        <f>'[1]Octubre 2020'!R95+[1]Noviembre!K95+[1]Diciembre!K95</f>
        <v>50651.710000000006</v>
      </c>
      <c r="T95" s="12">
        <f>'[1]Octubre 2020'!S95+[1]Noviembre!L95+[1]Diciembre!L95</f>
        <v>68129.700000000012</v>
      </c>
      <c r="U95" s="12">
        <f>'[1]Octubre 2020'!T95+[1]Noviembre!M95+[1]Diciembre!M95</f>
        <v>6285.36</v>
      </c>
      <c r="V95" s="12">
        <f>'[1]Octubre 2020'!U95+[1]Noviembre!N95+[1]Diciembre!N95</f>
        <v>0</v>
      </c>
      <c r="W95" s="12">
        <f>'[1]Octubre 2020'!V95+[1]Noviembre!O95+[1]Diciembre!O95</f>
        <v>0</v>
      </c>
      <c r="X95" s="12">
        <f>'[1]Octubre 2020'!W95+[1]Noviembre!P95+[1]Diciembre!P95</f>
        <v>2031.84</v>
      </c>
      <c r="Y95" s="12">
        <f t="shared" si="10"/>
        <v>3873622.2330275006</v>
      </c>
      <c r="AA95" s="12">
        <f>'[1]Octubre 2020'!Z95+[1]Noviembre!S95+[1]Diciembre!S95+[1]Diciembre!T95</f>
        <v>639547.26</v>
      </c>
      <c r="AB95" s="12">
        <f>'[1]Octubre 2020'!AA95+[1]Noviembre!T95+[1]Diciembre!U95+[1]Diciembre!V95</f>
        <v>138947.5</v>
      </c>
      <c r="AC95" s="12">
        <f>'[1]Octubre 2020'!AB95+[1]Noviembre!U95+[1]Diciembre!W95</f>
        <v>5196.6223307080154</v>
      </c>
      <c r="AD95" s="12">
        <f t="shared" si="11"/>
        <v>783691.38233070797</v>
      </c>
    </row>
    <row r="96" spans="2:30" ht="13.5" customHeight="1" x14ac:dyDescent="0.3">
      <c r="B96" s="10">
        <v>92</v>
      </c>
      <c r="C96" s="13" t="s">
        <v>109</v>
      </c>
      <c r="D96" s="12">
        <f>'[1]Octubre 2020'!D96+[1]Noviembre!D96+[1]Diciembre!D96</f>
        <v>4283469.2505974546</v>
      </c>
      <c r="E96" s="12">
        <f>'[1]Octubre 2020'!E96</f>
        <v>-3493.78</v>
      </c>
      <c r="F96" s="12">
        <f>[1]Noviembre!E96+[1]Diciembre!E96</f>
        <v>0</v>
      </c>
      <c r="G96" s="12">
        <f t="shared" si="6"/>
        <v>4279975.4705974543</v>
      </c>
      <c r="H96" s="12">
        <f>'[1]Octubre 2020'!G96+[1]Noviembre!G96+[1]Diciembre!G96</f>
        <v>875848.89999999991</v>
      </c>
      <c r="I96" s="12">
        <f>'[1]Octubre 2020'!H96</f>
        <v>5930.04</v>
      </c>
      <c r="J96" s="12">
        <f t="shared" si="7"/>
        <v>881778.94</v>
      </c>
      <c r="K96" s="12">
        <f>'[1]Octubre 2020'!J96+[1]Noviembre!H96+[1]Diciembre!H96</f>
        <v>22782.55</v>
      </c>
      <c r="L96" s="12">
        <f>'[1]Octubre 2020'!K96+[1]Noviembre!I96+[1]Diciembre!I96</f>
        <v>37122.520000000004</v>
      </c>
      <c r="M96" s="12">
        <f>'[1]Octubre 2020'!L96</f>
        <v>7214.78</v>
      </c>
      <c r="N96" s="12">
        <f>'[1]Octubre 2020'!M96</f>
        <v>0</v>
      </c>
      <c r="O96" s="12">
        <f t="shared" si="8"/>
        <v>44337.3</v>
      </c>
      <c r="P96" s="12">
        <f>'[1]Octubre 2020'!O96+[1]Noviembre!J96+[1]Diciembre!J96</f>
        <v>29522.639999999999</v>
      </c>
      <c r="Q96" s="12">
        <f>'[1]Octubre 2020'!P96</f>
        <v>9491.1777086717502</v>
      </c>
      <c r="R96" s="12">
        <f t="shared" si="9"/>
        <v>39013.817708671748</v>
      </c>
      <c r="S96" s="12">
        <f>'[1]Octubre 2020'!R96+[1]Noviembre!K96+[1]Diciembre!K96</f>
        <v>98453.759999999995</v>
      </c>
      <c r="T96" s="12">
        <f>'[1]Octubre 2020'!S96+[1]Noviembre!L96+[1]Diciembre!L96</f>
        <v>132426.44999999998</v>
      </c>
      <c r="U96" s="12">
        <f>'[1]Octubre 2020'!T96+[1]Noviembre!M96+[1]Diciembre!M96</f>
        <v>8030.4000000000005</v>
      </c>
      <c r="V96" s="12">
        <f>'[1]Octubre 2020'!U96+[1]Noviembre!N96+[1]Diciembre!N96</f>
        <v>0</v>
      </c>
      <c r="W96" s="12">
        <f>'[1]Octubre 2020'!V96+[1]Noviembre!O96+[1]Diciembre!O96</f>
        <v>157591</v>
      </c>
      <c r="X96" s="12">
        <f>'[1]Octubre 2020'!W96+[1]Noviembre!P96+[1]Diciembre!P96</f>
        <v>2741.1400000000003</v>
      </c>
      <c r="Y96" s="12">
        <f t="shared" si="10"/>
        <v>5667130.8283061264</v>
      </c>
      <c r="AA96" s="12">
        <f>'[1]Octubre 2020'!Z96+[1]Noviembre!S96+[1]Diciembre!S96+[1]Diciembre!T96</f>
        <v>862808.24</v>
      </c>
      <c r="AB96" s="12">
        <f>'[1]Octubre 2020'!AA96+[1]Noviembre!T96+[1]Diciembre!U96+[1]Diciembre!V96</f>
        <v>201668.3</v>
      </c>
      <c r="AC96" s="12">
        <f>'[1]Octubre 2020'!AB96+[1]Noviembre!U96+[1]Diciembre!W96</f>
        <v>9235.1326521203518</v>
      </c>
      <c r="AD96" s="12">
        <f t="shared" si="11"/>
        <v>1073711.6726521205</v>
      </c>
    </row>
    <row r="97" spans="2:30" ht="13.5" customHeight="1" x14ac:dyDescent="0.3">
      <c r="B97" s="10">
        <v>93</v>
      </c>
      <c r="C97" s="13" t="s">
        <v>110</v>
      </c>
      <c r="D97" s="12">
        <f>'[1]Octubre 2020'!D97+[1]Noviembre!D97+[1]Diciembre!D97</f>
        <v>7011285.8584063966</v>
      </c>
      <c r="E97" s="12">
        <f>'[1]Octubre 2020'!E97</f>
        <v>-4495.4399999999996</v>
      </c>
      <c r="F97" s="12">
        <f>[1]Noviembre!E97+[1]Diciembre!E97</f>
        <v>0</v>
      </c>
      <c r="G97" s="12">
        <f t="shared" si="6"/>
        <v>7006790.4184063962</v>
      </c>
      <c r="H97" s="12">
        <f>'[1]Octubre 2020'!G97+[1]Noviembre!G97+[1]Diciembre!G97</f>
        <v>1524120.17</v>
      </c>
      <c r="I97" s="12">
        <f>'[1]Octubre 2020'!H97</f>
        <v>13752.34</v>
      </c>
      <c r="J97" s="12">
        <f t="shared" si="7"/>
        <v>1537872.51</v>
      </c>
      <c r="K97" s="12">
        <f>'[1]Octubre 2020'!J97+[1]Noviembre!H97+[1]Diciembre!H97</f>
        <v>36079.090000000004</v>
      </c>
      <c r="L97" s="12">
        <f>'[1]Octubre 2020'!K97+[1]Noviembre!I97+[1]Diciembre!I97</f>
        <v>67396.350000000006</v>
      </c>
      <c r="M97" s="12">
        <f>'[1]Octubre 2020'!L97</f>
        <v>9283.24</v>
      </c>
      <c r="N97" s="12">
        <f>'[1]Octubre 2020'!M97</f>
        <v>0</v>
      </c>
      <c r="O97" s="12">
        <f t="shared" si="8"/>
        <v>76679.590000000011</v>
      </c>
      <c r="P97" s="12">
        <f>'[1]Octubre 2020'!O97+[1]Noviembre!J97+[1]Diciembre!J97</f>
        <v>1169927.22</v>
      </c>
      <c r="Q97" s="12">
        <f>'[1]Octubre 2020'!P97</f>
        <v>376117.49845820898</v>
      </c>
      <c r="R97" s="12">
        <f t="shared" si="9"/>
        <v>1546044.718458209</v>
      </c>
      <c r="S97" s="12">
        <f>'[1]Octubre 2020'!R97+[1]Noviembre!K97+[1]Diciembre!K97</f>
        <v>196928.53</v>
      </c>
      <c r="T97" s="12">
        <f>'[1]Octubre 2020'!S97+[1]Noviembre!L97+[1]Diciembre!L97</f>
        <v>264881.18</v>
      </c>
      <c r="U97" s="12">
        <f>'[1]Octubre 2020'!T97+[1]Noviembre!M97+[1]Diciembre!M97</f>
        <v>12330.630000000001</v>
      </c>
      <c r="V97" s="12">
        <f>'[1]Octubre 2020'!U97+[1]Noviembre!N97+[1]Diciembre!N97</f>
        <v>0</v>
      </c>
      <c r="W97" s="12">
        <f>'[1]Octubre 2020'!V97+[1]Noviembre!O97+[1]Diciembre!O97</f>
        <v>0</v>
      </c>
      <c r="X97" s="12">
        <f>'[1]Octubre 2020'!W97+[1]Noviembre!P97+[1]Diciembre!P97</f>
        <v>3527.02</v>
      </c>
      <c r="Y97" s="12">
        <f t="shared" si="10"/>
        <v>10681133.686864605</v>
      </c>
      <c r="AA97" s="12">
        <f>'[1]Octubre 2020'!Z97+[1]Noviembre!S97+[1]Diciembre!S97+[1]Diciembre!T97</f>
        <v>1110173.2</v>
      </c>
      <c r="AB97" s="12">
        <f>'[1]Octubre 2020'!AA97+[1]Noviembre!T97+[1]Diciembre!U97+[1]Diciembre!V97</f>
        <v>467688.11</v>
      </c>
      <c r="AC97" s="12">
        <f>'[1]Octubre 2020'!AB97+[1]Noviembre!U97+[1]Diciembre!W97</f>
        <v>365970.71753458906</v>
      </c>
      <c r="AD97" s="12">
        <f t="shared" si="11"/>
        <v>1943832.0275345892</v>
      </c>
    </row>
    <row r="98" spans="2:30" ht="13.5" customHeight="1" x14ac:dyDescent="0.3">
      <c r="B98" s="10">
        <v>94</v>
      </c>
      <c r="C98" s="13" t="s">
        <v>111</v>
      </c>
      <c r="D98" s="12">
        <f>'[1]Octubre 2020'!D98+[1]Noviembre!D98+[1]Diciembre!D98</f>
        <v>7532998.55361096</v>
      </c>
      <c r="E98" s="12">
        <f>'[1]Octubre 2020'!E98</f>
        <v>-4727.26</v>
      </c>
      <c r="F98" s="12">
        <f>[1]Noviembre!E98+[1]Diciembre!E98</f>
        <v>0</v>
      </c>
      <c r="G98" s="12">
        <f t="shared" si="6"/>
        <v>7528271.2936109602</v>
      </c>
      <c r="H98" s="12">
        <f>'[1]Octubre 2020'!G98+[1]Noviembre!G98+[1]Diciembre!G98</f>
        <v>1283882.8400000001</v>
      </c>
      <c r="I98" s="12">
        <f>'[1]Octubre 2020'!H98</f>
        <v>8456.7900000000009</v>
      </c>
      <c r="J98" s="12">
        <f t="shared" si="7"/>
        <v>1292339.6300000001</v>
      </c>
      <c r="K98" s="12">
        <f>'[1]Octubre 2020'!J98+[1]Noviembre!H98+[1]Diciembre!H98</f>
        <v>38336.76</v>
      </c>
      <c r="L98" s="12">
        <f>'[1]Octubre 2020'!K98+[1]Noviembre!I98+[1]Diciembre!I98</f>
        <v>74680.760000000009</v>
      </c>
      <c r="M98" s="12">
        <f>'[1]Octubre 2020'!L98</f>
        <v>9761.9599999999991</v>
      </c>
      <c r="N98" s="12">
        <f>'[1]Octubre 2020'!M98</f>
        <v>0</v>
      </c>
      <c r="O98" s="12">
        <f t="shared" si="8"/>
        <v>84442.72</v>
      </c>
      <c r="P98" s="12">
        <f>'[1]Octubre 2020'!O98+[1]Noviembre!J98+[1]Diciembre!J98</f>
        <v>55656.299999999996</v>
      </c>
      <c r="Q98" s="12">
        <f>'[1]Octubre 2020'!P98</f>
        <v>17892.830214474841</v>
      </c>
      <c r="R98" s="12">
        <f t="shared" si="9"/>
        <v>73549.130214474833</v>
      </c>
      <c r="S98" s="12">
        <f>'[1]Octubre 2020'!R98+[1]Noviembre!K98+[1]Diciembre!K98</f>
        <v>191704.61</v>
      </c>
      <c r="T98" s="12">
        <f>'[1]Octubre 2020'!S98+[1]Noviembre!L98+[1]Diciembre!L98</f>
        <v>257854.65000000002</v>
      </c>
      <c r="U98" s="12">
        <f>'[1]Octubre 2020'!T98+[1]Noviembre!M98+[1]Diciembre!M98</f>
        <v>12881.07</v>
      </c>
      <c r="V98" s="12">
        <f>'[1]Octubre 2020'!U98+[1]Noviembre!N98+[1]Diciembre!N98</f>
        <v>0</v>
      </c>
      <c r="W98" s="12">
        <f>'[1]Octubre 2020'!V98+[1]Noviembre!O98+[1]Diciembre!O98</f>
        <v>0</v>
      </c>
      <c r="X98" s="12">
        <f>'[1]Octubre 2020'!W98+[1]Noviembre!P98+[1]Diciembre!P98</f>
        <v>3708.9100000000003</v>
      </c>
      <c r="Y98" s="12">
        <f t="shared" si="10"/>
        <v>9483088.7738254368</v>
      </c>
      <c r="AA98" s="12">
        <f>'[1]Octubre 2020'!Z98+[1]Noviembre!S98+[1]Diciembre!S98+[1]Diciembre!T98</f>
        <v>1167423.79</v>
      </c>
      <c r="AB98" s="12">
        <f>'[1]Octubre 2020'!AA98+[1]Noviembre!T98+[1]Diciembre!U98+[1]Diciembre!V98</f>
        <v>287597.65000000002</v>
      </c>
      <c r="AC98" s="12">
        <f>'[1]Octubre 2020'!AB98+[1]Noviembre!U98+[1]Diciembre!W98</f>
        <v>17410.125749074148</v>
      </c>
      <c r="AD98" s="12">
        <f t="shared" si="11"/>
        <v>1472431.5657490741</v>
      </c>
    </row>
    <row r="99" spans="2:30" ht="13.5" customHeight="1" x14ac:dyDescent="0.3">
      <c r="B99" s="10">
        <v>96</v>
      </c>
      <c r="C99" s="13" t="s">
        <v>112</v>
      </c>
      <c r="D99" s="12">
        <f>'[1]Octubre 2020'!D99+[1]Noviembre!D99+[1]Diciembre!D99</f>
        <v>10370456.570761472</v>
      </c>
      <c r="E99" s="12">
        <f>'[1]Octubre 2020'!E99</f>
        <v>-6602.2</v>
      </c>
      <c r="F99" s="12">
        <f>[1]Noviembre!E99+[1]Diciembre!E99</f>
        <v>0</v>
      </c>
      <c r="G99" s="12">
        <f t="shared" si="6"/>
        <v>10363854.370761473</v>
      </c>
      <c r="H99" s="12">
        <f>'[1]Octubre 2020'!G99+[1]Noviembre!G99+[1]Diciembre!G99</f>
        <v>2936695.58</v>
      </c>
      <c r="I99" s="12">
        <f>'[1]Octubre 2020'!H99</f>
        <v>51711.91</v>
      </c>
      <c r="J99" s="12">
        <f t="shared" si="7"/>
        <v>2988407.49</v>
      </c>
      <c r="K99" s="12">
        <f>'[1]Octubre 2020'!J99+[1]Noviembre!H99+[1]Diciembre!H99</f>
        <v>53423.35</v>
      </c>
      <c r="L99" s="12">
        <f>'[1]Octubre 2020'!K99+[1]Noviembre!I99+[1]Diciembre!I99</f>
        <v>99388.530000000013</v>
      </c>
      <c r="M99" s="12">
        <f>'[1]Octubre 2020'!L99</f>
        <v>13633.77</v>
      </c>
      <c r="N99" s="12">
        <f>'[1]Octubre 2020'!M99</f>
        <v>0</v>
      </c>
      <c r="O99" s="12">
        <f t="shared" si="8"/>
        <v>113022.30000000002</v>
      </c>
      <c r="P99" s="12">
        <f>'[1]Octubre 2020'!O99+[1]Noviembre!J99+[1]Diciembre!J99</f>
        <v>2261329.2600000002</v>
      </c>
      <c r="Q99" s="12">
        <f>'[1]Octubre 2020'!P99</f>
        <v>726990.10450494208</v>
      </c>
      <c r="R99" s="12">
        <f t="shared" si="9"/>
        <v>2988319.3645049422</v>
      </c>
      <c r="S99" s="12">
        <f>'[1]Octubre 2020'!R99+[1]Noviembre!K99+[1]Diciembre!K99</f>
        <v>361796.81999999995</v>
      </c>
      <c r="T99" s="12">
        <f>'[1]Octubre 2020'!S99+[1]Noviembre!L99+[1]Diciembre!L99</f>
        <v>486639.3</v>
      </c>
      <c r="U99" s="12">
        <f>'[1]Octubre 2020'!T99+[1]Noviembre!M99+[1]Diciembre!M99</f>
        <v>18303.54</v>
      </c>
      <c r="V99" s="12">
        <f>'[1]Octubre 2020'!U99+[1]Noviembre!N99+[1]Diciembre!N99</f>
        <v>0</v>
      </c>
      <c r="W99" s="12">
        <f>'[1]Octubre 2020'!V99+[1]Noviembre!O99+[1]Diciembre!O99</f>
        <v>0</v>
      </c>
      <c r="X99" s="12">
        <f>'[1]Octubre 2020'!W99+[1]Noviembre!P99+[1]Diciembre!P99</f>
        <v>5179.9400000000005</v>
      </c>
      <c r="Y99" s="12">
        <f t="shared" si="10"/>
        <v>17378946.475266416</v>
      </c>
      <c r="AA99" s="12">
        <f>'[1]Octubre 2020'!Z99+[1]Noviembre!S99+[1]Diciembre!S99+[1]Diciembre!T99</f>
        <v>1630449.98</v>
      </c>
      <c r="AB99" s="12">
        <f>'[1]Octubre 2020'!AA99+[1]Noviembre!T99+[1]Diciembre!U99+[1]Diciembre!V99</f>
        <v>1758613.19</v>
      </c>
      <c r="AC99" s="12">
        <f>'[1]Octubre 2020'!AB99+[1]Noviembre!U99+[1]Diciembre!W99</f>
        <v>707377.60137822316</v>
      </c>
      <c r="AD99" s="12">
        <f t="shared" si="11"/>
        <v>4096440.7713782229</v>
      </c>
    </row>
    <row r="100" spans="2:30" ht="13.5" customHeight="1" x14ac:dyDescent="0.3">
      <c r="B100" s="10">
        <v>97</v>
      </c>
      <c r="C100" s="13" t="s">
        <v>113</v>
      </c>
      <c r="D100" s="12">
        <f>'[1]Octubre 2020'!D100+[1]Noviembre!D100+[1]Diciembre!D100</f>
        <v>17327608.8588714</v>
      </c>
      <c r="E100" s="12">
        <f>'[1]Octubre 2020'!E100</f>
        <v>-10197.06</v>
      </c>
      <c r="F100" s="12">
        <f>[1]Noviembre!E100+[1]Diciembre!E100</f>
        <v>0</v>
      </c>
      <c r="G100" s="12">
        <f t="shared" si="6"/>
        <v>17317411.798871402</v>
      </c>
      <c r="H100" s="12">
        <f>'[1]Octubre 2020'!G100+[1]Noviembre!G100+[1]Diciembre!G100</f>
        <v>2527025.44</v>
      </c>
      <c r="I100" s="12">
        <f>'[1]Octubre 2020'!H100</f>
        <v>18268.150000000001</v>
      </c>
      <c r="J100" s="12">
        <f t="shared" si="7"/>
        <v>2545293.59</v>
      </c>
      <c r="K100" s="12">
        <f>'[1]Octubre 2020'!J100+[1]Noviembre!H100+[1]Diciembre!H100</f>
        <v>90833.169999999984</v>
      </c>
      <c r="L100" s="12">
        <f>'[1]Octubre 2020'!K100+[1]Noviembre!I100+[1]Diciembre!I100</f>
        <v>157969.28</v>
      </c>
      <c r="M100" s="12">
        <f>'[1]Octubre 2020'!L100</f>
        <v>21057.279999999999</v>
      </c>
      <c r="N100" s="12">
        <f>'[1]Octubre 2020'!M100</f>
        <v>0</v>
      </c>
      <c r="O100" s="12">
        <f t="shared" si="8"/>
        <v>179026.56</v>
      </c>
      <c r="P100" s="12">
        <f>'[1]Octubre 2020'!O100+[1]Noviembre!J100+[1]Diciembre!J100</f>
        <v>114958.13999999998</v>
      </c>
      <c r="Q100" s="12">
        <f>'[1]Octubre 2020'!P100</f>
        <v>36957.656348962082</v>
      </c>
      <c r="R100" s="12">
        <f t="shared" si="9"/>
        <v>151915.79634896206</v>
      </c>
      <c r="S100" s="12">
        <f>'[1]Octubre 2020'!R100+[1]Noviembre!K100+[1]Diciembre!K100</f>
        <v>350101.97</v>
      </c>
      <c r="T100" s="12">
        <f>'[1]Octubre 2020'!S100+[1]Noviembre!L100+[1]Diciembre!L100</f>
        <v>470908.99</v>
      </c>
      <c r="U100" s="12">
        <f>'[1]Octubre 2020'!T100+[1]Noviembre!M100+[1]Diciembre!M100</f>
        <v>32229.27</v>
      </c>
      <c r="V100" s="12">
        <f>'[1]Octubre 2020'!U100+[1]Noviembre!N100+[1]Diciembre!N100</f>
        <v>0</v>
      </c>
      <c r="W100" s="12">
        <f>'[1]Octubre 2020'!V100+[1]Noviembre!O100+[1]Diciembre!O100</f>
        <v>595093</v>
      </c>
      <c r="X100" s="12">
        <f>'[1]Octubre 2020'!W100+[1]Noviembre!P100+[1]Diciembre!P100</f>
        <v>8000.3899999999994</v>
      </c>
      <c r="Y100" s="12">
        <f t="shared" si="10"/>
        <v>21740814.535220362</v>
      </c>
      <c r="AA100" s="12">
        <f>'[1]Octubre 2020'!Z100+[1]Noviembre!S100+[1]Diciembre!S100+[1]Diciembre!T100</f>
        <v>2518220.16</v>
      </c>
      <c r="AB100" s="12">
        <f>'[1]Octubre 2020'!AA100+[1]Noviembre!T100+[1]Diciembre!U100+[1]Diciembre!V100</f>
        <v>621261.24</v>
      </c>
      <c r="AC100" s="12">
        <f>'[1]Octubre 2020'!AB100+[1]Noviembre!U100+[1]Diciembre!W100</f>
        <v>35960.626067190147</v>
      </c>
      <c r="AD100" s="12">
        <f t="shared" si="11"/>
        <v>3175442.0260671903</v>
      </c>
    </row>
    <row r="101" spans="2:30" ht="13.5" customHeight="1" x14ac:dyDescent="0.3">
      <c r="B101" s="10">
        <v>98</v>
      </c>
      <c r="C101" s="13" t="s">
        <v>114</v>
      </c>
      <c r="D101" s="12">
        <f>'[1]Octubre 2020'!D101+[1]Noviembre!D101+[1]Diciembre!D101</f>
        <v>3561281.442706719</v>
      </c>
      <c r="E101" s="12">
        <f>'[1]Octubre 2020'!E101</f>
        <v>-2939.38</v>
      </c>
      <c r="F101" s="12">
        <f>[1]Noviembre!E101+[1]Diciembre!E101</f>
        <v>0</v>
      </c>
      <c r="G101" s="12">
        <f t="shared" si="6"/>
        <v>3558342.0627067192</v>
      </c>
      <c r="H101" s="12">
        <f>'[1]Octubre 2020'!G101+[1]Noviembre!G101+[1]Diciembre!G101</f>
        <v>290846.01</v>
      </c>
      <c r="I101" s="12">
        <f>'[1]Octubre 2020'!H101</f>
        <v>3552.52</v>
      </c>
      <c r="J101" s="12">
        <f t="shared" si="7"/>
        <v>294398.53000000003</v>
      </c>
      <c r="K101" s="12">
        <f>'[1]Octubre 2020'!J101+[1]Noviembre!H101+[1]Diciembre!H101</f>
        <v>19127.03</v>
      </c>
      <c r="L101" s="12">
        <f>'[1]Octubre 2020'!K101+[1]Noviembre!I101+[1]Diciembre!I101</f>
        <v>29879.34</v>
      </c>
      <c r="M101" s="12">
        <f>'[1]Octubre 2020'!L101</f>
        <v>6069.93</v>
      </c>
      <c r="N101" s="12">
        <f>'[1]Octubre 2020'!M101</f>
        <v>0</v>
      </c>
      <c r="O101" s="12">
        <f t="shared" si="8"/>
        <v>35949.270000000004</v>
      </c>
      <c r="P101" s="12">
        <f>'[1]Octubre 2020'!O101+[1]Noviembre!J101+[1]Diciembre!J101</f>
        <v>204328.56</v>
      </c>
      <c r="Q101" s="12">
        <f>'[1]Octubre 2020'!P101</f>
        <v>65689.172202781308</v>
      </c>
      <c r="R101" s="12">
        <f t="shared" si="9"/>
        <v>270017.73220278131</v>
      </c>
      <c r="S101" s="12">
        <f>'[1]Octubre 2020'!R101+[1]Noviembre!K101+[1]Diciembre!K101</f>
        <v>33467.75</v>
      </c>
      <c r="T101" s="12">
        <f>'[1]Octubre 2020'!S101+[1]Noviembre!L101+[1]Diciembre!L101</f>
        <v>45016.21</v>
      </c>
      <c r="U101" s="12">
        <f>'[1]Octubre 2020'!T101+[1]Noviembre!M101+[1]Diciembre!M101</f>
        <v>6838.5</v>
      </c>
      <c r="V101" s="12">
        <f>'[1]Octubre 2020'!U101+[1]Noviembre!N101+[1]Diciembre!N101</f>
        <v>0</v>
      </c>
      <c r="W101" s="12">
        <f>'[1]Octubre 2020'!V101+[1]Noviembre!O101+[1]Diciembre!O101</f>
        <v>15285</v>
      </c>
      <c r="X101" s="12">
        <f>'[1]Octubre 2020'!W101+[1]Noviembre!P101+[1]Diciembre!P101</f>
        <v>2306.17</v>
      </c>
      <c r="Y101" s="12">
        <f t="shared" si="10"/>
        <v>4280748.2549095005</v>
      </c>
      <c r="AA101" s="12">
        <f>'[1]Octubre 2020'!Z101+[1]Noviembre!S101+[1]Diciembre!S101+[1]Diciembre!T101</f>
        <v>725896.5</v>
      </c>
      <c r="AB101" s="12">
        <f>'[1]Octubre 2020'!AA101+[1]Noviembre!T101+[1]Diciembre!U101+[1]Diciembre!V101</f>
        <v>120813.82</v>
      </c>
      <c r="AC101" s="12">
        <f>'[1]Octubre 2020'!AB101+[1]Noviembre!U101+[1]Diciembre!W101</f>
        <v>63917.035457642654</v>
      </c>
      <c r="AD101" s="12">
        <f t="shared" si="11"/>
        <v>910627.3554576427</v>
      </c>
    </row>
    <row r="102" spans="2:30" ht="13.5" customHeight="1" x14ac:dyDescent="0.3">
      <c r="B102" s="10">
        <v>99</v>
      </c>
      <c r="C102" s="13" t="s">
        <v>115</v>
      </c>
      <c r="D102" s="12">
        <f>'[1]Octubre 2020'!D102+[1]Noviembre!D102+[1]Diciembre!D102</f>
        <v>12332606.777459107</v>
      </c>
      <c r="E102" s="12">
        <f>'[1]Octubre 2020'!E102</f>
        <v>-6899.11</v>
      </c>
      <c r="F102" s="12">
        <f>[1]Noviembre!E102+[1]Diciembre!E102</f>
        <v>0</v>
      </c>
      <c r="G102" s="12">
        <f t="shared" si="6"/>
        <v>12325707.667459108</v>
      </c>
      <c r="H102" s="12">
        <f>'[1]Octubre 2020'!G102+[1]Noviembre!G102+[1]Diciembre!G102</f>
        <v>2255137.56</v>
      </c>
      <c r="I102" s="12">
        <f>'[1]Octubre 2020'!H102</f>
        <v>13349.06</v>
      </c>
      <c r="J102" s="12">
        <f t="shared" si="7"/>
        <v>2268486.62</v>
      </c>
      <c r="K102" s="12">
        <f>'[1]Octubre 2020'!J102+[1]Noviembre!H102+[1]Diciembre!H102</f>
        <v>63830.46</v>
      </c>
      <c r="L102" s="12">
        <f>'[1]Octubre 2020'!K102+[1]Noviembre!I102+[1]Diciembre!I102</f>
        <v>116814.62999999999</v>
      </c>
      <c r="M102" s="12">
        <f>'[1]Octubre 2020'!L102</f>
        <v>14246.9</v>
      </c>
      <c r="N102" s="12">
        <f>'[1]Octubre 2020'!M102</f>
        <v>0</v>
      </c>
      <c r="O102" s="12">
        <f t="shared" si="8"/>
        <v>131061.52999999998</v>
      </c>
      <c r="P102" s="12">
        <f>'[1]Octubre 2020'!O102+[1]Noviembre!J102+[1]Diciembre!J102</f>
        <v>99152.639999999985</v>
      </c>
      <c r="Q102" s="12">
        <f>'[1]Octubre 2020'!P102</f>
        <v>31876.382666051224</v>
      </c>
      <c r="R102" s="12">
        <f t="shared" si="9"/>
        <v>131029.02266605121</v>
      </c>
      <c r="S102" s="12">
        <f>'[1]Octubre 2020'!R102+[1]Noviembre!K102+[1]Diciembre!K102</f>
        <v>326897.25</v>
      </c>
      <c r="T102" s="12">
        <f>'[1]Octubre 2020'!S102+[1]Noviembre!L102+[1]Diciembre!L102</f>
        <v>439697.20999999996</v>
      </c>
      <c r="U102" s="12">
        <f>'[1]Octubre 2020'!T102+[1]Noviembre!M102+[1]Diciembre!M102</f>
        <v>22274.61</v>
      </c>
      <c r="V102" s="12">
        <f>'[1]Octubre 2020'!U102+[1]Noviembre!N102+[1]Diciembre!N102</f>
        <v>0</v>
      </c>
      <c r="W102" s="12">
        <f>'[1]Octubre 2020'!V102+[1]Noviembre!O102+[1]Diciembre!O102</f>
        <v>794334</v>
      </c>
      <c r="X102" s="12">
        <f>'[1]Octubre 2020'!W102+[1]Noviembre!P102+[1]Diciembre!P102</f>
        <v>5412.8899999999994</v>
      </c>
      <c r="Y102" s="12">
        <f t="shared" si="10"/>
        <v>16508731.26012516</v>
      </c>
      <c r="AA102" s="12">
        <f>'[1]Octubre 2020'!Z102+[1]Noviembre!S102+[1]Diciembre!S102+[1]Diciembre!T102</f>
        <v>1703772.43</v>
      </c>
      <c r="AB102" s="12">
        <f>'[1]Octubre 2020'!AA102+[1]Noviembre!T102+[1]Diciembre!U102+[1]Diciembre!V102</f>
        <v>453973.32999999996</v>
      </c>
      <c r="AC102" s="12">
        <f>'[1]Octubre 2020'!AB102+[1]Noviembre!U102+[1]Diciembre!W102</f>
        <v>31016.433227366218</v>
      </c>
      <c r="AD102" s="12">
        <f t="shared" si="11"/>
        <v>2188762.1932273661</v>
      </c>
    </row>
    <row r="103" spans="2:30" ht="13.5" customHeight="1" x14ac:dyDescent="0.3">
      <c r="B103" s="10">
        <v>100</v>
      </c>
      <c r="C103" s="13" t="s">
        <v>116</v>
      </c>
      <c r="D103" s="12">
        <f>'[1]Octubre 2020'!D103+[1]Noviembre!D103+[1]Diciembre!D103</f>
        <v>6165234.4878346063</v>
      </c>
      <c r="E103" s="12">
        <f>'[1]Octubre 2020'!E103</f>
        <v>-4109.0200000000004</v>
      </c>
      <c r="F103" s="12">
        <f>[1]Noviembre!E103+[1]Diciembre!E103</f>
        <v>0</v>
      </c>
      <c r="G103" s="12">
        <f t="shared" si="6"/>
        <v>6161125.4678346068</v>
      </c>
      <c r="H103" s="12">
        <f>'[1]Octubre 2020'!G103+[1]Noviembre!G103+[1]Diciembre!G103</f>
        <v>2305026.15</v>
      </c>
      <c r="I103" s="12">
        <f>'[1]Octubre 2020'!H103</f>
        <v>44283.06</v>
      </c>
      <c r="J103" s="12">
        <f t="shared" si="7"/>
        <v>2349309.21</v>
      </c>
      <c r="K103" s="12">
        <f>'[1]Octubre 2020'!J103+[1]Noviembre!H103+[1]Diciembre!H103</f>
        <v>32731.829999999998</v>
      </c>
      <c r="L103" s="12">
        <f>'[1]Octubre 2020'!K103+[1]Noviembre!I103+[1]Diciembre!I103</f>
        <v>53932.39</v>
      </c>
      <c r="M103" s="12">
        <f>'[1]Octubre 2020'!L103</f>
        <v>8485.26</v>
      </c>
      <c r="N103" s="12">
        <f>'[1]Octubre 2020'!M103</f>
        <v>0</v>
      </c>
      <c r="O103" s="12">
        <f t="shared" si="8"/>
        <v>62417.65</v>
      </c>
      <c r="P103" s="12">
        <f>'[1]Octubre 2020'!O103+[1]Noviembre!J103+[1]Diciembre!J103</f>
        <v>992382.54</v>
      </c>
      <c r="Q103" s="12">
        <f>'[1]Octubre 2020'!P103</f>
        <v>319039.02472220804</v>
      </c>
      <c r="R103" s="12">
        <f t="shared" si="9"/>
        <v>1311421.5647222081</v>
      </c>
      <c r="S103" s="12">
        <f>'[1]Octubre 2020'!R103+[1]Noviembre!K103+[1]Diciembre!K103</f>
        <v>159534.26</v>
      </c>
      <c r="T103" s="12">
        <f>'[1]Octubre 2020'!S103+[1]Noviembre!L103+[1]Diciembre!L103</f>
        <v>214583.53</v>
      </c>
      <c r="U103" s="12">
        <f>'[1]Octubre 2020'!T103+[1]Noviembre!M103+[1]Diciembre!M103</f>
        <v>11728.95</v>
      </c>
      <c r="V103" s="12">
        <f>'[1]Octubre 2020'!U103+[1]Noviembre!N103+[1]Diciembre!N103</f>
        <v>0</v>
      </c>
      <c r="W103" s="12">
        <f>'[1]Octubre 2020'!V103+[1]Noviembre!O103+[1]Diciembre!O103</f>
        <v>536576</v>
      </c>
      <c r="X103" s="12">
        <f>'[1]Octubre 2020'!W103+[1]Noviembre!P103+[1]Diciembre!P103</f>
        <v>3223.84</v>
      </c>
      <c r="Y103" s="12">
        <f t="shared" si="10"/>
        <v>10842652.302556815</v>
      </c>
      <c r="AA103" s="12">
        <f>'[1]Octubre 2020'!Z103+[1]Noviembre!S103+[1]Diciembre!S103+[1]Diciembre!T103</f>
        <v>1014744.5</v>
      </c>
      <c r="AB103" s="12">
        <f>'[1]Octubre 2020'!AA103+[1]Noviembre!T103+[1]Diciembre!U103+[1]Diciembre!V103</f>
        <v>1505973.6</v>
      </c>
      <c r="AC103" s="12">
        <f>'[1]Octubre 2020'!AB103+[1]Noviembre!U103+[1]Diciembre!W103</f>
        <v>310432.08645358845</v>
      </c>
      <c r="AD103" s="12">
        <f t="shared" si="11"/>
        <v>2831150.1864535883</v>
      </c>
    </row>
    <row r="104" spans="2:30" ht="13.5" customHeight="1" x14ac:dyDescent="0.3">
      <c r="B104" s="10">
        <v>101</v>
      </c>
      <c r="C104" s="13" t="s">
        <v>117</v>
      </c>
      <c r="D104" s="12">
        <f>'[1]Octubre 2020'!D104+[1]Noviembre!D104+[1]Diciembre!D104</f>
        <v>236174301.50110659</v>
      </c>
      <c r="E104" s="12">
        <f>'[1]Octubre 2020'!E104</f>
        <v>-200875.78</v>
      </c>
      <c r="F104" s="12">
        <f>[1]Noviembre!E104+[1]Diciembre!E104</f>
        <v>0</v>
      </c>
      <c r="G104" s="12">
        <f t="shared" si="6"/>
        <v>235973425.72110659</v>
      </c>
      <c r="H104" s="12">
        <f>'[1]Octubre 2020'!G104+[1]Noviembre!G104+[1]Diciembre!G104</f>
        <v>25481408.41</v>
      </c>
      <c r="I104" s="12">
        <f>'[1]Octubre 2020'!H104</f>
        <v>279322.82</v>
      </c>
      <c r="J104" s="12">
        <f t="shared" si="7"/>
        <v>25760731.23</v>
      </c>
      <c r="K104" s="12">
        <f>'[1]Octubre 2020'!J104+[1]Noviembre!H104+[1]Diciembre!H104</f>
        <v>1225128.55</v>
      </c>
      <c r="L104" s="12">
        <f>'[1]Octubre 2020'!K104+[1]Noviembre!I104+[1]Diciembre!I104</f>
        <v>2208404.2799999998</v>
      </c>
      <c r="M104" s="12">
        <f>'[1]Octubre 2020'!L104</f>
        <v>414815.57</v>
      </c>
      <c r="N104" s="12">
        <f>'[1]Octubre 2020'!M104</f>
        <v>0</v>
      </c>
      <c r="O104" s="12">
        <f t="shared" si="8"/>
        <v>2623219.8499999996</v>
      </c>
      <c r="P104" s="12">
        <f>'[1]Octubre 2020'!O104+[1]Noviembre!J104+[1]Diciembre!J104</f>
        <v>771788.88</v>
      </c>
      <c r="Q104" s="12">
        <f>'[1]Octubre 2020'!P104</f>
        <v>248120.81940262267</v>
      </c>
      <c r="R104" s="12">
        <f t="shared" si="9"/>
        <v>1019909.6994026226</v>
      </c>
      <c r="S104" s="12">
        <f>'[1]Octubre 2020'!R104+[1]Noviembre!K104+[1]Diciembre!K104</f>
        <v>2005050.07</v>
      </c>
      <c r="T104" s="12">
        <f>'[1]Octubre 2020'!S104+[1]Noviembre!L104+[1]Diciembre!L104</f>
        <v>2696917.54</v>
      </c>
      <c r="U104" s="12">
        <f>'[1]Octubre 2020'!T104+[1]Noviembre!M104+[1]Diciembre!M104</f>
        <v>412257.63000000006</v>
      </c>
      <c r="V104" s="12">
        <f>'[1]Octubre 2020'!U104+[1]Noviembre!N104+[1]Diciembre!N104</f>
        <v>0</v>
      </c>
      <c r="W104" s="12">
        <f>'[1]Octubre 2020'!V104+[1]Noviembre!O104+[1]Diciembre!O104</f>
        <v>24958386</v>
      </c>
      <c r="X104" s="12">
        <f>'[1]Octubre 2020'!W104+[1]Noviembre!P104+[1]Diciembre!P104</f>
        <v>157602.74</v>
      </c>
      <c r="Y104" s="12">
        <f t="shared" si="10"/>
        <v>296832629.03050923</v>
      </c>
      <c r="AA104" s="12">
        <f>'[1]Octubre 2020'!Z104+[1]Noviembre!S104+[1]Diciembre!S104+[1]Diciembre!T104</f>
        <v>49607393.980000004</v>
      </c>
      <c r="AB104" s="12">
        <f>'[1]Octubre 2020'!AA104+[1]Noviembre!T104+[1]Diciembre!U104+[1]Diciembre!V104</f>
        <v>9499183.1600000001</v>
      </c>
      <c r="AC104" s="12">
        <f>'[1]Octubre 2020'!AB104+[1]Noviembre!U104+[1]Diciembre!W104</f>
        <v>241427.0625993789</v>
      </c>
      <c r="AD104" s="12">
        <f t="shared" si="11"/>
        <v>59348004.202599376</v>
      </c>
    </row>
    <row r="105" spans="2:30" ht="13.5" customHeight="1" x14ac:dyDescent="0.3">
      <c r="B105" s="10">
        <v>102</v>
      </c>
      <c r="C105" s="13" t="s">
        <v>118</v>
      </c>
      <c r="D105" s="12">
        <f>'[1]Octubre 2020'!D105+[1]Noviembre!D105+[1]Diciembre!D105</f>
        <v>7918253.5045975894</v>
      </c>
      <c r="E105" s="12">
        <f>'[1]Octubre 2020'!E105</f>
        <v>-5143.01</v>
      </c>
      <c r="F105" s="12">
        <f>[1]Noviembre!E105+[1]Diciembre!E105</f>
        <v>0</v>
      </c>
      <c r="G105" s="12">
        <f t="shared" si="6"/>
        <v>7913110.4945975896</v>
      </c>
      <c r="H105" s="12">
        <f>'[1]Octubre 2020'!G105+[1]Noviembre!G105+[1]Diciembre!G105</f>
        <v>1301506.1000000001</v>
      </c>
      <c r="I105" s="12">
        <f>'[1]Octubre 2020'!H105</f>
        <v>9123.4500000000007</v>
      </c>
      <c r="J105" s="12">
        <f t="shared" si="7"/>
        <v>1310629.55</v>
      </c>
      <c r="K105" s="12">
        <f>'[1]Octubre 2020'!J105+[1]Noviembre!H105+[1]Diciembre!H105</f>
        <v>41731.79</v>
      </c>
      <c r="L105" s="12">
        <f>'[1]Octubre 2020'!K105+[1]Noviembre!I105+[1]Diciembre!I105</f>
        <v>70911.649999999994</v>
      </c>
      <c r="M105" s="12">
        <f>'[1]Octubre 2020'!L105</f>
        <v>10620.5</v>
      </c>
      <c r="N105" s="12">
        <f>'[1]Octubre 2020'!M105</f>
        <v>0</v>
      </c>
      <c r="O105" s="12">
        <f t="shared" si="8"/>
        <v>81532.149999999994</v>
      </c>
      <c r="P105" s="12">
        <f>'[1]Octubre 2020'!O105+[1]Noviembre!J105+[1]Diciembre!J105</f>
        <v>53913.450000000004</v>
      </c>
      <c r="Q105" s="12">
        <f>'[1]Octubre 2020'!P105</f>
        <v>17332.526648754632</v>
      </c>
      <c r="R105" s="12">
        <f t="shared" si="9"/>
        <v>71245.976648754644</v>
      </c>
      <c r="S105" s="12">
        <f>'[1]Octubre 2020'!R105+[1]Noviembre!K105+[1]Diciembre!K105</f>
        <v>170424.97999999998</v>
      </c>
      <c r="T105" s="12">
        <f>'[1]Octubre 2020'!S105+[1]Noviembre!L105+[1]Diciembre!L105</f>
        <v>229232.22999999998</v>
      </c>
      <c r="U105" s="12">
        <f>'[1]Octubre 2020'!T105+[1]Noviembre!M105+[1]Diciembre!M105</f>
        <v>14814.84</v>
      </c>
      <c r="V105" s="12">
        <f>'[1]Octubre 2020'!U105+[1]Noviembre!N105+[1]Diciembre!N105</f>
        <v>0</v>
      </c>
      <c r="W105" s="12">
        <f>'[1]Octubre 2020'!V105+[1]Noviembre!O105+[1]Diciembre!O105</f>
        <v>0</v>
      </c>
      <c r="X105" s="12">
        <f>'[1]Octubre 2020'!W105+[1]Noviembre!P105+[1]Diciembre!P105</f>
        <v>4035.1000000000004</v>
      </c>
      <c r="Y105" s="12">
        <f t="shared" si="10"/>
        <v>9836757.1112463456</v>
      </c>
      <c r="AA105" s="12">
        <f>'[1]Octubre 2020'!Z105+[1]Noviembre!S105+[1]Diciembre!S105+[1]Diciembre!T105</f>
        <v>1270095.9300000002</v>
      </c>
      <c r="AB105" s="12">
        <f>'[1]Octubre 2020'!AA105+[1]Noviembre!T105+[1]Diciembre!U105+[1]Diciembre!V105</f>
        <v>310269.32999999996</v>
      </c>
      <c r="AC105" s="12">
        <f>'[1]Octubre 2020'!AB105+[1]Noviembre!U105+[1]Diciembre!W105</f>
        <v>16864.933494001809</v>
      </c>
      <c r="AD105" s="12">
        <f t="shared" si="11"/>
        <v>1597230.1934940021</v>
      </c>
    </row>
    <row r="106" spans="2:30" ht="13.5" customHeight="1" x14ac:dyDescent="0.3">
      <c r="B106" s="10">
        <v>103</v>
      </c>
      <c r="C106" s="13" t="s">
        <v>119</v>
      </c>
      <c r="D106" s="12">
        <f>'[1]Octubre 2020'!D106+[1]Noviembre!D106+[1]Diciembre!D106</f>
        <v>5973925.2970736912</v>
      </c>
      <c r="E106" s="12">
        <f>'[1]Octubre 2020'!E106</f>
        <v>-3951.46</v>
      </c>
      <c r="F106" s="12">
        <f>[1]Noviembre!E106+[1]Diciembre!E106</f>
        <v>0</v>
      </c>
      <c r="G106" s="12">
        <f t="shared" si="6"/>
        <v>5969973.8370736912</v>
      </c>
      <c r="H106" s="12">
        <f>'[1]Octubre 2020'!G106+[1]Noviembre!G106+[1]Diciembre!G106</f>
        <v>768270.3600000001</v>
      </c>
      <c r="I106" s="12">
        <f>'[1]Octubre 2020'!H106</f>
        <v>7035.64</v>
      </c>
      <c r="J106" s="12">
        <f t="shared" si="7"/>
        <v>775306.00000000012</v>
      </c>
      <c r="K106" s="12">
        <f>'[1]Octubre 2020'!J106+[1]Noviembre!H106+[1]Diciembre!H106</f>
        <v>31402.159999999996</v>
      </c>
      <c r="L106" s="12">
        <f>'[1]Octubre 2020'!K106+[1]Noviembre!I106+[1]Diciembre!I106</f>
        <v>53918.36</v>
      </c>
      <c r="M106" s="12">
        <f>'[1]Octubre 2020'!L106</f>
        <v>8159.89</v>
      </c>
      <c r="N106" s="12">
        <f>'[1]Octubre 2020'!M106</f>
        <v>0</v>
      </c>
      <c r="O106" s="12">
        <f t="shared" si="8"/>
        <v>62078.25</v>
      </c>
      <c r="P106" s="12">
        <f>'[1]Octubre 2020'!O106+[1]Noviembre!J106+[1]Diciembre!J106</f>
        <v>40934.94</v>
      </c>
      <c r="Q106" s="12">
        <f>'[1]Octubre 2020'!P106</f>
        <v>13160.088557281961</v>
      </c>
      <c r="R106" s="12">
        <f t="shared" si="9"/>
        <v>54095.028557281963</v>
      </c>
      <c r="S106" s="12">
        <f>'[1]Octubre 2020'!R106+[1]Noviembre!K106+[1]Diciembre!K106</f>
        <v>134015.16</v>
      </c>
      <c r="T106" s="12">
        <f>'[1]Octubre 2020'!S106+[1]Noviembre!L106+[1]Diciembre!L106</f>
        <v>180258.74</v>
      </c>
      <c r="U106" s="12">
        <f>'[1]Octubre 2020'!T106+[1]Noviembre!M106+[1]Diciembre!M106</f>
        <v>11083.92</v>
      </c>
      <c r="V106" s="12">
        <f>'[1]Octubre 2020'!U106+[1]Noviembre!N106+[1]Diciembre!N106</f>
        <v>0</v>
      </c>
      <c r="W106" s="12">
        <f>'[1]Octubre 2020'!V106+[1]Noviembre!O106+[1]Diciembre!O106</f>
        <v>0</v>
      </c>
      <c r="X106" s="12">
        <f>'[1]Octubre 2020'!W106+[1]Noviembre!P106+[1]Diciembre!P106</f>
        <v>3100.2200000000003</v>
      </c>
      <c r="Y106" s="12">
        <f t="shared" si="10"/>
        <v>7221313.3156309733</v>
      </c>
      <c r="AA106" s="12">
        <f>'[1]Octubre 2020'!Z106+[1]Noviembre!S106+[1]Diciembre!S106+[1]Diciembre!T106</f>
        <v>975833.7300000001</v>
      </c>
      <c r="AB106" s="12">
        <f>'[1]Octubre 2020'!AA106+[1]Noviembre!T106+[1]Diciembre!U106+[1]Diciembre!V106</f>
        <v>239267.3</v>
      </c>
      <c r="AC106" s="12">
        <f>'[1]Octubre 2020'!AB106+[1]Noviembre!U106+[1]Diciembre!W106</f>
        <v>12805.061937738265</v>
      </c>
      <c r="AD106" s="12">
        <f t="shared" si="11"/>
        <v>1227906.0919377382</v>
      </c>
    </row>
    <row r="107" spans="2:30" ht="13.5" customHeight="1" x14ac:dyDescent="0.3">
      <c r="B107" s="10">
        <v>104</v>
      </c>
      <c r="C107" s="13" t="s">
        <v>120</v>
      </c>
      <c r="D107" s="12">
        <f>'[1]Octubre 2020'!D107+[1]Noviembre!D107+[1]Diciembre!D107</f>
        <v>4410123.1600385755</v>
      </c>
      <c r="E107" s="12">
        <f>'[1]Octubre 2020'!E107</f>
        <v>-2854.67</v>
      </c>
      <c r="F107" s="12">
        <f>[1]Noviembre!E107+[1]Diciembre!E107</f>
        <v>0</v>
      </c>
      <c r="G107" s="12">
        <f t="shared" si="6"/>
        <v>4407268.4900385756</v>
      </c>
      <c r="H107" s="12">
        <f>'[1]Octubre 2020'!G107+[1]Noviembre!G107+[1]Diciembre!G107</f>
        <v>622360.18999999994</v>
      </c>
      <c r="I107" s="12">
        <f>'[1]Octubre 2020'!H107</f>
        <v>4677.87</v>
      </c>
      <c r="J107" s="12">
        <f t="shared" si="7"/>
        <v>627038.05999999994</v>
      </c>
      <c r="K107" s="12">
        <f>'[1]Octubre 2020'!J107+[1]Noviembre!H107+[1]Diciembre!H107</f>
        <v>23481.05</v>
      </c>
      <c r="L107" s="12">
        <f>'[1]Octubre 2020'!K107+[1]Noviembre!I107+[1]Diciembre!I107</f>
        <v>38242.19</v>
      </c>
      <c r="M107" s="12">
        <f>'[1]Octubre 2020'!L107</f>
        <v>5894.98</v>
      </c>
      <c r="N107" s="12">
        <f>'[1]Octubre 2020'!M107</f>
        <v>0</v>
      </c>
      <c r="O107" s="12">
        <f t="shared" si="8"/>
        <v>44137.17</v>
      </c>
      <c r="P107" s="12">
        <f>'[1]Octubre 2020'!O107+[1]Noviembre!J107+[1]Diciembre!J107</f>
        <v>19743.66</v>
      </c>
      <c r="Q107" s="12">
        <f>'[1]Octubre 2020'!P107</f>
        <v>6347.3442400670929</v>
      </c>
      <c r="R107" s="12">
        <f t="shared" si="9"/>
        <v>26091.004240067094</v>
      </c>
      <c r="S107" s="12">
        <f>'[1]Octubre 2020'!R107+[1]Noviembre!K107+[1]Diciembre!K107</f>
        <v>64070.739999999991</v>
      </c>
      <c r="T107" s="12">
        <f>'[1]Octubre 2020'!S107+[1]Noviembre!L107+[1]Diciembre!L107</f>
        <v>86179.15</v>
      </c>
      <c r="U107" s="12">
        <f>'[1]Octubre 2020'!T107+[1]Noviembre!M107+[1]Diciembre!M107</f>
        <v>8472.48</v>
      </c>
      <c r="V107" s="12">
        <f>'[1]Octubre 2020'!U107+[1]Noviembre!N107+[1]Diciembre!N107</f>
        <v>0</v>
      </c>
      <c r="W107" s="12">
        <f>'[1]Octubre 2020'!V107+[1]Noviembre!O107+[1]Diciembre!O107</f>
        <v>68326</v>
      </c>
      <c r="X107" s="12">
        <f>'[1]Octubre 2020'!W107+[1]Noviembre!P107+[1]Diciembre!P107</f>
        <v>2239.71</v>
      </c>
      <c r="Y107" s="12">
        <f t="shared" si="10"/>
        <v>5357303.8542786427</v>
      </c>
      <c r="AA107" s="12">
        <f>'[1]Octubre 2020'!Z107+[1]Noviembre!S107+[1]Diciembre!S107+[1]Diciembre!T107</f>
        <v>704975.44</v>
      </c>
      <c r="AB107" s="12">
        <f>'[1]Octubre 2020'!AA107+[1]Noviembre!T107+[1]Diciembre!U107+[1]Diciembre!V107</f>
        <v>159084.54999999999</v>
      </c>
      <c r="AC107" s="12">
        <f>'[1]Octubre 2020'!AB107+[1]Noviembre!U107+[1]Diciembre!W107</f>
        <v>6176.1053392662352</v>
      </c>
      <c r="AD107" s="12">
        <f t="shared" si="11"/>
        <v>870236.09533926623</v>
      </c>
    </row>
    <row r="108" spans="2:30" ht="13.5" customHeight="1" x14ac:dyDescent="0.3">
      <c r="B108" s="10">
        <v>105</v>
      </c>
      <c r="C108" s="13" t="s">
        <v>121</v>
      </c>
      <c r="D108" s="12">
        <f>'[1]Octubre 2020'!D108+[1]Noviembre!D108+[1]Diciembre!D108</f>
        <v>3835786.036800188</v>
      </c>
      <c r="E108" s="12">
        <f>'[1]Octubre 2020'!E108</f>
        <v>-2760.91</v>
      </c>
      <c r="F108" s="12">
        <f>[1]Noviembre!E108+[1]Diciembre!E108</f>
        <v>0</v>
      </c>
      <c r="G108" s="12">
        <f t="shared" si="6"/>
        <v>3833025.1268001879</v>
      </c>
      <c r="H108" s="12">
        <f>'[1]Octubre 2020'!G108+[1]Noviembre!G108+[1]Diciembre!G108</f>
        <v>485014.89</v>
      </c>
      <c r="I108" s="12">
        <f>'[1]Octubre 2020'!H108</f>
        <v>4499.25</v>
      </c>
      <c r="J108" s="12">
        <f t="shared" si="7"/>
        <v>489514.14</v>
      </c>
      <c r="K108" s="12">
        <f>'[1]Octubre 2020'!J108+[1]Noviembre!H108+[1]Diciembre!H108</f>
        <v>20575</v>
      </c>
      <c r="L108" s="12">
        <f>'[1]Octubre 2020'!K108+[1]Noviembre!I108+[1]Diciembre!I108</f>
        <v>32404.629999999997</v>
      </c>
      <c r="M108" s="12">
        <f>'[1]Octubre 2020'!L108</f>
        <v>5701.38</v>
      </c>
      <c r="N108" s="12">
        <f>'[1]Octubre 2020'!M108</f>
        <v>0</v>
      </c>
      <c r="O108" s="12">
        <f t="shared" si="8"/>
        <v>38106.009999999995</v>
      </c>
      <c r="P108" s="12">
        <f>'[1]Octubre 2020'!O108+[1]Noviembre!J108+[1]Diciembre!J108</f>
        <v>19787.46</v>
      </c>
      <c r="Q108" s="12">
        <f>'[1]Octubre 2020'!P108</f>
        <v>6361.4347143529549</v>
      </c>
      <c r="R108" s="12">
        <f t="shared" si="9"/>
        <v>26148.894714352955</v>
      </c>
      <c r="S108" s="12">
        <f>'[1]Octubre 2020'!R108+[1]Noviembre!K108+[1]Diciembre!K108</f>
        <v>63377.919999999998</v>
      </c>
      <c r="T108" s="12">
        <f>'[1]Octubre 2020'!S108+[1]Noviembre!L108+[1]Diciembre!L108</f>
        <v>85247.25</v>
      </c>
      <c r="U108" s="12">
        <f>'[1]Octubre 2020'!T108+[1]Noviembre!M108+[1]Diciembre!M108</f>
        <v>7440.57</v>
      </c>
      <c r="V108" s="12">
        <f>'[1]Octubre 2020'!U108+[1]Noviembre!N108+[1]Diciembre!N108</f>
        <v>0</v>
      </c>
      <c r="W108" s="12">
        <f>'[1]Octubre 2020'!V108+[1]Noviembre!O108+[1]Diciembre!O108</f>
        <v>0</v>
      </c>
      <c r="X108" s="12">
        <f>'[1]Octubre 2020'!W108+[1]Noviembre!P108+[1]Diciembre!P108</f>
        <v>2166.15</v>
      </c>
      <c r="Y108" s="12">
        <f t="shared" si="10"/>
        <v>4565601.0615145406</v>
      </c>
      <c r="AA108" s="12">
        <f>'[1]Octubre 2020'!Z108+[1]Noviembre!S108+[1]Diciembre!S108+[1]Diciembre!T108</f>
        <v>681822.34000000008</v>
      </c>
      <c r="AB108" s="12">
        <f>'[1]Octubre 2020'!AA108+[1]Noviembre!T108+[1]Diciembre!U108+[1]Diciembre!V108</f>
        <v>153010.04</v>
      </c>
      <c r="AC108" s="12">
        <f>'[1]Octubre 2020'!AB108+[1]Noviembre!U108+[1]Diciembre!W108</f>
        <v>6189.8174521896508</v>
      </c>
      <c r="AD108" s="12">
        <f t="shared" si="11"/>
        <v>841022.19745218975</v>
      </c>
    </row>
    <row r="109" spans="2:30" ht="13.5" customHeight="1" x14ac:dyDescent="0.3">
      <c r="B109" s="10">
        <v>106</v>
      </c>
      <c r="C109" s="13" t="s">
        <v>122</v>
      </c>
      <c r="D109" s="12">
        <f>'[1]Octubre 2020'!D109+[1]Noviembre!D109+[1]Diciembre!D109</f>
        <v>11208086.357085954</v>
      </c>
      <c r="E109" s="12">
        <f>'[1]Octubre 2020'!E109</f>
        <v>-6405.04</v>
      </c>
      <c r="F109" s="12">
        <f>[1]Noviembre!E109+[1]Diciembre!E109</f>
        <v>0</v>
      </c>
      <c r="G109" s="12">
        <f t="shared" si="6"/>
        <v>11201681.317085955</v>
      </c>
      <c r="H109" s="12">
        <f>'[1]Octubre 2020'!G109+[1]Noviembre!G109+[1]Diciembre!G109</f>
        <v>1956572.88</v>
      </c>
      <c r="I109" s="12">
        <f>'[1]Octubre 2020'!H109</f>
        <v>12336.28</v>
      </c>
      <c r="J109" s="12">
        <f t="shared" si="7"/>
        <v>1968909.16</v>
      </c>
      <c r="K109" s="12">
        <f>'[1]Octubre 2020'!J109+[1]Noviembre!H109+[1]Diciembre!H109</f>
        <v>58167.380000000005</v>
      </c>
      <c r="L109" s="12">
        <f>'[1]Octubre 2020'!K109+[1]Noviembre!I109+[1]Diciembre!I109</f>
        <v>105307.91</v>
      </c>
      <c r="M109" s="12">
        <f>'[1]Octubre 2020'!L109</f>
        <v>13226.63</v>
      </c>
      <c r="N109" s="12">
        <f>'[1]Octubre 2020'!M109</f>
        <v>0</v>
      </c>
      <c r="O109" s="12">
        <f t="shared" si="8"/>
        <v>118534.54000000001</v>
      </c>
      <c r="P109" s="12">
        <f>'[1]Octubre 2020'!O109+[1]Noviembre!J109+[1]Diciembre!J109</f>
        <v>83802.209999999992</v>
      </c>
      <c r="Q109" s="12">
        <f>'[1]Octubre 2020'!P109</f>
        <v>26941.401260284772</v>
      </c>
      <c r="R109" s="12">
        <f t="shared" si="9"/>
        <v>110743.61126028476</v>
      </c>
      <c r="S109" s="12">
        <f>'[1]Octubre 2020'!R109+[1]Noviembre!K109+[1]Diciembre!K109</f>
        <v>281340.5</v>
      </c>
      <c r="T109" s="12">
        <f>'[1]Octubre 2020'!S109+[1]Noviembre!L109+[1]Diciembre!L109</f>
        <v>378420.53</v>
      </c>
      <c r="U109" s="12">
        <f>'[1]Octubre 2020'!T109+[1]Noviembre!M109+[1]Diciembre!M109</f>
        <v>20354.849999999999</v>
      </c>
      <c r="V109" s="12">
        <f>'[1]Octubre 2020'!U109+[1]Noviembre!N109+[1]Diciembre!N109</f>
        <v>0</v>
      </c>
      <c r="W109" s="12">
        <f>'[1]Octubre 2020'!V109+[1]Noviembre!O109+[1]Diciembre!O109</f>
        <v>0</v>
      </c>
      <c r="X109" s="12">
        <f>'[1]Octubre 2020'!W109+[1]Noviembre!P109+[1]Diciembre!P109</f>
        <v>5025.26</v>
      </c>
      <c r="Y109" s="12">
        <f t="shared" si="10"/>
        <v>14143177.14834624</v>
      </c>
      <c r="AA109" s="12">
        <f>'[1]Octubre 2020'!Z109+[1]Noviembre!S109+[1]Diciembre!S109+[1]Diciembre!T109</f>
        <v>1581759.38</v>
      </c>
      <c r="AB109" s="12">
        <f>'[1]Octubre 2020'!AA109+[1]Noviembre!T109+[1]Diciembre!U109+[1]Diciembre!V109</f>
        <v>419530.99000000005</v>
      </c>
      <c r="AC109" s="12">
        <f>'[1]Octubre 2020'!AB109+[1]Noviembre!U109+[1]Diciembre!W109</f>
        <v>26214.581442305996</v>
      </c>
      <c r="AD109" s="12">
        <f t="shared" si="11"/>
        <v>2027504.9514423059</v>
      </c>
    </row>
    <row r="110" spans="2:30" ht="13.5" customHeight="1" x14ac:dyDescent="0.3">
      <c r="B110" s="10">
        <v>107</v>
      </c>
      <c r="C110" s="13" t="s">
        <v>123</v>
      </c>
      <c r="D110" s="12">
        <f>'[1]Octubre 2020'!D110+[1]Noviembre!D110+[1]Diciembre!D110</f>
        <v>11651398.67435698</v>
      </c>
      <c r="E110" s="12">
        <f>'[1]Octubre 2020'!E110</f>
        <v>-6349.08</v>
      </c>
      <c r="F110" s="12">
        <f>[1]Noviembre!E110+[1]Diciembre!E110</f>
        <v>0</v>
      </c>
      <c r="G110" s="12">
        <f t="shared" si="6"/>
        <v>11645049.59435698</v>
      </c>
      <c r="H110" s="12">
        <f>'[1]Octubre 2020'!G110+[1]Noviembre!G110+[1]Diciembre!G110</f>
        <v>1996988.46</v>
      </c>
      <c r="I110" s="12">
        <f>'[1]Octubre 2020'!H110</f>
        <v>12177</v>
      </c>
      <c r="J110" s="12">
        <f t="shared" si="7"/>
        <v>2009165.46</v>
      </c>
      <c r="K110" s="12">
        <f>'[1]Octubre 2020'!J110+[1]Noviembre!H110+[1]Diciembre!H110</f>
        <v>59463.049999999996</v>
      </c>
      <c r="L110" s="12">
        <f>'[1]Octubre 2020'!K110+[1]Noviembre!I110+[1]Diciembre!I110</f>
        <v>114828.73</v>
      </c>
      <c r="M110" s="12">
        <f>'[1]Octubre 2020'!L110</f>
        <v>13111.08</v>
      </c>
      <c r="N110" s="12">
        <f>'[1]Octubre 2020'!M110</f>
        <v>0</v>
      </c>
      <c r="O110" s="12">
        <f t="shared" si="8"/>
        <v>127939.81</v>
      </c>
      <c r="P110" s="12">
        <f>'[1]Octubre 2020'!O110+[1]Noviembre!J110+[1]Diciembre!J110</f>
        <v>87584.4</v>
      </c>
      <c r="Q110" s="12">
        <f>'[1]Octubre 2020'!P110</f>
        <v>28157.326306011906</v>
      </c>
      <c r="R110" s="12">
        <f t="shared" si="9"/>
        <v>115741.7263060119</v>
      </c>
      <c r="S110" s="12">
        <f>'[1]Octubre 2020'!R110+[1]Noviembre!K110+[1]Diciembre!K110</f>
        <v>291584.25</v>
      </c>
      <c r="T110" s="12">
        <f>'[1]Octubre 2020'!S110+[1]Noviembre!L110+[1]Diciembre!L110</f>
        <v>392199.01</v>
      </c>
      <c r="U110" s="12">
        <f>'[1]Octubre 2020'!T110+[1]Noviembre!M110+[1]Diciembre!M110</f>
        <v>20312.46</v>
      </c>
      <c r="V110" s="12">
        <f>'[1]Octubre 2020'!U110+[1]Noviembre!N110+[1]Diciembre!N110</f>
        <v>0</v>
      </c>
      <c r="W110" s="12">
        <f>'[1]Octubre 2020'!V110+[1]Noviembre!O110+[1]Diciembre!O110</f>
        <v>531257</v>
      </c>
      <c r="X110" s="12">
        <f>'[1]Octubre 2020'!W110+[1]Noviembre!P110+[1]Diciembre!P110</f>
        <v>4981.3499999999995</v>
      </c>
      <c r="Y110" s="12">
        <f t="shared" si="10"/>
        <v>15197693.710662995</v>
      </c>
      <c r="AA110" s="12">
        <f>'[1]Octubre 2020'!Z110+[1]Noviembre!S110+[1]Diciembre!S110+[1]Diciembre!T110</f>
        <v>1567940.91</v>
      </c>
      <c r="AB110" s="12">
        <f>'[1]Octubre 2020'!AA110+[1]Noviembre!T110+[1]Diciembre!U110+[1]Diciembre!V110</f>
        <v>414114.15</v>
      </c>
      <c r="AC110" s="12">
        <f>'[1]Octubre 2020'!AB110+[1]Noviembre!U110+[1]Diciembre!W110</f>
        <v>27397.708481050257</v>
      </c>
      <c r="AD110" s="12">
        <f t="shared" si="11"/>
        <v>2009452.7684810504</v>
      </c>
    </row>
    <row r="111" spans="2:30" ht="13.5" customHeight="1" x14ac:dyDescent="0.3">
      <c r="B111" s="10">
        <v>108</v>
      </c>
      <c r="C111" s="13" t="s">
        <v>124</v>
      </c>
      <c r="D111" s="12">
        <f>'[1]Octubre 2020'!D111+[1]Noviembre!D111+[1]Diciembre!D111</f>
        <v>18191564.936535466</v>
      </c>
      <c r="E111" s="12">
        <f>'[1]Octubre 2020'!E111</f>
        <v>-11692.48</v>
      </c>
      <c r="F111" s="12">
        <f>[1]Noviembre!E111+[1]Diciembre!E111</f>
        <v>0</v>
      </c>
      <c r="G111" s="12">
        <f t="shared" si="6"/>
        <v>18179872.456535466</v>
      </c>
      <c r="H111" s="12">
        <f>'[1]Octubre 2020'!G111+[1]Noviembre!G111+[1]Diciembre!G111</f>
        <v>3182717.19</v>
      </c>
      <c r="I111" s="12">
        <f>'[1]Octubre 2020'!H111</f>
        <v>20596.43</v>
      </c>
      <c r="J111" s="12">
        <f t="shared" si="7"/>
        <v>3203313.62</v>
      </c>
      <c r="K111" s="12">
        <f>'[1]Octubre 2020'!J111+[1]Noviembre!H111+[1]Diciembre!H111</f>
        <v>94985.4</v>
      </c>
      <c r="L111" s="12">
        <f>'[1]Octubre 2020'!K111+[1]Noviembre!I111+[1]Diciembre!I111</f>
        <v>167625.93</v>
      </c>
      <c r="M111" s="12">
        <f>'[1]Octubre 2020'!L111</f>
        <v>24145.38</v>
      </c>
      <c r="N111" s="12">
        <f>'[1]Octubre 2020'!M111</f>
        <v>0</v>
      </c>
      <c r="O111" s="12">
        <f t="shared" si="8"/>
        <v>191771.31</v>
      </c>
      <c r="P111" s="12">
        <f>'[1]Octubre 2020'!O111+[1]Noviembre!J111+[1]Diciembre!J111</f>
        <v>135138.78</v>
      </c>
      <c r="Q111" s="12">
        <f>'[1]Octubre 2020'!P111</f>
        <v>43445.490906173509</v>
      </c>
      <c r="R111" s="12">
        <f t="shared" si="9"/>
        <v>178584.27090617351</v>
      </c>
      <c r="S111" s="12">
        <f>'[1]Octubre 2020'!R111+[1]Noviembre!K111+[1]Diciembre!K111</f>
        <v>422728.06</v>
      </c>
      <c r="T111" s="12">
        <f>'[1]Octubre 2020'!S111+[1]Noviembre!L111+[1]Diciembre!L111</f>
        <v>568595.62</v>
      </c>
      <c r="U111" s="12">
        <f>'[1]Octubre 2020'!T111+[1]Noviembre!M111+[1]Diciembre!M111</f>
        <v>33248.49</v>
      </c>
      <c r="V111" s="12">
        <f>'[1]Octubre 2020'!U111+[1]Noviembre!N111+[1]Diciembre!N111</f>
        <v>0</v>
      </c>
      <c r="W111" s="12">
        <f>'[1]Octubre 2020'!V111+[1]Noviembre!O111+[1]Diciembre!O111</f>
        <v>351220</v>
      </c>
      <c r="X111" s="12">
        <f>'[1]Octubre 2020'!W111+[1]Noviembre!P111+[1]Diciembre!P111</f>
        <v>9173.67</v>
      </c>
      <c r="Y111" s="12">
        <f t="shared" si="10"/>
        <v>23233492.897441637</v>
      </c>
      <c r="AA111" s="12">
        <f>'[1]Octubre 2020'!Z111+[1]Noviembre!S111+[1]Diciembre!S111+[1]Diciembre!T111</f>
        <v>2887523.0300000003</v>
      </c>
      <c r="AB111" s="12">
        <f>'[1]Octubre 2020'!AA111+[1]Noviembre!T111+[1]Diciembre!U111+[1]Diciembre!V111</f>
        <v>700441.22</v>
      </c>
      <c r="AC111" s="12">
        <f>'[1]Octubre 2020'!AB111+[1]Noviembre!U111+[1]Diciembre!W111</f>
        <v>42273.431002957506</v>
      </c>
      <c r="AD111" s="12">
        <f t="shared" si="11"/>
        <v>3630237.6810029573</v>
      </c>
    </row>
    <row r="112" spans="2:30" ht="13.5" customHeight="1" x14ac:dyDescent="0.3">
      <c r="B112" s="10">
        <v>109</v>
      </c>
      <c r="C112" s="13" t="s">
        <v>125</v>
      </c>
      <c r="D112" s="12">
        <f>'[1]Octubre 2020'!D112+[1]Noviembre!D112+[1]Diciembre!D112</f>
        <v>7562644.0746008195</v>
      </c>
      <c r="E112" s="12">
        <f>'[1]Octubre 2020'!E112</f>
        <v>-4209.45</v>
      </c>
      <c r="F112" s="12">
        <f>[1]Noviembre!E112+[1]Diciembre!E112</f>
        <v>0</v>
      </c>
      <c r="G112" s="12">
        <f t="shared" si="6"/>
        <v>7558434.6246008193</v>
      </c>
      <c r="H112" s="12">
        <f>'[1]Octubre 2020'!G112+[1]Noviembre!G112+[1]Diciembre!G112</f>
        <v>1063407.9099999999</v>
      </c>
      <c r="I112" s="12">
        <f>'[1]Octubre 2020'!H112</f>
        <v>7628.4</v>
      </c>
      <c r="J112" s="12">
        <f t="shared" si="7"/>
        <v>1071036.3099999998</v>
      </c>
      <c r="K112" s="12">
        <f>'[1]Octubre 2020'!J112+[1]Noviembre!H112+[1]Diciembre!H112</f>
        <v>40185.54</v>
      </c>
      <c r="L112" s="12">
        <f>'[1]Octubre 2020'!K112+[1]Noviembre!I112+[1]Diciembre!I112</f>
        <v>66145</v>
      </c>
      <c r="M112" s="12">
        <f>'[1]Octubre 2020'!L112</f>
        <v>8692.66</v>
      </c>
      <c r="N112" s="12">
        <f>'[1]Octubre 2020'!M112</f>
        <v>0</v>
      </c>
      <c r="O112" s="12">
        <f t="shared" si="8"/>
        <v>74837.66</v>
      </c>
      <c r="P112" s="12">
        <f>'[1]Octubre 2020'!O112+[1]Noviembre!J112+[1]Diciembre!J112</f>
        <v>1037360.19</v>
      </c>
      <c r="Q112" s="12">
        <f>'[1]Octubre 2020'!P112</f>
        <v>333498.80045338819</v>
      </c>
      <c r="R112" s="12">
        <f t="shared" si="9"/>
        <v>1370858.9904533881</v>
      </c>
      <c r="S112" s="12">
        <f>'[1]Octubre 2020'!R112+[1]Noviembre!K112+[1]Diciembre!K112</f>
        <v>172309.05</v>
      </c>
      <c r="T112" s="12">
        <f>'[1]Octubre 2020'!S112+[1]Noviembre!L112+[1]Diciembre!L112</f>
        <v>231766.41999999998</v>
      </c>
      <c r="U112" s="12">
        <f>'[1]Octubre 2020'!T112+[1]Noviembre!M112+[1]Diciembre!M112</f>
        <v>14622.810000000001</v>
      </c>
      <c r="V112" s="12">
        <f>'[1]Octubre 2020'!U112+[1]Noviembre!N112+[1]Diciembre!N112</f>
        <v>0</v>
      </c>
      <c r="W112" s="12">
        <f>'[1]Octubre 2020'!V112+[1]Noviembre!O112+[1]Diciembre!O112</f>
        <v>607693</v>
      </c>
      <c r="X112" s="12">
        <f>'[1]Octubre 2020'!W112+[1]Noviembre!P112+[1]Diciembre!P112</f>
        <v>3302.6400000000003</v>
      </c>
      <c r="Y112" s="12">
        <f t="shared" si="10"/>
        <v>11145047.045054208</v>
      </c>
      <c r="AA112" s="12">
        <f>'[1]Octubre 2020'!Z112+[1]Noviembre!S112+[1]Diciembre!S112+[1]Diciembre!T112</f>
        <v>1039546.3899999999</v>
      </c>
      <c r="AB112" s="12">
        <f>'[1]Octubre 2020'!AA112+[1]Noviembre!T112+[1]Diciembre!U112+[1]Diciembre!V112</f>
        <v>259425.87</v>
      </c>
      <c r="AC112" s="12">
        <f>'[1]Octubre 2020'!AB112+[1]Noviembre!U112+[1]Diciembre!W112</f>
        <v>324501.77587126236</v>
      </c>
      <c r="AD112" s="12">
        <f t="shared" si="11"/>
        <v>1623474.0358712622</v>
      </c>
    </row>
    <row r="113" spans="2:30" ht="13.5" customHeight="1" x14ac:dyDescent="0.3">
      <c r="B113" s="10">
        <v>110</v>
      </c>
      <c r="C113" s="13" t="s">
        <v>126</v>
      </c>
      <c r="D113" s="12">
        <f>'[1]Octubre 2020'!D113+[1]Noviembre!D113+[1]Diciembre!D113</f>
        <v>4302870.4370972402</v>
      </c>
      <c r="E113" s="12">
        <f>'[1]Octubre 2020'!E113</f>
        <v>-3098.81</v>
      </c>
      <c r="F113" s="12">
        <f>[1]Noviembre!E113+[1]Diciembre!E113</f>
        <v>0</v>
      </c>
      <c r="G113" s="12">
        <f t="shared" si="6"/>
        <v>4299771.6270972406</v>
      </c>
      <c r="H113" s="12">
        <f>'[1]Octubre 2020'!G113+[1]Noviembre!G113+[1]Diciembre!G113</f>
        <v>309801.48</v>
      </c>
      <c r="I113" s="12">
        <f>'[1]Octubre 2020'!H113</f>
        <v>3422.42</v>
      </c>
      <c r="J113" s="12">
        <f t="shared" si="7"/>
        <v>313223.89999999997</v>
      </c>
      <c r="K113" s="12">
        <f>'[1]Octubre 2020'!J113+[1]Noviembre!H113+[1]Diciembre!H113</f>
        <v>22237.48</v>
      </c>
      <c r="L113" s="12">
        <f>'[1]Octubre 2020'!K113+[1]Noviembre!I113+[1]Diciembre!I113</f>
        <v>40788.619999999995</v>
      </c>
      <c r="M113" s="12">
        <f>'[1]Octubre 2020'!L113</f>
        <v>6399.16</v>
      </c>
      <c r="N113" s="12">
        <f>'[1]Octubre 2020'!M113</f>
        <v>0</v>
      </c>
      <c r="O113" s="12">
        <f t="shared" si="8"/>
        <v>47187.78</v>
      </c>
      <c r="P113" s="12">
        <f>'[1]Octubre 2020'!O113+[1]Noviembre!J113+[1]Diciembre!J113</f>
        <v>195560.40000000002</v>
      </c>
      <c r="Q113" s="12">
        <f>'[1]Octubre 2020'!P113</f>
        <v>62870.311298010063</v>
      </c>
      <c r="R113" s="12">
        <f t="shared" si="9"/>
        <v>258430.71129801008</v>
      </c>
      <c r="S113" s="12">
        <f>'[1]Octubre 2020'!R113+[1]Noviembre!K113+[1]Diciembre!K113</f>
        <v>32679.43</v>
      </c>
      <c r="T113" s="12">
        <f>'[1]Octubre 2020'!S113+[1]Noviembre!L113+[1]Diciembre!L113</f>
        <v>43955.880000000005</v>
      </c>
      <c r="U113" s="12">
        <f>'[1]Octubre 2020'!T113+[1]Noviembre!M113+[1]Diciembre!M113</f>
        <v>7571.88</v>
      </c>
      <c r="V113" s="12">
        <f>'[1]Octubre 2020'!U113+[1]Noviembre!N113+[1]Diciembre!N113</f>
        <v>0</v>
      </c>
      <c r="W113" s="12">
        <f>'[1]Octubre 2020'!V113+[1]Noviembre!O113+[1]Diciembre!O113</f>
        <v>15256</v>
      </c>
      <c r="X113" s="12">
        <f>'[1]Octubre 2020'!W113+[1]Noviembre!P113+[1]Diciembre!P113</f>
        <v>2431.2600000000002</v>
      </c>
      <c r="Y113" s="12">
        <f t="shared" si="10"/>
        <v>5042745.9483952513</v>
      </c>
      <c r="AA113" s="12">
        <f>'[1]Octubre 2020'!Z113+[1]Noviembre!S113+[1]Diciembre!S113+[1]Diciembre!T113</f>
        <v>765269.46</v>
      </c>
      <c r="AB113" s="12">
        <f>'[1]Octubre 2020'!AA113+[1]Noviembre!T113+[1]Diciembre!U113+[1]Diciembre!V113</f>
        <v>116389.18</v>
      </c>
      <c r="AC113" s="12">
        <f>'[1]Octubre 2020'!AB113+[1]Noviembre!U113+[1]Diciembre!W113</f>
        <v>61174.213080254136</v>
      </c>
      <c r="AD113" s="12">
        <f t="shared" si="11"/>
        <v>942832.85308025405</v>
      </c>
    </row>
    <row r="114" spans="2:30" ht="13.5" customHeight="1" x14ac:dyDescent="0.3">
      <c r="B114" s="10">
        <v>111</v>
      </c>
      <c r="C114" s="13" t="s">
        <v>127</v>
      </c>
      <c r="D114" s="12">
        <f>'[1]Octubre 2020'!D114+[1]Noviembre!D114+[1]Diciembre!D114</f>
        <v>5947634.2721379166</v>
      </c>
      <c r="E114" s="12">
        <f>'[1]Octubre 2020'!E114</f>
        <v>-4305.8</v>
      </c>
      <c r="F114" s="12">
        <f>[1]Noviembre!E114+[1]Diciembre!E114</f>
        <v>0</v>
      </c>
      <c r="G114" s="12">
        <f t="shared" si="6"/>
        <v>5943328.4721379168</v>
      </c>
      <c r="H114" s="12">
        <f>'[1]Octubre 2020'!G114+[1]Noviembre!G114+[1]Diciembre!G114</f>
        <v>1070987.56</v>
      </c>
      <c r="I114" s="12">
        <f>'[1]Octubre 2020'!H114</f>
        <v>14314.68</v>
      </c>
      <c r="J114" s="12">
        <f t="shared" si="7"/>
        <v>1085302.24</v>
      </c>
      <c r="K114" s="12">
        <f>'[1]Octubre 2020'!J114+[1]Noviembre!H114+[1]Diciembre!H114</f>
        <v>31199.53</v>
      </c>
      <c r="L114" s="12">
        <f>'[1]Octubre 2020'!K114+[1]Noviembre!I114+[1]Diciembre!I114</f>
        <v>53943.740000000005</v>
      </c>
      <c r="M114" s="12">
        <f>'[1]Octubre 2020'!L114</f>
        <v>8891.6299999999992</v>
      </c>
      <c r="N114" s="12">
        <f>'[1]Octubre 2020'!M114</f>
        <v>0</v>
      </c>
      <c r="O114" s="12">
        <f t="shared" si="8"/>
        <v>62835.37</v>
      </c>
      <c r="P114" s="12">
        <f>'[1]Octubre 2020'!O114+[1]Noviembre!J114+[1]Diciembre!J114</f>
        <v>1229172.27</v>
      </c>
      <c r="Q114" s="12">
        <f>'[1]Octubre 2020'!P114</f>
        <v>395164.07254014321</v>
      </c>
      <c r="R114" s="12">
        <f t="shared" si="9"/>
        <v>1624336.3425401433</v>
      </c>
      <c r="S114" s="12">
        <f>'[1]Octubre 2020'!R114+[1]Noviembre!K114+[1]Diciembre!K114</f>
        <v>193727.25</v>
      </c>
      <c r="T114" s="12">
        <f>'[1]Octubre 2020'!S114+[1]Noviembre!L114+[1]Diciembre!L114</f>
        <v>260575.22999999998</v>
      </c>
      <c r="U114" s="12">
        <f>'[1]Octubre 2020'!T114+[1]Noviembre!M114+[1]Diciembre!M114</f>
        <v>10884.93</v>
      </c>
      <c r="V114" s="12">
        <f>'[1]Octubre 2020'!U114+[1]Noviembre!N114+[1]Diciembre!N114</f>
        <v>0</v>
      </c>
      <c r="W114" s="12">
        <f>'[1]Octubre 2020'!V114+[1]Noviembre!O114+[1]Diciembre!O114</f>
        <v>257580</v>
      </c>
      <c r="X114" s="12">
        <f>'[1]Octubre 2020'!W114+[1]Noviembre!P114+[1]Diciembre!P114</f>
        <v>3378.23</v>
      </c>
      <c r="Y114" s="12">
        <f t="shared" si="10"/>
        <v>9473147.5946780611</v>
      </c>
      <c r="AA114" s="12">
        <f>'[1]Octubre 2020'!Z114+[1]Noviembre!S114+[1]Diciembre!S114+[1]Diciembre!T114</f>
        <v>1063341.3799999999</v>
      </c>
      <c r="AB114" s="12">
        <f>'[1]Octubre 2020'!AA114+[1]Noviembre!T114+[1]Diciembre!U114+[1]Diciembre!V114</f>
        <v>486812.2</v>
      </c>
      <c r="AC114" s="12">
        <f>'[1]Octubre 2020'!AB114+[1]Noviembre!U114+[1]Diciembre!W114</f>
        <v>384503.46571996971</v>
      </c>
      <c r="AD114" s="12">
        <f t="shared" si="11"/>
        <v>1934657.0457199696</v>
      </c>
    </row>
    <row r="115" spans="2:30" ht="13.5" customHeight="1" x14ac:dyDescent="0.3">
      <c r="B115" s="10">
        <v>112</v>
      </c>
      <c r="C115" s="13" t="s">
        <v>128</v>
      </c>
      <c r="D115" s="12">
        <f>'[1]Octubre 2020'!D115+[1]Noviembre!D115+[1]Diciembre!D115</f>
        <v>4631314.8648067396</v>
      </c>
      <c r="E115" s="12">
        <f>'[1]Octubre 2020'!E115</f>
        <v>-3494.62</v>
      </c>
      <c r="F115" s="12">
        <f>[1]Noviembre!E115+[1]Diciembre!E115</f>
        <v>0</v>
      </c>
      <c r="G115" s="12">
        <f t="shared" si="6"/>
        <v>4627820.2448067395</v>
      </c>
      <c r="H115" s="12">
        <f>'[1]Octubre 2020'!G115+[1]Noviembre!G115+[1]Diciembre!G115</f>
        <v>385375.17</v>
      </c>
      <c r="I115" s="12">
        <f>'[1]Octubre 2020'!H115</f>
        <v>6813.64</v>
      </c>
      <c r="J115" s="12">
        <f t="shared" si="7"/>
        <v>392188.81</v>
      </c>
      <c r="K115" s="12">
        <f>'[1]Octubre 2020'!J115+[1]Noviembre!H115+[1]Diciembre!H115</f>
        <v>24651.919999999998</v>
      </c>
      <c r="L115" s="12">
        <f>'[1]Octubre 2020'!K115+[1]Noviembre!I115+[1]Diciembre!I115</f>
        <v>40093.839999999997</v>
      </c>
      <c r="M115" s="12">
        <f>'[1]Octubre 2020'!L115</f>
        <v>7216.52</v>
      </c>
      <c r="N115" s="12">
        <f>'[1]Octubre 2020'!M115</f>
        <v>0</v>
      </c>
      <c r="O115" s="12">
        <f t="shared" si="8"/>
        <v>47310.36</v>
      </c>
      <c r="P115" s="12">
        <f>'[1]Octubre 2020'!O115+[1]Noviembre!J115+[1]Diciembre!J115</f>
        <v>1268533.1099999999</v>
      </c>
      <c r="Q115" s="12">
        <f>'[1]Octubre 2020'!P115</f>
        <v>407818.11043440562</v>
      </c>
      <c r="R115" s="12">
        <f t="shared" si="9"/>
        <v>1676351.2204344054</v>
      </c>
      <c r="S115" s="12">
        <f>'[1]Octubre 2020'!R115+[1]Noviembre!K115+[1]Diciembre!K115</f>
        <v>178577.95</v>
      </c>
      <c r="T115" s="12">
        <f>'[1]Octubre 2020'!S115+[1]Noviembre!L115+[1]Diciembre!L115</f>
        <v>240198.5</v>
      </c>
      <c r="U115" s="12">
        <f>'[1]Octubre 2020'!T115+[1]Noviembre!M115+[1]Diciembre!M115</f>
        <v>8769.51</v>
      </c>
      <c r="V115" s="12">
        <f>'[1]Octubre 2020'!U115+[1]Noviembre!N115+[1]Diciembre!N115</f>
        <v>0</v>
      </c>
      <c r="W115" s="12">
        <f>'[1]Octubre 2020'!V115+[1]Noviembre!O115+[1]Diciembre!O115</f>
        <v>297880</v>
      </c>
      <c r="X115" s="12">
        <f>'[1]Octubre 2020'!W115+[1]Noviembre!P115+[1]Diciembre!P115</f>
        <v>2741.8</v>
      </c>
      <c r="Y115" s="12">
        <f t="shared" si="10"/>
        <v>7496490.315241145</v>
      </c>
      <c r="AA115" s="12">
        <f>'[1]Octubre 2020'!Z115+[1]Noviembre!S115+[1]Diciembre!S115+[1]Diciembre!T115</f>
        <v>863016.54</v>
      </c>
      <c r="AB115" s="12">
        <f>'[1]Octubre 2020'!AA115+[1]Noviembre!T115+[1]Diciembre!U115+[1]Diciembre!V115</f>
        <v>231717.57</v>
      </c>
      <c r="AC115" s="12">
        <f>'[1]Octubre 2020'!AB115+[1]Noviembre!U115+[1]Diciembre!W115</f>
        <v>396816.12491953379</v>
      </c>
      <c r="AD115" s="12">
        <f t="shared" si="11"/>
        <v>1491550.2349195338</v>
      </c>
    </row>
    <row r="116" spans="2:30" ht="13.5" customHeight="1" x14ac:dyDescent="0.3">
      <c r="B116" s="10">
        <v>113</v>
      </c>
      <c r="C116" s="13" t="s">
        <v>129</v>
      </c>
      <c r="D116" s="12">
        <f>'[1]Octubre 2020'!D116+[1]Noviembre!D116+[1]Diciembre!D116</f>
        <v>1385117.5624229796</v>
      </c>
      <c r="E116" s="12">
        <f>'[1]Octubre 2020'!E116</f>
        <v>-1931.48</v>
      </c>
      <c r="F116" s="12">
        <f>[1]Noviembre!E116+[1]Diciembre!E116</f>
        <v>0</v>
      </c>
      <c r="G116" s="12">
        <f t="shared" si="6"/>
        <v>1383186.0824229796</v>
      </c>
      <c r="H116" s="12">
        <f>'[1]Octubre 2020'!G116+[1]Noviembre!G116+[1]Diciembre!G116</f>
        <v>114268.51999999999</v>
      </c>
      <c r="I116" s="12">
        <f>'[1]Octubre 2020'!H116</f>
        <v>926.72</v>
      </c>
      <c r="J116" s="12">
        <f t="shared" si="7"/>
        <v>115195.23999999999</v>
      </c>
      <c r="K116" s="12">
        <f>'[1]Octubre 2020'!J116+[1]Noviembre!H116+[1]Diciembre!H116</f>
        <v>7937.7400000000007</v>
      </c>
      <c r="L116" s="12">
        <f>'[1]Octubre 2020'!K116+[1]Noviembre!I116+[1]Diciembre!I116</f>
        <v>8833.98</v>
      </c>
      <c r="M116" s="12">
        <f>'[1]Octubre 2020'!L116</f>
        <v>3988.57</v>
      </c>
      <c r="N116" s="12">
        <f>'[1]Octubre 2020'!M116</f>
        <v>0</v>
      </c>
      <c r="O116" s="12">
        <f t="shared" si="8"/>
        <v>12822.55</v>
      </c>
      <c r="P116" s="12">
        <f>'[1]Octubre 2020'!O116+[1]Noviembre!J116+[1]Diciembre!J116</f>
        <v>8652.36</v>
      </c>
      <c r="Q116" s="12">
        <f>'[1]Octubre 2020'!P116</f>
        <v>2781.6253943151164</v>
      </c>
      <c r="R116" s="12">
        <f t="shared" si="9"/>
        <v>11433.985394315117</v>
      </c>
      <c r="S116" s="12">
        <f>'[1]Octubre 2020'!R116+[1]Noviembre!K116+[1]Diciembre!K116</f>
        <v>30035.659999999996</v>
      </c>
      <c r="T116" s="12">
        <f>'[1]Octubre 2020'!S116+[1]Noviembre!L116+[1]Diciembre!L116</f>
        <v>40399.840000000004</v>
      </c>
      <c r="U116" s="12">
        <f>'[1]Octubre 2020'!T116+[1]Noviembre!M116+[1]Diciembre!M116</f>
        <v>2924.67</v>
      </c>
      <c r="V116" s="12">
        <f>'[1]Octubre 2020'!U116+[1]Noviembre!N116+[1]Diciembre!N116</f>
        <v>0</v>
      </c>
      <c r="W116" s="12">
        <f>'[1]Octubre 2020'!V116+[1]Noviembre!O116+[1]Diciembre!O116</f>
        <v>0</v>
      </c>
      <c r="X116" s="12">
        <f>'[1]Octubre 2020'!W116+[1]Noviembre!P116+[1]Diciembre!P116</f>
        <v>1515.3899999999999</v>
      </c>
      <c r="Y116" s="12">
        <f t="shared" si="10"/>
        <v>1605451.1578172946</v>
      </c>
      <c r="AA116" s="12">
        <f>'[1]Octubre 2020'!Z116+[1]Noviembre!S116+[1]Diciembre!S116+[1]Diciembre!T116</f>
        <v>476988.81</v>
      </c>
      <c r="AB116" s="12">
        <f>'[1]Octubre 2020'!AA116+[1]Noviembre!T116+[1]Diciembre!U116+[1]Diciembre!V116</f>
        <v>31515.93</v>
      </c>
      <c r="AC116" s="12">
        <f>'[1]Octubre 2020'!AB116+[1]Noviembre!U116+[1]Diciembre!W116</f>
        <v>2706.5877041756962</v>
      </c>
      <c r="AD116" s="12">
        <f t="shared" si="11"/>
        <v>511211.32770417567</v>
      </c>
    </row>
    <row r="117" spans="2:30" ht="13.5" customHeight="1" x14ac:dyDescent="0.3">
      <c r="B117" s="10">
        <v>114</v>
      </c>
      <c r="C117" s="13" t="s">
        <v>130</v>
      </c>
      <c r="D117" s="12">
        <f>'[1]Octubre 2020'!D117+[1]Noviembre!D117+[1]Diciembre!D117</f>
        <v>3471030.5912092421</v>
      </c>
      <c r="E117" s="12">
        <f>'[1]Octubre 2020'!E117</f>
        <v>-3194.79</v>
      </c>
      <c r="F117" s="12">
        <f>[1]Noviembre!E117+[1]Diciembre!E117</f>
        <v>0</v>
      </c>
      <c r="G117" s="12">
        <f t="shared" si="6"/>
        <v>3467835.8012092421</v>
      </c>
      <c r="H117" s="12">
        <f>'[1]Octubre 2020'!G117+[1]Noviembre!G117+[1]Diciembre!G117</f>
        <v>587531.47</v>
      </c>
      <c r="I117" s="12">
        <f>'[1]Octubre 2020'!H117</f>
        <v>5360.83</v>
      </c>
      <c r="J117" s="12">
        <f t="shared" si="7"/>
        <v>592892.29999999993</v>
      </c>
      <c r="K117" s="12">
        <f>'[1]Octubre 2020'!J117+[1]Noviembre!H117+[1]Diciembre!H117</f>
        <v>18513.580000000002</v>
      </c>
      <c r="L117" s="12">
        <f>'[1]Octubre 2020'!K117+[1]Noviembre!I117+[1]Diciembre!I117</f>
        <v>29731.95</v>
      </c>
      <c r="M117" s="12">
        <f>'[1]Octubre 2020'!L117</f>
        <v>6597.36</v>
      </c>
      <c r="N117" s="12">
        <f>'[1]Octubre 2020'!M117</f>
        <v>0</v>
      </c>
      <c r="O117" s="12">
        <f t="shared" si="8"/>
        <v>36329.31</v>
      </c>
      <c r="P117" s="12">
        <f>'[1]Octubre 2020'!O117+[1]Noviembre!J117+[1]Diciembre!J117</f>
        <v>26030.52</v>
      </c>
      <c r="Q117" s="12">
        <f>'[1]Octubre 2020'!P117</f>
        <v>8368.4984486598842</v>
      </c>
      <c r="R117" s="12">
        <f t="shared" si="9"/>
        <v>34399.018448659888</v>
      </c>
      <c r="S117" s="12">
        <f>'[1]Octubre 2020'!R117+[1]Noviembre!K117+[1]Diciembre!K117</f>
        <v>88081.919999999998</v>
      </c>
      <c r="T117" s="12">
        <f>'[1]Octubre 2020'!S117+[1]Noviembre!L117+[1]Diciembre!L117</f>
        <v>118475.68</v>
      </c>
      <c r="U117" s="12">
        <f>'[1]Octubre 2020'!T117+[1]Noviembre!M117+[1]Diciembre!M117</f>
        <v>6466.17</v>
      </c>
      <c r="V117" s="12">
        <f>'[1]Octubre 2020'!U117+[1]Noviembre!N117+[1]Diciembre!N117</f>
        <v>0</v>
      </c>
      <c r="W117" s="12">
        <f>'[1]Octubre 2020'!V117+[1]Noviembre!O117+[1]Diciembre!O117</f>
        <v>0</v>
      </c>
      <c r="X117" s="12">
        <f>'[1]Octubre 2020'!W117+[1]Noviembre!P117+[1]Diciembre!P117</f>
        <v>2506.5600000000004</v>
      </c>
      <c r="Y117" s="12">
        <f t="shared" si="10"/>
        <v>4365500.3396579009</v>
      </c>
      <c r="AA117" s="12">
        <f>'[1]Octubre 2020'!Z117+[1]Noviembre!S117+[1]Diciembre!S117+[1]Diciembre!T117</f>
        <v>788972.07</v>
      </c>
      <c r="AB117" s="12">
        <f>'[1]Octubre 2020'!AA117+[1]Noviembre!T117+[1]Diciembre!U117+[1]Diciembre!V117</f>
        <v>182310.57</v>
      </c>
      <c r="AC117" s="12">
        <f>'[1]Octubre 2020'!AB117+[1]Noviembre!U117+[1]Diciembre!W117</f>
        <v>8142.7404783104639</v>
      </c>
      <c r="AD117" s="12">
        <f t="shared" si="11"/>
        <v>979425.3804783104</v>
      </c>
    </row>
    <row r="118" spans="2:30" ht="13.5" customHeight="1" x14ac:dyDescent="0.3">
      <c r="B118" s="10">
        <v>115</v>
      </c>
      <c r="C118" s="13" t="s">
        <v>131</v>
      </c>
      <c r="D118" s="12">
        <f>'[1]Octubre 2020'!D118+[1]Noviembre!D118+[1]Diciembre!D118</f>
        <v>2925254.0209675874</v>
      </c>
      <c r="E118" s="12">
        <f>'[1]Octubre 2020'!E118</f>
        <v>-2490.92</v>
      </c>
      <c r="F118" s="12">
        <f>[1]Noviembre!E118+[1]Diciembre!E118</f>
        <v>0</v>
      </c>
      <c r="G118" s="12">
        <f t="shared" si="6"/>
        <v>2922763.1009675874</v>
      </c>
      <c r="H118" s="12">
        <f>'[1]Octubre 2020'!G118+[1]Noviembre!G118+[1]Diciembre!G118</f>
        <v>381171.72</v>
      </c>
      <c r="I118" s="12">
        <f>'[1]Octubre 2020'!H118</f>
        <v>3798.71</v>
      </c>
      <c r="J118" s="12">
        <f t="shared" si="7"/>
        <v>384970.43</v>
      </c>
      <c r="K118" s="12">
        <f>'[1]Octubre 2020'!J118+[1]Noviembre!H118+[1]Diciembre!H118</f>
        <v>15794.45</v>
      </c>
      <c r="L118" s="12">
        <f>'[1]Octubre 2020'!K118+[1]Noviembre!I118+[1]Diciembre!I118</f>
        <v>24088.100000000002</v>
      </c>
      <c r="M118" s="12">
        <f>'[1]Octubre 2020'!L118</f>
        <v>5143.83</v>
      </c>
      <c r="N118" s="12">
        <f>'[1]Octubre 2020'!M118</f>
        <v>0</v>
      </c>
      <c r="O118" s="12">
        <f t="shared" si="8"/>
        <v>29231.93</v>
      </c>
      <c r="P118" s="12">
        <f>'[1]Octubre 2020'!O118+[1]Noviembre!J118+[1]Diciembre!J118</f>
        <v>386752.38</v>
      </c>
      <c r="Q118" s="12">
        <f>'[1]Octubre 2020'!P118</f>
        <v>124336.23252308248</v>
      </c>
      <c r="R118" s="12">
        <f t="shared" si="9"/>
        <v>511088.61252308247</v>
      </c>
      <c r="S118" s="12">
        <f>'[1]Octubre 2020'!R118+[1]Noviembre!K118+[1]Diciembre!K118</f>
        <v>60981.45</v>
      </c>
      <c r="T118" s="12">
        <f>'[1]Octubre 2020'!S118+[1]Noviembre!L118+[1]Diciembre!L118</f>
        <v>82023.850000000006</v>
      </c>
      <c r="U118" s="12">
        <f>'[1]Octubre 2020'!T118+[1]Noviembre!M118+[1]Diciembre!M118</f>
        <v>5675.07</v>
      </c>
      <c r="V118" s="12">
        <f>'[1]Octubre 2020'!U118+[1]Noviembre!N118+[1]Diciembre!N118</f>
        <v>0</v>
      </c>
      <c r="W118" s="12">
        <f>'[1]Octubre 2020'!V118+[1]Noviembre!O118+[1]Diciembre!O118</f>
        <v>49192</v>
      </c>
      <c r="X118" s="12">
        <f>'[1]Octubre 2020'!W118+[1]Noviembre!P118+[1]Diciembre!P118</f>
        <v>1954.3300000000002</v>
      </c>
      <c r="Y118" s="12">
        <f t="shared" si="10"/>
        <v>4063675.2234906708</v>
      </c>
      <c r="AA118" s="12">
        <f>'[1]Octubre 2020'!Z118+[1]Noviembre!S118+[1]Diciembre!S118+[1]Diciembre!T118</f>
        <v>615145.93999999994</v>
      </c>
      <c r="AB118" s="12">
        <f>'[1]Octubre 2020'!AA118+[1]Noviembre!T118+[1]Diciembre!U118+[1]Diciembre!V118</f>
        <v>129186.22</v>
      </c>
      <c r="AC118" s="12">
        <f>'[1]Octubre 2020'!AB118+[1]Noviembre!U118+[1]Diciembre!W118</f>
        <v>120981.92542650182</v>
      </c>
      <c r="AD118" s="12">
        <f t="shared" si="11"/>
        <v>865314.0854265017</v>
      </c>
    </row>
    <row r="119" spans="2:30" ht="13.5" customHeight="1" x14ac:dyDescent="0.3">
      <c r="B119" s="10">
        <v>116</v>
      </c>
      <c r="C119" s="13" t="s">
        <v>132</v>
      </c>
      <c r="D119" s="12">
        <f>'[1]Octubre 2020'!D119+[1]Noviembre!D119+[1]Diciembre!D119</f>
        <v>2481744.0971519351</v>
      </c>
      <c r="E119" s="12">
        <f>'[1]Octubre 2020'!E119</f>
        <v>-2610.54</v>
      </c>
      <c r="F119" s="12">
        <f>[1]Noviembre!E119+[1]Diciembre!E119</f>
        <v>0</v>
      </c>
      <c r="G119" s="12">
        <f t="shared" si="6"/>
        <v>2479133.5571519351</v>
      </c>
      <c r="H119" s="12">
        <f>'[1]Octubre 2020'!G119+[1]Noviembre!G119+[1]Diciembre!G119</f>
        <v>389746.01</v>
      </c>
      <c r="I119" s="12">
        <f>'[1]Octubre 2020'!H119</f>
        <v>4041.97</v>
      </c>
      <c r="J119" s="12">
        <f t="shared" si="7"/>
        <v>393787.98</v>
      </c>
      <c r="K119" s="12">
        <f>'[1]Octubre 2020'!J119+[1]Noviembre!H119+[1]Diciembre!H119</f>
        <v>13481.45</v>
      </c>
      <c r="L119" s="12">
        <f>'[1]Octubre 2020'!K119+[1]Noviembre!I119+[1]Diciembre!I119</f>
        <v>19903.560000000001</v>
      </c>
      <c r="M119" s="12">
        <f>'[1]Octubre 2020'!L119</f>
        <v>5390.85</v>
      </c>
      <c r="N119" s="12">
        <f>'[1]Octubre 2020'!M119</f>
        <v>0</v>
      </c>
      <c r="O119" s="12">
        <f t="shared" si="8"/>
        <v>25294.410000000003</v>
      </c>
      <c r="P119" s="12">
        <f>'[1]Octubre 2020'!O119+[1]Noviembre!J119+[1]Diciembre!J119</f>
        <v>14752.29</v>
      </c>
      <c r="Q119" s="12">
        <f>'[1]Octubre 2020'!P119</f>
        <v>4742.6878743358448</v>
      </c>
      <c r="R119" s="12">
        <f t="shared" si="9"/>
        <v>19494.977874335847</v>
      </c>
      <c r="S119" s="12">
        <f>'[1]Octubre 2020'!R119+[1]Noviembre!K119+[1]Diciembre!K119</f>
        <v>51258.069999999992</v>
      </c>
      <c r="T119" s="12">
        <f>'[1]Octubre 2020'!S119+[1]Noviembre!L119+[1]Diciembre!L119</f>
        <v>68945.290000000008</v>
      </c>
      <c r="U119" s="12">
        <f>'[1]Octubre 2020'!T119+[1]Noviembre!M119+[1]Diciembre!M119</f>
        <v>4767.8999999999996</v>
      </c>
      <c r="V119" s="12">
        <f>'[1]Octubre 2020'!U119+[1]Noviembre!N119+[1]Diciembre!N119</f>
        <v>0</v>
      </c>
      <c r="W119" s="12">
        <f>'[1]Octubre 2020'!V119+[1]Noviembre!O119+[1]Diciembre!O119</f>
        <v>130125</v>
      </c>
      <c r="X119" s="12">
        <f>'[1]Octubre 2020'!W119+[1]Noviembre!P119+[1]Diciembre!P119</f>
        <v>2048.17</v>
      </c>
      <c r="Y119" s="12">
        <f t="shared" si="10"/>
        <v>3188336.8050262709</v>
      </c>
      <c r="AA119" s="12">
        <f>'[1]Octubre 2020'!Z119+[1]Noviembre!S119+[1]Diciembre!S119+[1]Diciembre!T119</f>
        <v>644687.03</v>
      </c>
      <c r="AB119" s="12">
        <f>'[1]Octubre 2020'!AA119+[1]Noviembre!T119+[1]Diciembre!U119+[1]Diciembre!V119</f>
        <v>137458.94999999998</v>
      </c>
      <c r="AC119" s="12">
        <f>'[1]Octubre 2020'!AB119+[1]Noviembre!U119+[1]Diciembre!W119</f>
        <v>4614.7405969288839</v>
      </c>
      <c r="AD119" s="12">
        <f t="shared" si="11"/>
        <v>786760.72059692885</v>
      </c>
    </row>
    <row r="120" spans="2:30" ht="13.5" customHeight="1" x14ac:dyDescent="0.3">
      <c r="B120" s="10">
        <v>117</v>
      </c>
      <c r="C120" s="13" t="s">
        <v>133</v>
      </c>
      <c r="D120" s="12">
        <f>'[1]Octubre 2020'!D120+[1]Noviembre!D120+[1]Diciembre!D120</f>
        <v>2325201.2118077716</v>
      </c>
      <c r="E120" s="12">
        <f>'[1]Octubre 2020'!E120</f>
        <v>-2144.54</v>
      </c>
      <c r="F120" s="12">
        <f>[1]Noviembre!E120+[1]Diciembre!E120</f>
        <v>0</v>
      </c>
      <c r="G120" s="12">
        <f t="shared" si="6"/>
        <v>2323056.6718077715</v>
      </c>
      <c r="H120" s="12">
        <f>'[1]Octubre 2020'!G120+[1]Noviembre!G120+[1]Diciembre!G120</f>
        <v>255268.93</v>
      </c>
      <c r="I120" s="12">
        <f>'[1]Octubre 2020'!H120</f>
        <v>3363.85</v>
      </c>
      <c r="J120" s="12">
        <f t="shared" si="7"/>
        <v>258632.78</v>
      </c>
      <c r="K120" s="12">
        <f>'[1]Octubre 2020'!J120+[1]Noviembre!H120+[1]Diciembre!H120</f>
        <v>12790.3</v>
      </c>
      <c r="L120" s="12">
        <f>'[1]Octubre 2020'!K120+[1]Noviembre!I120+[1]Diciembre!I120</f>
        <v>17871.8</v>
      </c>
      <c r="M120" s="12">
        <f>'[1]Octubre 2020'!L120</f>
        <v>4428.55</v>
      </c>
      <c r="N120" s="12">
        <f>'[1]Octubre 2020'!M120</f>
        <v>0</v>
      </c>
      <c r="O120" s="12">
        <f t="shared" si="8"/>
        <v>22300.35</v>
      </c>
      <c r="P120" s="12">
        <f>'[1]Octubre 2020'!O120+[1]Noviembre!J120+[1]Diciembre!J120</f>
        <v>9902.76</v>
      </c>
      <c r="Q120" s="12">
        <f>'[1]Octubre 2020'!P120</f>
        <v>3183.6183371765082</v>
      </c>
      <c r="R120" s="12">
        <f t="shared" si="9"/>
        <v>13086.378337176509</v>
      </c>
      <c r="S120" s="12">
        <f>'[1]Octubre 2020'!R120+[1]Noviembre!K120+[1]Diciembre!K120</f>
        <v>33803.89</v>
      </c>
      <c r="T120" s="12">
        <f>'[1]Octubre 2020'!S120+[1]Noviembre!L120+[1]Diciembre!L120</f>
        <v>45468.35</v>
      </c>
      <c r="U120" s="12">
        <f>'[1]Octubre 2020'!T120+[1]Noviembre!M120+[1]Diciembre!M120</f>
        <v>4687.2000000000007</v>
      </c>
      <c r="V120" s="12">
        <f>'[1]Octubre 2020'!U120+[1]Noviembre!N120+[1]Diciembre!N120</f>
        <v>0</v>
      </c>
      <c r="W120" s="12">
        <f>'[1]Octubre 2020'!V120+[1]Noviembre!O120+[1]Diciembre!O120</f>
        <v>0</v>
      </c>
      <c r="X120" s="12">
        <f>'[1]Octubre 2020'!W120+[1]Noviembre!P120+[1]Diciembre!P120</f>
        <v>1682.56</v>
      </c>
      <c r="Y120" s="12">
        <f t="shared" si="10"/>
        <v>2715508.4801449482</v>
      </c>
      <c r="AA120" s="12">
        <f>'[1]Octubre 2020'!Z120+[1]Noviembre!S120+[1]Diciembre!S120+[1]Diciembre!T120</f>
        <v>529606.11</v>
      </c>
      <c r="AB120" s="12">
        <f>'[1]Octubre 2020'!AA120+[1]Noviembre!T120+[1]Diciembre!U120+[1]Diciembre!V120</f>
        <v>114397.39</v>
      </c>
      <c r="AC120" s="12">
        <f>'[1]Octubre 2020'!AB120+[1]Noviembre!U120+[1]Diciembre!W120</f>
        <v>3097.7344552261175</v>
      </c>
      <c r="AD120" s="12">
        <f t="shared" si="11"/>
        <v>647101.23445522611</v>
      </c>
    </row>
    <row r="121" spans="2:30" ht="13.5" customHeight="1" x14ac:dyDescent="0.3">
      <c r="B121" s="10">
        <v>118</v>
      </c>
      <c r="C121" s="13" t="s">
        <v>134</v>
      </c>
      <c r="D121" s="12">
        <f>'[1]Octubre 2020'!D121+[1]Noviembre!D121+[1]Diciembre!D121</f>
        <v>1421538.0797658365</v>
      </c>
      <c r="E121" s="12">
        <f>'[1]Octubre 2020'!E121</f>
        <v>-2278.83</v>
      </c>
      <c r="F121" s="12">
        <f>[1]Noviembre!E121+[1]Diciembre!E121</f>
        <v>0</v>
      </c>
      <c r="G121" s="12">
        <f t="shared" si="6"/>
        <v>1419259.2497658364</v>
      </c>
      <c r="H121" s="12">
        <f>'[1]Octubre 2020'!G121+[1]Noviembre!G121+[1]Diciembre!G121</f>
        <v>228065.39</v>
      </c>
      <c r="I121" s="12">
        <f>'[1]Octubre 2020'!H121</f>
        <v>712.85</v>
      </c>
      <c r="J121" s="12">
        <f t="shared" si="7"/>
        <v>228778.24000000002</v>
      </c>
      <c r="K121" s="12">
        <f>'[1]Octubre 2020'!J121+[1]Noviembre!H121+[1]Diciembre!H121</f>
        <v>8203.33</v>
      </c>
      <c r="L121" s="12">
        <f>'[1]Octubre 2020'!K121+[1]Noviembre!I121+[1]Diciembre!I121</f>
        <v>8705.67</v>
      </c>
      <c r="M121" s="12">
        <f>'[1]Octubre 2020'!L121</f>
        <v>4705.8599999999997</v>
      </c>
      <c r="N121" s="12">
        <f>'[1]Octubre 2020'!M121</f>
        <v>0</v>
      </c>
      <c r="O121" s="12">
        <f t="shared" si="8"/>
        <v>13411.529999999999</v>
      </c>
      <c r="P121" s="12">
        <f>'[1]Octubre 2020'!O121+[1]Noviembre!J121+[1]Diciembre!J121</f>
        <v>141158.61000000002</v>
      </c>
      <c r="Q121" s="12">
        <f>'[1]Octubre 2020'!P121</f>
        <v>45380.790348725146</v>
      </c>
      <c r="R121" s="12">
        <f t="shared" si="9"/>
        <v>186539.40034872515</v>
      </c>
      <c r="S121" s="12">
        <f>'[1]Octubre 2020'!R121+[1]Noviembre!K121+[1]Diciembre!K121</f>
        <v>23488.739999999998</v>
      </c>
      <c r="T121" s="12">
        <f>'[1]Octubre 2020'!S121+[1]Noviembre!L121+[1]Diciembre!L121</f>
        <v>31593.82</v>
      </c>
      <c r="U121" s="12">
        <f>'[1]Octubre 2020'!T121+[1]Noviembre!M121+[1]Diciembre!M121</f>
        <v>2981.19</v>
      </c>
      <c r="V121" s="12">
        <f>'[1]Octubre 2020'!U121+[1]Noviembre!N121+[1]Diciembre!N121</f>
        <v>0</v>
      </c>
      <c r="W121" s="12">
        <f>'[1]Octubre 2020'!V121+[1]Noviembre!O121+[1]Diciembre!O121</f>
        <v>0</v>
      </c>
      <c r="X121" s="12">
        <f>'[1]Octubre 2020'!W121+[1]Noviembre!P121+[1]Diciembre!P121</f>
        <v>1787.92</v>
      </c>
      <c r="Y121" s="12">
        <f t="shared" si="10"/>
        <v>1916043.4201145614</v>
      </c>
      <c r="AA121" s="12">
        <f>'[1]Octubre 2020'!Z121+[1]Noviembre!S121+[1]Diciembre!S121+[1]Diciembre!T121</f>
        <v>562768.75</v>
      </c>
      <c r="AB121" s="12">
        <f>'[1]Octubre 2020'!AA121+[1]Noviembre!T121+[1]Diciembre!U121+[1]Diciembre!V121</f>
        <v>24242.670000000006</v>
      </c>
      <c r="AC121" s="12">
        <f>'[1]Octubre 2020'!AB121+[1]Noviembre!U121+[1]Diciembre!W121</f>
        <v>44156.520640324554</v>
      </c>
      <c r="AD121" s="12">
        <f t="shared" si="11"/>
        <v>631167.94064032461</v>
      </c>
    </row>
    <row r="122" spans="2:30" ht="13.5" customHeight="1" x14ac:dyDescent="0.3">
      <c r="B122" s="10">
        <v>119</v>
      </c>
      <c r="C122" s="13" t="s">
        <v>135</v>
      </c>
      <c r="D122" s="12">
        <f>'[1]Octubre 2020'!D122+[1]Noviembre!D122+[1]Diciembre!D122</f>
        <v>1415798.1357026873</v>
      </c>
      <c r="E122" s="12">
        <f>'[1]Octubre 2020'!E122</f>
        <v>-2962.28</v>
      </c>
      <c r="F122" s="12">
        <f>[1]Noviembre!E122+[1]Diciembre!E122</f>
        <v>0</v>
      </c>
      <c r="G122" s="12">
        <f t="shared" si="6"/>
        <v>1412835.8557026873</v>
      </c>
      <c r="H122" s="12">
        <f>'[1]Octubre 2020'!G122+[1]Noviembre!G122+[1]Diciembre!G122</f>
        <v>100592.79000000001</v>
      </c>
      <c r="I122" s="12">
        <f>'[1]Octubre 2020'!H122</f>
        <v>508.65</v>
      </c>
      <c r="J122" s="12">
        <f t="shared" si="7"/>
        <v>101101.44</v>
      </c>
      <c r="K122" s="12">
        <f>'[1]Octubre 2020'!J122+[1]Noviembre!H122+[1]Diciembre!H122</f>
        <v>8498.7999999999993</v>
      </c>
      <c r="L122" s="12">
        <f>'[1]Octubre 2020'!K122+[1]Noviembre!I122+[1]Diciembre!I122</f>
        <v>6797.68</v>
      </c>
      <c r="M122" s="12">
        <f>'[1]Octubre 2020'!L122</f>
        <v>6117.21</v>
      </c>
      <c r="N122" s="12">
        <f>'[1]Octubre 2020'!M122</f>
        <v>0</v>
      </c>
      <c r="O122" s="12">
        <f t="shared" si="8"/>
        <v>12914.89</v>
      </c>
      <c r="P122" s="12">
        <f>'[1]Octubre 2020'!O122+[1]Noviembre!J122+[1]Diciembre!J122</f>
        <v>106809.78</v>
      </c>
      <c r="Q122" s="12">
        <f>'[1]Octubre 2020'!P122</f>
        <v>34338.053541466514</v>
      </c>
      <c r="R122" s="12">
        <f t="shared" si="9"/>
        <v>141147.83354146651</v>
      </c>
      <c r="S122" s="12">
        <f>'[1]Octubre 2020'!R122+[1]Noviembre!K122+[1]Diciembre!K122</f>
        <v>17147.48</v>
      </c>
      <c r="T122" s="12">
        <f>'[1]Octubre 2020'!S122+[1]Noviembre!L122+[1]Diciembre!L122</f>
        <v>23064.42</v>
      </c>
      <c r="U122" s="12">
        <f>'[1]Octubre 2020'!T122+[1]Noviembre!M122+[1]Diciembre!M122</f>
        <v>3101.3999999999996</v>
      </c>
      <c r="V122" s="12">
        <f>'[1]Octubre 2020'!U122+[1]Noviembre!N122+[1]Diciembre!N122</f>
        <v>0</v>
      </c>
      <c r="W122" s="12">
        <f>'[1]Octubre 2020'!V122+[1]Noviembre!O122+[1]Diciembre!O122</f>
        <v>0</v>
      </c>
      <c r="X122" s="12">
        <f>'[1]Octubre 2020'!W122+[1]Noviembre!P122+[1]Diciembre!P122</f>
        <v>2324.1400000000003</v>
      </c>
      <c r="Y122" s="12">
        <f t="shared" si="10"/>
        <v>1722136.2592441535</v>
      </c>
      <c r="AA122" s="12">
        <f>'[1]Octubre 2020'!Z122+[1]Noviembre!S122+[1]Diciembre!S122+[1]Diciembre!T122</f>
        <v>731551.60000000009</v>
      </c>
      <c r="AB122" s="12">
        <f>'[1]Octubre 2020'!AA122+[1]Noviembre!T122+[1]Diciembre!U122+[1]Diciembre!V122</f>
        <v>17298.080000000002</v>
      </c>
      <c r="AC122" s="12">
        <f>'[1]Octubre 2020'!AB122+[1]Noviembre!U122+[1]Diciembre!W122</f>
        <v>33411.692505721367</v>
      </c>
      <c r="AD122" s="12">
        <f t="shared" si="11"/>
        <v>782261.3725057214</v>
      </c>
    </row>
    <row r="123" spans="2:30" ht="13.5" customHeight="1" x14ac:dyDescent="0.3">
      <c r="B123" s="10">
        <v>120</v>
      </c>
      <c r="C123" s="13" t="s">
        <v>136</v>
      </c>
      <c r="D123" s="12">
        <f>'[1]Octubre 2020'!D123+[1]Noviembre!D123+[1]Diciembre!D123</f>
        <v>1281506.9850738775</v>
      </c>
      <c r="E123" s="12">
        <f>'[1]Octubre 2020'!E123</f>
        <v>-3028.86</v>
      </c>
      <c r="F123" s="12">
        <f>[1]Noviembre!E123+[1]Diciembre!E123</f>
        <v>0</v>
      </c>
      <c r="G123" s="12">
        <f t="shared" si="6"/>
        <v>1278478.1250738774</v>
      </c>
      <c r="H123" s="12">
        <f>'[1]Octubre 2020'!G123+[1]Noviembre!G123+[1]Diciembre!G123</f>
        <v>130859.69</v>
      </c>
      <c r="I123" s="12">
        <f>'[1]Octubre 2020'!H123</f>
        <v>495.39</v>
      </c>
      <c r="J123" s="12">
        <f t="shared" si="7"/>
        <v>131355.08000000002</v>
      </c>
      <c r="K123" s="12">
        <f>'[1]Octubre 2020'!J123+[1]Noviembre!H123+[1]Diciembre!H123</f>
        <v>7482.7400000000007</v>
      </c>
      <c r="L123" s="12">
        <f>'[1]Octubre 2020'!K123+[1]Noviembre!I123+[1]Diciembre!I123</f>
        <v>7186.6999999999989</v>
      </c>
      <c r="M123" s="12">
        <f>'[1]Octubre 2020'!L123</f>
        <v>6254.71</v>
      </c>
      <c r="N123" s="12">
        <f>'[1]Octubre 2020'!M123</f>
        <v>0</v>
      </c>
      <c r="O123" s="12">
        <f t="shared" si="8"/>
        <v>13441.41</v>
      </c>
      <c r="P123" s="12">
        <f>'[1]Octubre 2020'!O123+[1]Noviembre!J123+[1]Diciembre!J123</f>
        <v>4625.25</v>
      </c>
      <c r="Q123" s="12">
        <f>'[1]Octubre 2020'!P123</f>
        <v>1486.9594628728603</v>
      </c>
      <c r="R123" s="12">
        <f t="shared" si="9"/>
        <v>6112.2094628728601</v>
      </c>
      <c r="S123" s="12">
        <f>'[1]Octubre 2020'!R123+[1]Noviembre!K123+[1]Diciembre!K123</f>
        <v>15759.119999999999</v>
      </c>
      <c r="T123" s="12">
        <f>'[1]Octubre 2020'!S123+[1]Noviembre!L123+[1]Diciembre!L123</f>
        <v>21197</v>
      </c>
      <c r="U123" s="12">
        <f>'[1]Octubre 2020'!T123+[1]Noviembre!M123+[1]Diciembre!M123</f>
        <v>2529.27</v>
      </c>
      <c r="V123" s="12">
        <f>'[1]Octubre 2020'!U123+[1]Noviembre!N123+[1]Diciembre!N123</f>
        <v>0</v>
      </c>
      <c r="W123" s="12">
        <f>'[1]Octubre 2020'!V123+[1]Noviembre!O123+[1]Diciembre!O123</f>
        <v>0</v>
      </c>
      <c r="X123" s="12">
        <f>'[1]Octubre 2020'!W123+[1]Noviembre!P123+[1]Diciembre!P123</f>
        <v>2376.38</v>
      </c>
      <c r="Y123" s="12">
        <f t="shared" si="10"/>
        <v>1478731.3345367503</v>
      </c>
      <c r="AA123" s="12">
        <f>'[1]Octubre 2020'!Z123+[1]Noviembre!S123+[1]Diciembre!S123+[1]Diciembre!T123</f>
        <v>747994.2</v>
      </c>
      <c r="AB123" s="12">
        <f>'[1]Octubre 2020'!AA123+[1]Noviembre!T123+[1]Diciembre!U123+[1]Diciembre!V123</f>
        <v>16847.32</v>
      </c>
      <c r="AC123" s="12">
        <f>'[1]Octubre 2020'!AB123+[1]Noviembre!U123+[1]Diciembre!W123</f>
        <v>1446.8494461535158</v>
      </c>
      <c r="AD123" s="12">
        <f t="shared" si="11"/>
        <v>766288.3694461534</v>
      </c>
    </row>
    <row r="124" spans="2:30" ht="13.5" customHeight="1" x14ac:dyDescent="0.3">
      <c r="B124" s="10">
        <v>121</v>
      </c>
      <c r="C124" s="13" t="s">
        <v>137</v>
      </c>
      <c r="D124" s="12">
        <f>'[1]Octubre 2020'!D124+[1]Noviembre!D124+[1]Diciembre!D124</f>
        <v>1501574.2802498396</v>
      </c>
      <c r="E124" s="12">
        <f>'[1]Octubre 2020'!E124</f>
        <v>-1867.57</v>
      </c>
      <c r="F124" s="12">
        <f>[1]Noviembre!E124+[1]Diciembre!E124</f>
        <v>0</v>
      </c>
      <c r="G124" s="12">
        <f t="shared" si="6"/>
        <v>1499706.7102498396</v>
      </c>
      <c r="H124" s="12">
        <f>'[1]Octubre 2020'!G124+[1]Noviembre!G124+[1]Diciembre!G124</f>
        <v>262258.53000000003</v>
      </c>
      <c r="I124" s="12">
        <f>'[1]Octubre 2020'!H124</f>
        <v>988.17</v>
      </c>
      <c r="J124" s="12">
        <f t="shared" si="7"/>
        <v>263246.7</v>
      </c>
      <c r="K124" s="12">
        <f>'[1]Octubre 2020'!J124+[1]Noviembre!H124+[1]Diciembre!H124</f>
        <v>8209.23</v>
      </c>
      <c r="L124" s="12">
        <f>'[1]Octubre 2020'!K124+[1]Noviembre!I124+[1]Diciembre!I124</f>
        <v>11707.85</v>
      </c>
      <c r="M124" s="12">
        <f>'[1]Octubre 2020'!L124</f>
        <v>3856.59</v>
      </c>
      <c r="N124" s="12">
        <f>'[1]Octubre 2020'!M124</f>
        <v>0</v>
      </c>
      <c r="O124" s="12">
        <f t="shared" si="8"/>
        <v>15564.44</v>
      </c>
      <c r="P124" s="12">
        <f>'[1]Octubre 2020'!O124+[1]Noviembre!J124+[1]Diciembre!J124</f>
        <v>9225.99</v>
      </c>
      <c r="Q124" s="12">
        <f>'[1]Octubre 2020'!P124</f>
        <v>2966.0448371742086</v>
      </c>
      <c r="R124" s="12">
        <f t="shared" si="9"/>
        <v>12192.034837174207</v>
      </c>
      <c r="S124" s="12">
        <f>'[1]Octubre 2020'!R124+[1]Noviembre!K124+[1]Diciembre!K124</f>
        <v>30966.92</v>
      </c>
      <c r="T124" s="12">
        <f>'[1]Octubre 2020'!S124+[1]Noviembre!L124+[1]Diciembre!L124</f>
        <v>41652.44</v>
      </c>
      <c r="U124" s="12">
        <f>'[1]Octubre 2020'!T124+[1]Noviembre!M124+[1]Diciembre!M124</f>
        <v>2862.3</v>
      </c>
      <c r="V124" s="12">
        <f>'[1]Octubre 2020'!U124+[1]Noviembre!N124+[1]Diciembre!N124</f>
        <v>0</v>
      </c>
      <c r="W124" s="12">
        <f>'[1]Octubre 2020'!V124+[1]Noviembre!O124+[1]Diciembre!O124</f>
        <v>0</v>
      </c>
      <c r="X124" s="12">
        <f>'[1]Octubre 2020'!W124+[1]Noviembre!P124+[1]Diciembre!P124</f>
        <v>1465.2600000000002</v>
      </c>
      <c r="Y124" s="12">
        <f t="shared" si="10"/>
        <v>1875866.0350870136</v>
      </c>
      <c r="AA124" s="12">
        <f>'[1]Octubre 2020'!Z124+[1]Noviembre!S124+[1]Diciembre!S124+[1]Diciembre!T124</f>
        <v>461206.43</v>
      </c>
      <c r="AB124" s="12">
        <f>'[1]Octubre 2020'!AA124+[1]Noviembre!T124+[1]Diciembre!U124+[1]Diciembre!V124</f>
        <v>33605.429999999993</v>
      </c>
      <c r="AC124" s="12">
        <f>'[1]Octubre 2020'!AB124+[1]Noviembre!U124+[1]Diciembre!W124</f>
        <v>2886.0297703792403</v>
      </c>
      <c r="AD124" s="12">
        <f t="shared" si="11"/>
        <v>497697.88977037923</v>
      </c>
    </row>
    <row r="125" spans="2:30" ht="13.5" customHeight="1" x14ac:dyDescent="0.3">
      <c r="B125" s="10">
        <v>122</v>
      </c>
      <c r="C125" s="13" t="s">
        <v>138</v>
      </c>
      <c r="D125" s="12">
        <f>'[1]Octubre 2020'!D125+[1]Noviembre!D125+[1]Diciembre!D125</f>
        <v>2917686.0976311718</v>
      </c>
      <c r="E125" s="12">
        <f>'[1]Octubre 2020'!E125</f>
        <v>-2530.66</v>
      </c>
      <c r="F125" s="12">
        <f>[1]Noviembre!E125+[1]Diciembre!E125</f>
        <v>0</v>
      </c>
      <c r="G125" s="12">
        <f t="shared" si="6"/>
        <v>2915155.4376311717</v>
      </c>
      <c r="H125" s="12">
        <f>'[1]Octubre 2020'!G125+[1]Noviembre!G125+[1]Diciembre!G125</f>
        <v>481771.29</v>
      </c>
      <c r="I125" s="12">
        <f>'[1]Octubre 2020'!H125</f>
        <v>4044.76</v>
      </c>
      <c r="J125" s="12">
        <f t="shared" si="7"/>
        <v>485816.05</v>
      </c>
      <c r="K125" s="12">
        <f>'[1]Octubre 2020'!J125+[1]Noviembre!H125+[1]Diciembre!H125</f>
        <v>15190.64</v>
      </c>
      <c r="L125" s="12">
        <f>'[1]Octubre 2020'!K125+[1]Noviembre!I125+[1]Diciembre!I125</f>
        <v>26980.41</v>
      </c>
      <c r="M125" s="12">
        <f>'[1]Octubre 2020'!L125</f>
        <v>5225.8900000000003</v>
      </c>
      <c r="N125" s="12">
        <f>'[1]Octubre 2020'!M125</f>
        <v>0</v>
      </c>
      <c r="O125" s="12">
        <f t="shared" si="8"/>
        <v>32206.3</v>
      </c>
      <c r="P125" s="12">
        <f>'[1]Octubre 2020'!O125+[1]Noviembre!J125+[1]Diciembre!J125</f>
        <v>14257.29</v>
      </c>
      <c r="Q125" s="12">
        <f>'[1]Octubre 2020'!P125</f>
        <v>4583.5484000484485</v>
      </c>
      <c r="R125" s="12">
        <f t="shared" si="9"/>
        <v>18840.838400048451</v>
      </c>
      <c r="S125" s="12">
        <f>'[1]Octubre 2020'!R125+[1]Noviembre!K125+[1]Diciembre!K125</f>
        <v>47465.11</v>
      </c>
      <c r="T125" s="12">
        <f>'[1]Octubre 2020'!S125+[1]Noviembre!L125+[1]Diciembre!L125</f>
        <v>63843.53</v>
      </c>
      <c r="U125" s="12">
        <f>'[1]Octubre 2020'!T125+[1]Noviembre!M125+[1]Diciembre!M125</f>
        <v>5131.8599999999997</v>
      </c>
      <c r="V125" s="12">
        <f>'[1]Octubre 2020'!U125+[1]Noviembre!N125+[1]Diciembre!N125</f>
        <v>0</v>
      </c>
      <c r="W125" s="12">
        <f>'[1]Octubre 2020'!V125+[1]Noviembre!O125+[1]Diciembre!O125</f>
        <v>0</v>
      </c>
      <c r="X125" s="12">
        <f>'[1]Octubre 2020'!W125+[1]Noviembre!P125+[1]Diciembre!P125</f>
        <v>1985.5</v>
      </c>
      <c r="Y125" s="12">
        <f t="shared" si="10"/>
        <v>3585635.2660312196</v>
      </c>
      <c r="AA125" s="12">
        <f>'[1]Octubre 2020'!Z125+[1]Noviembre!S125+[1]Diciembre!S125+[1]Diciembre!T125</f>
        <v>624959.67999999993</v>
      </c>
      <c r="AB125" s="12">
        <f>'[1]Octubre 2020'!AA125+[1]Noviembre!T125+[1]Diciembre!U125+[1]Diciembre!V125</f>
        <v>137553.71</v>
      </c>
      <c r="AC125" s="12">
        <f>'[1]Octubre 2020'!AB125+[1]Noviembre!U125+[1]Diciembre!W125</f>
        <v>4459.8920274408829</v>
      </c>
      <c r="AD125" s="12">
        <f t="shared" si="11"/>
        <v>766973.28202744073</v>
      </c>
    </row>
    <row r="126" spans="2:30" ht="13.5" customHeight="1" x14ac:dyDescent="0.3">
      <c r="B126" s="10">
        <v>123</v>
      </c>
      <c r="C126" s="13" t="s">
        <v>139</v>
      </c>
      <c r="D126" s="12">
        <f>'[1]Octubre 2020'!D126+[1]Noviembre!D126+[1]Diciembre!D126</f>
        <v>2110100.7027639896</v>
      </c>
      <c r="E126" s="12">
        <f>'[1]Octubre 2020'!E126</f>
        <v>-2576.6</v>
      </c>
      <c r="F126" s="12">
        <f>[1]Noviembre!E126+[1]Diciembre!E126</f>
        <v>0</v>
      </c>
      <c r="G126" s="12">
        <f t="shared" si="6"/>
        <v>2107524.1027639895</v>
      </c>
      <c r="H126" s="12">
        <f>'[1]Octubre 2020'!G126+[1]Noviembre!G126+[1]Diciembre!G126</f>
        <v>271841.33999999997</v>
      </c>
      <c r="I126" s="12">
        <f>'[1]Octubre 2020'!H126</f>
        <v>3700.41</v>
      </c>
      <c r="J126" s="12">
        <f t="shared" si="7"/>
        <v>275541.74999999994</v>
      </c>
      <c r="K126" s="12">
        <f>'[1]Octubre 2020'!J126+[1]Noviembre!H126+[1]Diciembre!H126</f>
        <v>11665.07</v>
      </c>
      <c r="L126" s="12">
        <f>'[1]Octubre 2020'!K126+[1]Noviembre!I126+[1]Diciembre!I126</f>
        <v>15783.259999999998</v>
      </c>
      <c r="M126" s="12">
        <f>'[1]Octubre 2020'!L126</f>
        <v>5320.77</v>
      </c>
      <c r="N126" s="12">
        <f>'[1]Octubre 2020'!M126</f>
        <v>0</v>
      </c>
      <c r="O126" s="12">
        <f t="shared" si="8"/>
        <v>21104.03</v>
      </c>
      <c r="P126" s="12">
        <f>'[1]Octubre 2020'!O126+[1]Noviembre!J126+[1]Diciembre!J126</f>
        <v>12491.25</v>
      </c>
      <c r="Q126" s="12">
        <f>'[1]Octubre 2020'!P126</f>
        <v>4015.7851714710182</v>
      </c>
      <c r="R126" s="12">
        <f t="shared" si="9"/>
        <v>16507.03517147102</v>
      </c>
      <c r="S126" s="12">
        <f>'[1]Octubre 2020'!R126+[1]Noviembre!K126+[1]Diciembre!K126</f>
        <v>39388.420000000006</v>
      </c>
      <c r="T126" s="12">
        <f>'[1]Octubre 2020'!S126+[1]Noviembre!L126+[1]Diciembre!L126</f>
        <v>52979.88</v>
      </c>
      <c r="U126" s="12">
        <f>'[1]Octubre 2020'!T126+[1]Noviembre!M126+[1]Diciembre!M126</f>
        <v>4152.4800000000005</v>
      </c>
      <c r="V126" s="12">
        <f>'[1]Octubre 2020'!U126+[1]Noviembre!N126+[1]Diciembre!N126</f>
        <v>0</v>
      </c>
      <c r="W126" s="12">
        <f>'[1]Octubre 2020'!V126+[1]Noviembre!O126+[1]Diciembre!O126</f>
        <v>0</v>
      </c>
      <c r="X126" s="12">
        <f>'[1]Octubre 2020'!W126+[1]Noviembre!P126+[1]Diciembre!P126</f>
        <v>2021.54</v>
      </c>
      <c r="Y126" s="12">
        <f t="shared" si="10"/>
        <v>2530884.30793546</v>
      </c>
      <c r="AA126" s="12">
        <f>'[1]Octubre 2020'!Z126+[1]Noviembre!S126+[1]Diciembre!S126+[1]Diciembre!T126</f>
        <v>636305.66</v>
      </c>
      <c r="AB126" s="12">
        <f>'[1]Octubre 2020'!AA126+[1]Noviembre!T126+[1]Diciembre!U126+[1]Diciembre!V126</f>
        <v>125843.2</v>
      </c>
      <c r="AC126" s="12">
        <f>'[1]Octubre 2020'!AB126+[1]Noviembre!U126+[1]Diciembre!W126</f>
        <v>3907.4521831737925</v>
      </c>
      <c r="AD126" s="12">
        <f t="shared" si="11"/>
        <v>766056.31218317372</v>
      </c>
    </row>
    <row r="127" spans="2:30" ht="13.5" customHeight="1" x14ac:dyDescent="0.3">
      <c r="B127" s="10">
        <v>124</v>
      </c>
      <c r="C127" s="13" t="s">
        <v>140</v>
      </c>
      <c r="D127" s="12">
        <f>'[1]Octubre 2020'!D127+[1]Noviembre!D127+[1]Diciembre!D127</f>
        <v>3410201.5887914179</v>
      </c>
      <c r="E127" s="12">
        <f>'[1]Octubre 2020'!E127</f>
        <v>-3141.9</v>
      </c>
      <c r="F127" s="12">
        <f>[1]Noviembre!E127+[1]Diciembre!E127</f>
        <v>0</v>
      </c>
      <c r="G127" s="12">
        <f t="shared" si="6"/>
        <v>3407059.688791418</v>
      </c>
      <c r="H127" s="12">
        <f>'[1]Octubre 2020'!G127+[1]Noviembre!G127+[1]Diciembre!G127</f>
        <v>462946.29000000004</v>
      </c>
      <c r="I127" s="12">
        <f>'[1]Octubre 2020'!H127</f>
        <v>5217.51</v>
      </c>
      <c r="J127" s="12">
        <f t="shared" si="7"/>
        <v>468163.80000000005</v>
      </c>
      <c r="K127" s="12">
        <f>'[1]Octubre 2020'!J127+[1]Noviembre!H127+[1]Diciembre!H127</f>
        <v>18369.3</v>
      </c>
      <c r="L127" s="12">
        <f>'[1]Octubre 2020'!K127+[1]Noviembre!I127+[1]Diciembre!I127</f>
        <v>28261.599999999999</v>
      </c>
      <c r="M127" s="12">
        <f>'[1]Octubre 2020'!L127</f>
        <v>6488.13</v>
      </c>
      <c r="N127" s="12">
        <f>'[1]Octubre 2020'!M127</f>
        <v>0</v>
      </c>
      <c r="O127" s="12">
        <f t="shared" si="8"/>
        <v>34749.729999999996</v>
      </c>
      <c r="P127" s="12">
        <f>'[1]Octubre 2020'!O127+[1]Noviembre!J127+[1]Diciembre!J127</f>
        <v>23723.07</v>
      </c>
      <c r="Q127" s="12">
        <f>'[1]Octubre 2020'!P127</f>
        <v>7626.6764200806147</v>
      </c>
      <c r="R127" s="12">
        <f t="shared" si="9"/>
        <v>31349.746420080613</v>
      </c>
      <c r="S127" s="12">
        <f>'[1]Octubre 2020'!R127+[1]Noviembre!K127+[1]Diciembre!K127</f>
        <v>79112.94</v>
      </c>
      <c r="T127" s="12">
        <f>'[1]Octubre 2020'!S127+[1]Noviembre!L127+[1]Diciembre!L127</f>
        <v>106411.85</v>
      </c>
      <c r="U127" s="12">
        <f>'[1]Octubre 2020'!T127+[1]Noviembre!M127+[1]Diciembre!M127</f>
        <v>6517.59</v>
      </c>
      <c r="V127" s="12">
        <f>'[1]Octubre 2020'!U127+[1]Noviembre!N127+[1]Diciembre!N127</f>
        <v>0</v>
      </c>
      <c r="W127" s="12">
        <f>'[1]Octubre 2020'!V127+[1]Noviembre!O127+[1]Diciembre!O127</f>
        <v>0</v>
      </c>
      <c r="X127" s="12">
        <f>'[1]Octubre 2020'!W127+[1]Noviembre!P127+[1]Diciembre!P127</f>
        <v>2465.0600000000004</v>
      </c>
      <c r="Y127" s="12">
        <f t="shared" si="10"/>
        <v>4154199.7052114988</v>
      </c>
      <c r="AA127" s="12">
        <f>'[1]Octubre 2020'!Z127+[1]Noviembre!S127+[1]Diciembre!S127+[1]Diciembre!T127</f>
        <v>775908.65</v>
      </c>
      <c r="AB127" s="12">
        <f>'[1]Octubre 2020'!AA127+[1]Noviembre!T127+[1]Diciembre!U127+[1]Diciembre!V127</f>
        <v>177436.5</v>
      </c>
      <c r="AC127" s="12">
        <f>'[1]Octubre 2020'!AB127+[1]Noviembre!U127+[1]Diciembre!W127</f>
        <v>7420.9268861658738</v>
      </c>
      <c r="AD127" s="12">
        <f t="shared" si="11"/>
        <v>960766.07688616589</v>
      </c>
    </row>
    <row r="128" spans="2:30" ht="13.5" customHeight="1" x14ac:dyDescent="0.3">
      <c r="B128" s="10">
        <v>125</v>
      </c>
      <c r="C128" s="13" t="s">
        <v>141</v>
      </c>
      <c r="D128" s="12">
        <f>'[1]Octubre 2020'!D128+[1]Noviembre!D128+[1]Diciembre!D128</f>
        <v>2350036.4920227421</v>
      </c>
      <c r="E128" s="12">
        <f>'[1]Octubre 2020'!E128</f>
        <v>-1630.59</v>
      </c>
      <c r="F128" s="12">
        <f>[1]Noviembre!E128+[1]Diciembre!E128</f>
        <v>0</v>
      </c>
      <c r="G128" s="12">
        <f t="shared" si="6"/>
        <v>2348405.9020227422</v>
      </c>
      <c r="H128" s="12">
        <f>'[1]Octubre 2020'!G128+[1]Noviembre!G128+[1]Diciembre!G128</f>
        <v>396919.17</v>
      </c>
      <c r="I128" s="12">
        <f>'[1]Octubre 2020'!H128</f>
        <v>1502.61</v>
      </c>
      <c r="J128" s="12">
        <f t="shared" si="7"/>
        <v>398421.77999999997</v>
      </c>
      <c r="K128" s="12">
        <f>'[1]Octubre 2020'!J128+[1]Noviembre!H128+[1]Diciembre!H128</f>
        <v>12238.41</v>
      </c>
      <c r="L128" s="12">
        <f>'[1]Octubre 2020'!K128+[1]Noviembre!I128+[1]Diciembre!I128</f>
        <v>21798.46</v>
      </c>
      <c r="M128" s="12">
        <f>'[1]Octubre 2020'!L128</f>
        <v>3367.23</v>
      </c>
      <c r="N128" s="12">
        <f>'[1]Octubre 2020'!M128</f>
        <v>0</v>
      </c>
      <c r="O128" s="12">
        <f t="shared" si="8"/>
        <v>25165.69</v>
      </c>
      <c r="P128" s="12">
        <f>'[1]Octubre 2020'!O128+[1]Noviembre!J128+[1]Diciembre!J128</f>
        <v>14029.14</v>
      </c>
      <c r="Q128" s="12">
        <f>'[1]Octubre 2020'!P128</f>
        <v>4510.1950486191017</v>
      </c>
      <c r="R128" s="12">
        <f t="shared" si="9"/>
        <v>18539.335048619101</v>
      </c>
      <c r="S128" s="12">
        <f>'[1]Octubre 2020'!R128+[1]Noviembre!K128+[1]Diciembre!K128</f>
        <v>47800.03</v>
      </c>
      <c r="T128" s="12">
        <f>'[1]Octubre 2020'!S128+[1]Noviembre!L128+[1]Diciembre!L128</f>
        <v>64294.030000000006</v>
      </c>
      <c r="U128" s="12">
        <f>'[1]Octubre 2020'!T128+[1]Noviembre!M128+[1]Diciembre!M128</f>
        <v>4236.2699999999995</v>
      </c>
      <c r="V128" s="12">
        <f>'[1]Octubre 2020'!U128+[1]Noviembre!N128+[1]Diciembre!N128</f>
        <v>0</v>
      </c>
      <c r="W128" s="12">
        <f>'[1]Octubre 2020'!V128+[1]Noviembre!O128+[1]Diciembre!O128</f>
        <v>0</v>
      </c>
      <c r="X128" s="12">
        <f>'[1]Octubre 2020'!W128+[1]Noviembre!P128+[1]Diciembre!P128</f>
        <v>1279.33</v>
      </c>
      <c r="Y128" s="12">
        <f t="shared" si="10"/>
        <v>2920380.777071361</v>
      </c>
      <c r="AA128" s="12">
        <f>'[1]Octubre 2020'!Z128+[1]Noviembre!S128+[1]Diciembre!S128+[1]Diciembre!T128</f>
        <v>402683.72000000003</v>
      </c>
      <c r="AB128" s="12">
        <f>'[1]Octubre 2020'!AA128+[1]Noviembre!T128+[1]Diciembre!U128+[1]Diciembre!V128</f>
        <v>51100.710000000006</v>
      </c>
      <c r="AC128" s="12">
        <f>'[1]Octubre 2020'!AB128+[1]Noviembre!U128+[1]Diciembre!W128</f>
        <v>4388.5207336925068</v>
      </c>
      <c r="AD128" s="12">
        <f t="shared" si="11"/>
        <v>458172.95073369256</v>
      </c>
    </row>
    <row r="129" spans="1:30" ht="13.5" customHeight="1" x14ac:dyDescent="0.3">
      <c r="B129" s="15">
        <v>126</v>
      </c>
      <c r="C129" s="16" t="s">
        <v>142</v>
      </c>
      <c r="D129" s="23">
        <f>'[1]Octubre 2020'!D129+[1]Noviembre!D129+[1]Diciembre!D129</f>
        <v>1586092.8778435369</v>
      </c>
      <c r="E129" s="23">
        <f>'[1]Octubre 2020'!E129</f>
        <v>-6654.44</v>
      </c>
      <c r="F129" s="23">
        <f>[1]Noviembre!E129+[1]Diciembre!E129</f>
        <v>0</v>
      </c>
      <c r="G129" s="23">
        <f t="shared" si="6"/>
        <v>1579438.437843537</v>
      </c>
      <c r="H129" s="23">
        <f>'[1]Octubre 2020'!G129+[1]Noviembre!G129+[1]Diciembre!G129</f>
        <v>121985.86</v>
      </c>
      <c r="I129" s="23">
        <f>'[1]Octubre 2020'!H129</f>
        <v>211.25</v>
      </c>
      <c r="J129" s="23">
        <f t="shared" si="7"/>
        <v>122197.11</v>
      </c>
      <c r="K129" s="23">
        <f>'[1]Octubre 2020'!J129+[1]Noviembre!H129+[1]Diciembre!H129</f>
        <v>10401.26</v>
      </c>
      <c r="L129" s="23">
        <f>'[1]Octubre 2020'!K129+[1]Noviembre!I129+[1]Diciembre!I129</f>
        <v>2293.4700000000003</v>
      </c>
      <c r="M129" s="23">
        <f>'[1]Octubre 2020'!L129</f>
        <v>13741.64</v>
      </c>
      <c r="N129" s="23">
        <f>'[1]Octubre 2020'!M129</f>
        <v>-11422</v>
      </c>
      <c r="O129" s="23">
        <f t="shared" si="8"/>
        <v>4613.1100000000006</v>
      </c>
      <c r="P129" s="23">
        <f>'[1]Octubre 2020'!O129+[1]Noviembre!J129+[1]Diciembre!J129</f>
        <v>1972.29</v>
      </c>
      <c r="Q129" s="23">
        <f>'[1]Octubre 2020'!P129</f>
        <v>634.07134286384508</v>
      </c>
      <c r="R129" s="23">
        <f t="shared" si="9"/>
        <v>2606.361342863845</v>
      </c>
      <c r="S129" s="23">
        <f>'[1]Octubre 2020'!R129+[1]Noviembre!K129+[1]Diciembre!K129</f>
        <v>6028.97</v>
      </c>
      <c r="T129" s="23">
        <f>'[1]Octubre 2020'!S129+[1]Noviembre!L129+[1]Diciembre!L129</f>
        <v>8109.35</v>
      </c>
      <c r="U129" s="23">
        <f>'[1]Octubre 2020'!T129+[1]Noviembre!M129+[1]Diciembre!M129</f>
        <v>3466.17</v>
      </c>
      <c r="V129" s="23">
        <f>'[1]Octubre 2020'!U129+[1]Noviembre!N129+[1]Diciembre!N129</f>
        <v>0</v>
      </c>
      <c r="W129" s="23">
        <f>'[1]Octubre 2020'!V129+[1]Noviembre!O129+[1]Diciembre!O129</f>
        <v>0</v>
      </c>
      <c r="X129" s="23">
        <f>'[1]Octubre 2020'!W129+[1]Noviembre!P129+[1]Diciembre!P129</f>
        <v>5220.92</v>
      </c>
      <c r="Y129" s="23">
        <f t="shared" si="10"/>
        <v>1742081.689186401</v>
      </c>
      <c r="AA129" s="23">
        <f>'[1]Octubre 2020'!Z129+[1]Noviembre!S129+[1]Diciembre!S129+[1]Diciembre!T129</f>
        <v>1643349.63</v>
      </c>
      <c r="AB129" s="23">
        <f>'[1]Octubre 2020'!AA129+[1]Noviembre!T129+[1]Diciembre!U129+[1]Diciembre!V129</f>
        <v>7184.0599999999995</v>
      </c>
      <c r="AC129" s="23">
        <f>'[1]Octubre 2020'!AB129+[1]Noviembre!U129+[1]Diciembre!W129</f>
        <v>616.96508155375682</v>
      </c>
      <c r="AD129" s="23">
        <f t="shared" si="11"/>
        <v>1651150.6550815536</v>
      </c>
    </row>
    <row r="130" spans="1:30" ht="13.5" customHeight="1" thickBot="1" x14ac:dyDescent="0.35">
      <c r="B130" s="24"/>
      <c r="C130" s="25" t="s">
        <v>17</v>
      </c>
      <c r="D130" s="17">
        <f t="shared" ref="D130:Y130" si="12">SUM(D5:D129)</f>
        <v>1177918337.9668443</v>
      </c>
      <c r="E130" s="17">
        <f t="shared" si="12"/>
        <v>-849935.4</v>
      </c>
      <c r="F130" s="17">
        <f t="shared" si="12"/>
        <v>-7423012</v>
      </c>
      <c r="G130" s="17">
        <f t="shared" si="12"/>
        <v>1169645390.5668461</v>
      </c>
      <c r="H130" s="17">
        <f t="shared" si="12"/>
        <v>181752998.9799999</v>
      </c>
      <c r="I130" s="17">
        <f t="shared" si="12"/>
        <v>1801087.9999999995</v>
      </c>
      <c r="J130" s="17">
        <f t="shared" si="12"/>
        <v>183554086.98000011</v>
      </c>
      <c r="K130" s="17">
        <f t="shared" si="12"/>
        <v>6165258.8000000017</v>
      </c>
      <c r="L130" s="17">
        <f t="shared" si="12"/>
        <v>10756447.92</v>
      </c>
      <c r="M130" s="17">
        <f t="shared" si="12"/>
        <v>1755146.1899999992</v>
      </c>
      <c r="N130" s="17">
        <f t="shared" si="12"/>
        <v>-11422</v>
      </c>
      <c r="O130" s="17">
        <f t="shared" si="12"/>
        <v>12500172.109999998</v>
      </c>
      <c r="P130" s="17">
        <f t="shared" si="12"/>
        <v>44842225.199999996</v>
      </c>
      <c r="Q130" s="17">
        <f t="shared" si="12"/>
        <v>14416235.000000002</v>
      </c>
      <c r="R130" s="17">
        <f t="shared" si="12"/>
        <v>59258460.199999981</v>
      </c>
      <c r="S130" s="17">
        <f t="shared" si="12"/>
        <v>21555900.330000009</v>
      </c>
      <c r="T130" s="17">
        <f t="shared" si="12"/>
        <v>28994031.000000007</v>
      </c>
      <c r="U130" s="17">
        <f t="shared" si="12"/>
        <v>2143799.9999999991</v>
      </c>
      <c r="V130" s="17">
        <f t="shared" si="12"/>
        <v>4204862.59</v>
      </c>
      <c r="W130" s="17">
        <f t="shared" si="12"/>
        <v>72372615</v>
      </c>
      <c r="X130" s="17">
        <f t="shared" si="12"/>
        <v>666840.60000000044</v>
      </c>
      <c r="Y130" s="17">
        <f t="shared" si="12"/>
        <v>1561061418.1768453</v>
      </c>
      <c r="AA130" s="26">
        <f>SUM(AA5:AA129)</f>
        <v>209896240.56000003</v>
      </c>
      <c r="AB130" s="17">
        <f>SUM(AB5:AB129)</f>
        <v>61251215.000000015</v>
      </c>
      <c r="AC130" s="17">
        <f>SUM(AC5:AC129)</f>
        <v>14027318.400000002</v>
      </c>
      <c r="AD130" s="17">
        <f>SUM(AD5:AD129)</f>
        <v>285174773.9600001</v>
      </c>
    </row>
    <row r="132" spans="1:30" s="29" customFormat="1" ht="9" x14ac:dyDescent="0.3">
      <c r="A132" s="27"/>
      <c r="B132" s="34" t="s">
        <v>143</v>
      </c>
      <c r="C132" s="34"/>
      <c r="D132" s="34"/>
      <c r="E132" s="28"/>
      <c r="F132" s="28"/>
      <c r="G132" s="28"/>
    </row>
    <row r="133" spans="1:30" s="29" customFormat="1" ht="9" x14ac:dyDescent="0.3">
      <c r="A133" s="27"/>
      <c r="B133" s="34" t="s">
        <v>144</v>
      </c>
      <c r="C133" s="34"/>
      <c r="D133" s="34"/>
      <c r="E133" s="28"/>
      <c r="F133" s="28"/>
      <c r="G133" s="28"/>
    </row>
    <row r="134" spans="1:30" s="29" customFormat="1" ht="9" x14ac:dyDescent="0.3">
      <c r="A134" s="27"/>
      <c r="B134" s="34" t="s">
        <v>145</v>
      </c>
      <c r="C134" s="34"/>
      <c r="D134" s="34"/>
      <c r="E134" s="28"/>
      <c r="F134" s="28"/>
      <c r="G134" s="28"/>
    </row>
    <row r="135" spans="1:30" s="29" customFormat="1" ht="9" x14ac:dyDescent="0.3">
      <c r="A135" s="27"/>
      <c r="B135" s="34" t="s">
        <v>146</v>
      </c>
      <c r="C135" s="34"/>
      <c r="D135" s="34"/>
      <c r="E135" s="28"/>
      <c r="F135" s="28"/>
      <c r="G135" s="28"/>
    </row>
    <row r="136" spans="1:30" s="29" customFormat="1" ht="9" x14ac:dyDescent="0.3">
      <c r="A136" s="27"/>
      <c r="B136" s="34" t="s">
        <v>147</v>
      </c>
      <c r="C136" s="34"/>
      <c r="D136" s="34"/>
      <c r="E136" s="28"/>
      <c r="F136" s="28"/>
      <c r="G136" s="28"/>
    </row>
    <row r="137" spans="1:30" s="29" customFormat="1" ht="9" x14ac:dyDescent="0.3">
      <c r="A137" s="27"/>
      <c r="B137" s="34" t="s">
        <v>148</v>
      </c>
      <c r="C137" s="34"/>
      <c r="D137" s="34"/>
      <c r="E137" s="28"/>
      <c r="F137" s="28"/>
      <c r="G137" s="28"/>
    </row>
    <row r="138" spans="1:30" s="29" customFormat="1" ht="9" x14ac:dyDescent="0.3">
      <c r="A138" s="27"/>
      <c r="B138" s="34" t="s">
        <v>149</v>
      </c>
      <c r="C138" s="34"/>
      <c r="D138" s="34"/>
      <c r="E138" s="28"/>
      <c r="F138" s="28"/>
      <c r="G138" s="28"/>
      <c r="Y138" s="30"/>
    </row>
    <row r="139" spans="1:30" s="29" customFormat="1" ht="9" x14ac:dyDescent="0.3">
      <c r="A139" s="27"/>
      <c r="B139" s="34" t="s">
        <v>150</v>
      </c>
      <c r="C139" s="34"/>
      <c r="D139" s="34"/>
      <c r="E139" s="28"/>
      <c r="F139" s="28"/>
      <c r="G139" s="28"/>
    </row>
    <row r="140" spans="1:30" s="29" customFormat="1" ht="9" x14ac:dyDescent="0.3">
      <c r="A140" s="27"/>
      <c r="B140" s="34" t="s">
        <v>151</v>
      </c>
      <c r="C140" s="34"/>
      <c r="D140" s="34"/>
      <c r="E140" s="34"/>
      <c r="F140" s="34"/>
      <c r="G140" s="34"/>
      <c r="H140" s="34"/>
      <c r="I140" s="28"/>
      <c r="J140" s="28"/>
    </row>
    <row r="141" spans="1:30" s="29" customFormat="1" ht="9" x14ac:dyDescent="0.3">
      <c r="A141" s="27"/>
      <c r="B141" s="34" t="s">
        <v>152</v>
      </c>
      <c r="C141" s="34"/>
      <c r="D141" s="34"/>
      <c r="E141" s="34"/>
      <c r="F141" s="34"/>
      <c r="G141" s="34"/>
      <c r="H141" s="34"/>
      <c r="I141" s="28"/>
      <c r="J141" s="28"/>
    </row>
    <row r="142" spans="1:30" s="29" customFormat="1" ht="12" customHeight="1" x14ac:dyDescent="0.3">
      <c r="A142" s="27"/>
      <c r="B142" s="31" t="s">
        <v>153</v>
      </c>
      <c r="C142" s="31"/>
      <c r="D142" s="31"/>
      <c r="E142" s="31"/>
      <c r="F142" s="31"/>
      <c r="G142" s="31"/>
      <c r="H142" s="31"/>
      <c r="I142" s="31"/>
      <c r="J142" s="31"/>
    </row>
    <row r="143" spans="1:30" s="29" customFormat="1" ht="12" customHeight="1" x14ac:dyDescent="0.3">
      <c r="A143" s="27"/>
      <c r="B143" s="32"/>
      <c r="C143" s="33"/>
    </row>
    <row r="144" spans="1:30" s="29" customFormat="1" ht="12" customHeight="1" x14ac:dyDescent="0.3">
      <c r="A144" s="27"/>
      <c r="B144" s="32"/>
      <c r="C144" s="33"/>
    </row>
    <row r="145" spans="1:3" s="29" customFormat="1" ht="12" customHeight="1" x14ac:dyDescent="0.3">
      <c r="A145" s="27"/>
      <c r="B145" s="32"/>
      <c r="C145" s="33"/>
    </row>
    <row r="146" spans="1:3" s="29" customFormat="1" ht="13.5" customHeight="1" x14ac:dyDescent="0.3">
      <c r="A146" s="27"/>
      <c r="B146" s="32"/>
      <c r="C146" s="33"/>
    </row>
    <row r="147" spans="1:3" ht="13.5" customHeight="1" x14ac:dyDescent="0.3">
      <c r="B147" s="18"/>
      <c r="C147" s="19"/>
    </row>
  </sheetData>
  <mergeCells count="14">
    <mergeCell ref="B140:H140"/>
    <mergeCell ref="B141:H141"/>
    <mergeCell ref="B134:D134"/>
    <mergeCell ref="B135:D135"/>
    <mergeCell ref="B136:D136"/>
    <mergeCell ref="B137:D137"/>
    <mergeCell ref="B138:D138"/>
    <mergeCell ref="B139:D139"/>
    <mergeCell ref="B133:D133"/>
    <mergeCell ref="B1:Y1"/>
    <mergeCell ref="B2:Y2"/>
    <mergeCell ref="B3:Y3"/>
    <mergeCell ref="AA3:AD3"/>
    <mergeCell ref="B132:D132"/>
  </mergeCells>
  <conditionalFormatting sqref="AB5:AB129">
    <cfRule type="cellIs" dxfId="3" priority="4" operator="lessThan">
      <formula>0</formula>
    </cfRule>
  </conditionalFormatting>
  <conditionalFormatting sqref="AA5:AA129">
    <cfRule type="cellIs" dxfId="2" priority="3" operator="lessThan">
      <formula>0</formula>
    </cfRule>
  </conditionalFormatting>
  <conditionalFormatting sqref="AD5:AD129">
    <cfRule type="cellIs" dxfId="1" priority="2" operator="lessThan">
      <formula>0</formula>
    </cfRule>
  </conditionalFormatting>
  <conditionalFormatting sqref="AC5:AC129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 2020</vt:lpstr>
      <vt:lpstr>'4to Trimestre 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2021-01-04T16:38:48Z</dcterms:created>
  <dcterms:modified xsi:type="dcterms:W3CDTF">2021-01-04T19:06:41Z</dcterms:modified>
</cp:coreProperties>
</file>