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8915" windowHeight="8505"/>
  </bookViews>
  <sheets>
    <sheet name="Febrero 2020" sheetId="1" r:id="rId1"/>
  </sheets>
  <definedNames>
    <definedName name="_xlnm.Print_Titles" localSheetId="0">'Febrero 2020'!$1:$3</definedName>
  </definedNames>
  <calcPr calcId="145621"/>
</workbook>
</file>

<file path=xl/calcChain.xml><?xml version="1.0" encoding="utf-8"?>
<calcChain xmlns="http://schemas.openxmlformats.org/spreadsheetml/2006/main">
  <c r="X129" i="1" l="1"/>
  <c r="W129" i="1"/>
  <c r="V129" i="1"/>
  <c r="S129" i="1"/>
  <c r="R129" i="1"/>
  <c r="Q129" i="1"/>
  <c r="O129" i="1"/>
  <c r="N129" i="1"/>
  <c r="M129" i="1"/>
  <c r="L129" i="1"/>
  <c r="K129" i="1"/>
  <c r="J129" i="1"/>
  <c r="H129" i="1"/>
  <c r="G129" i="1"/>
  <c r="E129" i="1"/>
  <c r="D129" i="1"/>
  <c r="Y128" i="1"/>
  <c r="P128" i="1"/>
  <c r="I128" i="1"/>
  <c r="F128" i="1"/>
  <c r="Y127" i="1"/>
  <c r="P127" i="1"/>
  <c r="I127" i="1"/>
  <c r="F127" i="1"/>
  <c r="Y126" i="1"/>
  <c r="P126" i="1"/>
  <c r="I126" i="1"/>
  <c r="F126" i="1"/>
  <c r="Y125" i="1"/>
  <c r="P125" i="1"/>
  <c r="I125" i="1"/>
  <c r="F125" i="1"/>
  <c r="Y124" i="1"/>
  <c r="P124" i="1"/>
  <c r="I124" i="1"/>
  <c r="F124" i="1"/>
  <c r="Y123" i="1"/>
  <c r="P123" i="1"/>
  <c r="I123" i="1"/>
  <c r="F123" i="1"/>
  <c r="Y122" i="1"/>
  <c r="P122" i="1"/>
  <c r="I122" i="1"/>
  <c r="F122" i="1"/>
  <c r="Y121" i="1"/>
  <c r="P121" i="1"/>
  <c r="I121" i="1"/>
  <c r="F121" i="1"/>
  <c r="Y120" i="1"/>
  <c r="P120" i="1"/>
  <c r="I120" i="1"/>
  <c r="F120" i="1"/>
  <c r="Y119" i="1"/>
  <c r="P119" i="1"/>
  <c r="I119" i="1"/>
  <c r="F119" i="1"/>
  <c r="Y118" i="1"/>
  <c r="P118" i="1"/>
  <c r="I118" i="1"/>
  <c r="F118" i="1"/>
  <c r="Y117" i="1"/>
  <c r="P117" i="1"/>
  <c r="I117" i="1"/>
  <c r="F117" i="1"/>
  <c r="Y116" i="1"/>
  <c r="P116" i="1"/>
  <c r="I116" i="1"/>
  <c r="F116" i="1"/>
  <c r="Y115" i="1"/>
  <c r="P115" i="1"/>
  <c r="I115" i="1"/>
  <c r="F115" i="1"/>
  <c r="Y114" i="1"/>
  <c r="P114" i="1"/>
  <c r="I114" i="1"/>
  <c r="F114" i="1"/>
  <c r="Y113" i="1"/>
  <c r="P113" i="1"/>
  <c r="I113" i="1"/>
  <c r="F113" i="1"/>
  <c r="Y112" i="1"/>
  <c r="P112" i="1"/>
  <c r="I112" i="1"/>
  <c r="F112" i="1"/>
  <c r="Y111" i="1"/>
  <c r="P111" i="1"/>
  <c r="I111" i="1"/>
  <c r="F111" i="1"/>
  <c r="Y110" i="1"/>
  <c r="P110" i="1"/>
  <c r="I110" i="1"/>
  <c r="F110" i="1"/>
  <c r="Y109" i="1"/>
  <c r="P109" i="1"/>
  <c r="I109" i="1"/>
  <c r="F109" i="1"/>
  <c r="Y108" i="1"/>
  <c r="P108" i="1"/>
  <c r="I108" i="1"/>
  <c r="F108" i="1"/>
  <c r="Y107" i="1"/>
  <c r="P107" i="1"/>
  <c r="I107" i="1"/>
  <c r="F107" i="1"/>
  <c r="Y106" i="1"/>
  <c r="P106" i="1"/>
  <c r="I106" i="1"/>
  <c r="F106" i="1"/>
  <c r="Y105" i="1"/>
  <c r="P105" i="1"/>
  <c r="I105" i="1"/>
  <c r="F105" i="1"/>
  <c r="Y104" i="1"/>
  <c r="P104" i="1"/>
  <c r="I104" i="1"/>
  <c r="F104" i="1"/>
  <c r="Y103" i="1"/>
  <c r="P103" i="1"/>
  <c r="I103" i="1"/>
  <c r="F103" i="1"/>
  <c r="Y102" i="1"/>
  <c r="P102" i="1"/>
  <c r="I102" i="1"/>
  <c r="F102" i="1"/>
  <c r="Y101" i="1"/>
  <c r="P101" i="1"/>
  <c r="I101" i="1"/>
  <c r="F101" i="1"/>
  <c r="Y100" i="1"/>
  <c r="P100" i="1"/>
  <c r="I100" i="1"/>
  <c r="F100" i="1"/>
  <c r="Y99" i="1"/>
  <c r="P99" i="1"/>
  <c r="I99" i="1"/>
  <c r="F99" i="1"/>
  <c r="Y98" i="1"/>
  <c r="P98" i="1"/>
  <c r="I98" i="1"/>
  <c r="F98" i="1"/>
  <c r="Y97" i="1"/>
  <c r="P97" i="1"/>
  <c r="I97" i="1"/>
  <c r="F97" i="1"/>
  <c r="Y96" i="1"/>
  <c r="P96" i="1"/>
  <c r="I96" i="1"/>
  <c r="F96" i="1"/>
  <c r="Y95" i="1"/>
  <c r="P95" i="1"/>
  <c r="I95" i="1"/>
  <c r="F95" i="1"/>
  <c r="Y94" i="1"/>
  <c r="P94" i="1"/>
  <c r="I94" i="1"/>
  <c r="F94" i="1"/>
  <c r="Y93" i="1"/>
  <c r="P93" i="1"/>
  <c r="I93" i="1"/>
  <c r="F93" i="1"/>
  <c r="Y92" i="1"/>
  <c r="P92" i="1"/>
  <c r="I92" i="1"/>
  <c r="F92" i="1"/>
  <c r="Y91" i="1"/>
  <c r="P91" i="1"/>
  <c r="I91" i="1"/>
  <c r="F91" i="1"/>
  <c r="Y90" i="1"/>
  <c r="P90" i="1"/>
  <c r="I90" i="1"/>
  <c r="F90" i="1"/>
  <c r="Y89" i="1"/>
  <c r="P89" i="1"/>
  <c r="I89" i="1"/>
  <c r="F89" i="1"/>
  <c r="Y88" i="1"/>
  <c r="P88" i="1"/>
  <c r="I88" i="1"/>
  <c r="F88" i="1"/>
  <c r="Y87" i="1"/>
  <c r="P87" i="1"/>
  <c r="I87" i="1"/>
  <c r="F87" i="1"/>
  <c r="Y86" i="1"/>
  <c r="P86" i="1"/>
  <c r="I86" i="1"/>
  <c r="F86" i="1"/>
  <c r="Y85" i="1"/>
  <c r="P85" i="1"/>
  <c r="I85" i="1"/>
  <c r="F85" i="1"/>
  <c r="Y84" i="1"/>
  <c r="P84" i="1"/>
  <c r="I84" i="1"/>
  <c r="F84" i="1"/>
  <c r="Y83" i="1"/>
  <c r="P83" i="1"/>
  <c r="I83" i="1"/>
  <c r="F83" i="1"/>
  <c r="Y82" i="1"/>
  <c r="P82" i="1"/>
  <c r="I82" i="1"/>
  <c r="F82" i="1"/>
  <c r="Y81" i="1"/>
  <c r="P81" i="1"/>
  <c r="I81" i="1"/>
  <c r="F81" i="1"/>
  <c r="Y80" i="1"/>
  <c r="P80" i="1"/>
  <c r="I80" i="1"/>
  <c r="F80" i="1"/>
  <c r="Y79" i="1"/>
  <c r="P79" i="1"/>
  <c r="I79" i="1"/>
  <c r="F79" i="1"/>
  <c r="Y78" i="1"/>
  <c r="P78" i="1"/>
  <c r="I78" i="1"/>
  <c r="F78" i="1"/>
  <c r="Y77" i="1"/>
  <c r="P77" i="1"/>
  <c r="I77" i="1"/>
  <c r="F77" i="1"/>
  <c r="Y76" i="1"/>
  <c r="P76" i="1"/>
  <c r="I76" i="1"/>
  <c r="F76" i="1"/>
  <c r="Y75" i="1"/>
  <c r="P75" i="1"/>
  <c r="I75" i="1"/>
  <c r="F75" i="1"/>
  <c r="Y74" i="1"/>
  <c r="P74" i="1"/>
  <c r="I74" i="1"/>
  <c r="F74" i="1"/>
  <c r="Y73" i="1"/>
  <c r="P73" i="1"/>
  <c r="I73" i="1"/>
  <c r="F73" i="1"/>
  <c r="Y72" i="1"/>
  <c r="P72" i="1"/>
  <c r="I72" i="1"/>
  <c r="F72" i="1"/>
  <c r="Y71" i="1"/>
  <c r="P71" i="1"/>
  <c r="I71" i="1"/>
  <c r="F71" i="1"/>
  <c r="Y70" i="1"/>
  <c r="P70" i="1"/>
  <c r="I70" i="1"/>
  <c r="F70" i="1"/>
  <c r="Y69" i="1"/>
  <c r="P69" i="1"/>
  <c r="I69" i="1"/>
  <c r="F69" i="1"/>
  <c r="Y68" i="1"/>
  <c r="P68" i="1"/>
  <c r="I68" i="1"/>
  <c r="F68" i="1"/>
  <c r="Y67" i="1"/>
  <c r="P67" i="1"/>
  <c r="I67" i="1"/>
  <c r="F67" i="1"/>
  <c r="Y66" i="1"/>
  <c r="P66" i="1"/>
  <c r="I66" i="1"/>
  <c r="F66" i="1"/>
  <c r="Y65" i="1"/>
  <c r="P65" i="1"/>
  <c r="I65" i="1"/>
  <c r="F65" i="1"/>
  <c r="Y64" i="1"/>
  <c r="P64" i="1"/>
  <c r="I64" i="1"/>
  <c r="F64" i="1"/>
  <c r="Y63" i="1"/>
  <c r="P63" i="1"/>
  <c r="I63" i="1"/>
  <c r="F63" i="1"/>
  <c r="T63" i="1" s="1"/>
  <c r="Y62" i="1"/>
  <c r="P62" i="1"/>
  <c r="I62" i="1"/>
  <c r="F62" i="1"/>
  <c r="Y61" i="1"/>
  <c r="P61" i="1"/>
  <c r="I61" i="1"/>
  <c r="F61" i="1"/>
  <c r="Y60" i="1"/>
  <c r="P60" i="1"/>
  <c r="I60" i="1"/>
  <c r="F60" i="1"/>
  <c r="Y59" i="1"/>
  <c r="P59" i="1"/>
  <c r="I59" i="1"/>
  <c r="F59" i="1"/>
  <c r="Y58" i="1"/>
  <c r="P58" i="1"/>
  <c r="I58" i="1"/>
  <c r="F58" i="1"/>
  <c r="Y57" i="1"/>
  <c r="P57" i="1"/>
  <c r="I57" i="1"/>
  <c r="F57" i="1"/>
  <c r="Y56" i="1"/>
  <c r="P56" i="1"/>
  <c r="I56" i="1"/>
  <c r="F56" i="1"/>
  <c r="Y55" i="1"/>
  <c r="P55" i="1"/>
  <c r="I55" i="1"/>
  <c r="F55" i="1"/>
  <c r="Y54" i="1"/>
  <c r="P54" i="1"/>
  <c r="I54" i="1"/>
  <c r="F54" i="1"/>
  <c r="Y53" i="1"/>
  <c r="P53" i="1"/>
  <c r="I53" i="1"/>
  <c r="F53" i="1"/>
  <c r="Y52" i="1"/>
  <c r="P52" i="1"/>
  <c r="I52" i="1"/>
  <c r="F52" i="1"/>
  <c r="Y51" i="1"/>
  <c r="P51" i="1"/>
  <c r="I51" i="1"/>
  <c r="F51" i="1"/>
  <c r="Y50" i="1"/>
  <c r="P50" i="1"/>
  <c r="I50" i="1"/>
  <c r="F50" i="1"/>
  <c r="Y49" i="1"/>
  <c r="P49" i="1"/>
  <c r="I49" i="1"/>
  <c r="F49" i="1"/>
  <c r="Y48" i="1"/>
  <c r="P48" i="1"/>
  <c r="I48" i="1"/>
  <c r="F48" i="1"/>
  <c r="Y47" i="1"/>
  <c r="P47" i="1"/>
  <c r="I47" i="1"/>
  <c r="F47" i="1"/>
  <c r="Y46" i="1"/>
  <c r="P46" i="1"/>
  <c r="I46" i="1"/>
  <c r="F46" i="1"/>
  <c r="Y45" i="1"/>
  <c r="P45" i="1"/>
  <c r="I45" i="1"/>
  <c r="F45" i="1"/>
  <c r="Y44" i="1"/>
  <c r="P44" i="1"/>
  <c r="I44" i="1"/>
  <c r="F44" i="1"/>
  <c r="Y43" i="1"/>
  <c r="P43" i="1"/>
  <c r="I43" i="1"/>
  <c r="F43" i="1"/>
  <c r="Y42" i="1"/>
  <c r="P42" i="1"/>
  <c r="I42" i="1"/>
  <c r="F42" i="1"/>
  <c r="Y41" i="1"/>
  <c r="P41" i="1"/>
  <c r="I41" i="1"/>
  <c r="F41" i="1"/>
  <c r="Y40" i="1"/>
  <c r="P40" i="1"/>
  <c r="I40" i="1"/>
  <c r="F40" i="1"/>
  <c r="Y39" i="1"/>
  <c r="P39" i="1"/>
  <c r="I39" i="1"/>
  <c r="F39" i="1"/>
  <c r="Y38" i="1"/>
  <c r="P38" i="1"/>
  <c r="I38" i="1"/>
  <c r="F38" i="1"/>
  <c r="Y37" i="1"/>
  <c r="P37" i="1"/>
  <c r="I37" i="1"/>
  <c r="F37" i="1"/>
  <c r="Y36" i="1"/>
  <c r="P36" i="1"/>
  <c r="I36" i="1"/>
  <c r="F36" i="1"/>
  <c r="Y35" i="1"/>
  <c r="P35" i="1"/>
  <c r="I35" i="1"/>
  <c r="F35" i="1"/>
  <c r="Y34" i="1"/>
  <c r="P34" i="1"/>
  <c r="I34" i="1"/>
  <c r="F34" i="1"/>
  <c r="Y33" i="1"/>
  <c r="P33" i="1"/>
  <c r="I33" i="1"/>
  <c r="F33" i="1"/>
  <c r="Y32" i="1"/>
  <c r="P32" i="1"/>
  <c r="I32" i="1"/>
  <c r="F32" i="1"/>
  <c r="Y31" i="1"/>
  <c r="P31" i="1"/>
  <c r="I31" i="1"/>
  <c r="F31" i="1"/>
  <c r="Y30" i="1"/>
  <c r="P30" i="1"/>
  <c r="I30" i="1"/>
  <c r="F30" i="1"/>
  <c r="Y29" i="1"/>
  <c r="P29" i="1"/>
  <c r="I29" i="1"/>
  <c r="F29" i="1"/>
  <c r="Y28" i="1"/>
  <c r="P28" i="1"/>
  <c r="I28" i="1"/>
  <c r="F28" i="1"/>
  <c r="Y27" i="1"/>
  <c r="P27" i="1"/>
  <c r="I27" i="1"/>
  <c r="F27" i="1"/>
  <c r="Y26" i="1"/>
  <c r="P26" i="1"/>
  <c r="I26" i="1"/>
  <c r="F26" i="1"/>
  <c r="Y25" i="1"/>
  <c r="P25" i="1"/>
  <c r="I25" i="1"/>
  <c r="F25" i="1"/>
  <c r="Y24" i="1"/>
  <c r="P24" i="1"/>
  <c r="I24" i="1"/>
  <c r="F24" i="1"/>
  <c r="Y23" i="1"/>
  <c r="P23" i="1"/>
  <c r="I23" i="1"/>
  <c r="F23" i="1"/>
  <c r="Y22" i="1"/>
  <c r="P22" i="1"/>
  <c r="I22" i="1"/>
  <c r="F22" i="1"/>
  <c r="Y21" i="1"/>
  <c r="P21" i="1"/>
  <c r="I21" i="1"/>
  <c r="F21" i="1"/>
  <c r="Y20" i="1"/>
  <c r="P20" i="1"/>
  <c r="I20" i="1"/>
  <c r="F20" i="1"/>
  <c r="Y19" i="1"/>
  <c r="P19" i="1"/>
  <c r="I19" i="1"/>
  <c r="F19" i="1"/>
  <c r="Y18" i="1"/>
  <c r="P18" i="1"/>
  <c r="I18" i="1"/>
  <c r="F18" i="1"/>
  <c r="Y17" i="1"/>
  <c r="P17" i="1"/>
  <c r="I17" i="1"/>
  <c r="F17" i="1"/>
  <c r="Y16" i="1"/>
  <c r="P16" i="1"/>
  <c r="I16" i="1"/>
  <c r="F16" i="1"/>
  <c r="Y15" i="1"/>
  <c r="P15" i="1"/>
  <c r="I15" i="1"/>
  <c r="F15" i="1"/>
  <c r="Y14" i="1"/>
  <c r="P14" i="1"/>
  <c r="I14" i="1"/>
  <c r="F14" i="1"/>
  <c r="Y13" i="1"/>
  <c r="P13" i="1"/>
  <c r="I13" i="1"/>
  <c r="F13" i="1"/>
  <c r="Y12" i="1"/>
  <c r="P12" i="1"/>
  <c r="I12" i="1"/>
  <c r="F12" i="1"/>
  <c r="Y11" i="1"/>
  <c r="P11" i="1"/>
  <c r="I11" i="1"/>
  <c r="F11" i="1"/>
  <c r="Y10" i="1"/>
  <c r="P10" i="1"/>
  <c r="I10" i="1"/>
  <c r="F10" i="1"/>
  <c r="Y9" i="1"/>
  <c r="P9" i="1"/>
  <c r="I9" i="1"/>
  <c r="F9" i="1"/>
  <c r="Y8" i="1"/>
  <c r="P8" i="1"/>
  <c r="I8" i="1"/>
  <c r="F8" i="1"/>
  <c r="Y7" i="1"/>
  <c r="P7" i="1"/>
  <c r="I7" i="1"/>
  <c r="F7" i="1"/>
  <c r="Y6" i="1"/>
  <c r="P6" i="1"/>
  <c r="I6" i="1"/>
  <c r="F6" i="1"/>
  <c r="Y5" i="1"/>
  <c r="P5" i="1"/>
  <c r="I5" i="1"/>
  <c r="F5" i="1"/>
  <c r="Y4" i="1"/>
  <c r="P4" i="1"/>
  <c r="I4" i="1"/>
  <c r="F4" i="1"/>
  <c r="T127" i="1" l="1"/>
  <c r="T15" i="1"/>
  <c r="T35" i="1"/>
  <c r="T40" i="1"/>
  <c r="T42" i="1"/>
  <c r="T43" i="1"/>
  <c r="T47" i="1"/>
  <c r="T21" i="1"/>
  <c r="T23" i="1"/>
  <c r="T29" i="1"/>
  <c r="T31" i="1"/>
  <c r="T53" i="1"/>
  <c r="T55" i="1"/>
  <c r="T61" i="1"/>
  <c r="T79" i="1"/>
  <c r="T99" i="1"/>
  <c r="T104" i="1"/>
  <c r="T106" i="1"/>
  <c r="T107" i="1"/>
  <c r="T111" i="1"/>
  <c r="T85" i="1"/>
  <c r="T87" i="1"/>
  <c r="T93" i="1"/>
  <c r="T95" i="1"/>
  <c r="T117" i="1"/>
  <c r="T119" i="1"/>
  <c r="T125" i="1"/>
  <c r="T10" i="1"/>
  <c r="T11" i="1"/>
  <c r="T67" i="1"/>
  <c r="T72" i="1"/>
  <c r="T74" i="1"/>
  <c r="T75" i="1"/>
  <c r="T5" i="1"/>
  <c r="T7" i="1"/>
  <c r="T13" i="1"/>
  <c r="T19" i="1"/>
  <c r="T26" i="1"/>
  <c r="T27" i="1"/>
  <c r="T69" i="1"/>
  <c r="T71" i="1"/>
  <c r="T77" i="1"/>
  <c r="T83" i="1"/>
  <c r="T88" i="1"/>
  <c r="T90" i="1"/>
  <c r="T91" i="1"/>
  <c r="T16" i="1"/>
  <c r="T37" i="1"/>
  <c r="T39" i="1"/>
  <c r="T45" i="1"/>
  <c r="T51" i="1"/>
  <c r="T56" i="1"/>
  <c r="T58" i="1"/>
  <c r="T59" i="1"/>
  <c r="T101" i="1"/>
  <c r="T103" i="1"/>
  <c r="T109" i="1"/>
  <c r="T115" i="1"/>
  <c r="T120" i="1"/>
  <c r="T122" i="1"/>
  <c r="T123" i="1"/>
  <c r="Y129" i="1"/>
  <c r="T8" i="1"/>
  <c r="T18" i="1"/>
  <c r="T24" i="1"/>
  <c r="T32" i="1"/>
  <c r="T34" i="1"/>
  <c r="T48" i="1"/>
  <c r="T50" i="1"/>
  <c r="T64" i="1"/>
  <c r="T66" i="1"/>
  <c r="T80" i="1"/>
  <c r="T82" i="1"/>
  <c r="T96" i="1"/>
  <c r="T98" i="1"/>
  <c r="T112" i="1"/>
  <c r="T114" i="1"/>
  <c r="T128" i="1"/>
  <c r="F129" i="1"/>
  <c r="T6" i="1"/>
  <c r="T12" i="1"/>
  <c r="T17" i="1"/>
  <c r="T22" i="1"/>
  <c r="T28" i="1"/>
  <c r="T33" i="1"/>
  <c r="T36" i="1"/>
  <c r="T38" i="1"/>
  <c r="T49" i="1"/>
  <c r="T52" i="1"/>
  <c r="T54" i="1"/>
  <c r="T65" i="1"/>
  <c r="T68" i="1"/>
  <c r="T70" i="1"/>
  <c r="T81" i="1"/>
  <c r="T84" i="1"/>
  <c r="T86" i="1"/>
  <c r="T97" i="1"/>
  <c r="T100" i="1"/>
  <c r="T102" i="1"/>
  <c r="T113" i="1"/>
  <c r="T116" i="1"/>
  <c r="T118" i="1"/>
  <c r="P129" i="1"/>
  <c r="T9" i="1"/>
  <c r="T14" i="1"/>
  <c r="T20" i="1"/>
  <c r="T25" i="1"/>
  <c r="T30" i="1"/>
  <c r="T41" i="1"/>
  <c r="T44" i="1"/>
  <c r="T46" i="1"/>
  <c r="T57" i="1"/>
  <c r="T60" i="1"/>
  <c r="T62" i="1"/>
  <c r="T73" i="1"/>
  <c r="T76" i="1"/>
  <c r="T78" i="1"/>
  <c r="T89" i="1"/>
  <c r="T92" i="1"/>
  <c r="T94" i="1"/>
  <c r="T105" i="1"/>
  <c r="T108" i="1"/>
  <c r="T110" i="1"/>
  <c r="T121" i="1"/>
  <c r="T124" i="1"/>
  <c r="T126" i="1"/>
  <c r="I129" i="1"/>
  <c r="T4" i="1"/>
  <c r="T129" i="1" l="1"/>
</calcChain>
</file>

<file path=xl/sharedStrings.xml><?xml version="1.0" encoding="utf-8"?>
<sst xmlns="http://schemas.openxmlformats.org/spreadsheetml/2006/main" count="161" uniqueCount="154">
  <si>
    <t>Ramo General 28, distribución de Participaciones a los Municipios del Estado de Chiapas</t>
  </si>
  <si>
    <t>Mes de febrero del ejercicio fiscal 2020</t>
  </si>
  <si>
    <t>FEIEF cierre anual definitivo del ejercicio fiscal 2019</t>
  </si>
  <si>
    <t>No.</t>
  </si>
  <si>
    <t>Municipio</t>
  </si>
  <si>
    <t>FGP</t>
  </si>
  <si>
    <t>3er ajuste cuatrimestral 2019</t>
  </si>
  <si>
    <t>FGP 
Neto</t>
  </si>
  <si>
    <t>FFM</t>
  </si>
  <si>
    <t>FFM 
Neto</t>
  </si>
  <si>
    <t>FOFIR</t>
  </si>
  <si>
    <t>IVFGyD</t>
  </si>
  <si>
    <t>FoCo</t>
  </si>
  <si>
    <t>FEXHI</t>
  </si>
  <si>
    <t>IEPS</t>
  </si>
  <si>
    <t>IEPS
 Neto</t>
  </si>
  <si>
    <t>ISAN</t>
  </si>
  <si>
    <t>FoCo 
ISAN</t>
  </si>
  <si>
    <t>ISR 
Participable</t>
  </si>
  <si>
    <t>T o t a l</t>
  </si>
  <si>
    <t>Acacoyagua</t>
  </si>
  <si>
    <t>Acala</t>
  </si>
  <si>
    <t>Acapetahua</t>
  </si>
  <si>
    <t>Altamirano</t>
  </si>
  <si>
    <t>Amatán</t>
  </si>
  <si>
    <t>Amatenango de la Frontera</t>
  </si>
  <si>
    <t>Amatenango del Valle</t>
  </si>
  <si>
    <t>Ángel Albino Corzo</t>
  </si>
  <si>
    <t>Arriaga</t>
  </si>
  <si>
    <t>Bejucal de Ocampo</t>
  </si>
  <si>
    <t>Bella Vista</t>
  </si>
  <si>
    <t>Berriozábal</t>
  </si>
  <si>
    <t>Bochil</t>
  </si>
  <si>
    <t>El Bosque</t>
  </si>
  <si>
    <t>Cacahoatán</t>
  </si>
  <si>
    <t>Catazajá</t>
  </si>
  <si>
    <t>Cintalapa</t>
  </si>
  <si>
    <t>Coapilla</t>
  </si>
  <si>
    <t>Comitán de Domínguez</t>
  </si>
  <si>
    <t>La Concordia</t>
  </si>
  <si>
    <t>Copainalá</t>
  </si>
  <si>
    <t>Chalchihuitán</t>
  </si>
  <si>
    <t>Chamula</t>
  </si>
  <si>
    <t>Chanal</t>
  </si>
  <si>
    <t>Chapultenango</t>
  </si>
  <si>
    <t>Chenalhó</t>
  </si>
  <si>
    <t>Chiapa de Corzo</t>
  </si>
  <si>
    <t>Chiapilla</t>
  </si>
  <si>
    <t>Chicoasén</t>
  </si>
  <si>
    <t>Chicomuselo</t>
  </si>
  <si>
    <t>Chilón</t>
  </si>
  <si>
    <t>Escuintla</t>
  </si>
  <si>
    <t>Francisco León</t>
  </si>
  <si>
    <t>Frontera Comalapa</t>
  </si>
  <si>
    <t>Frontera Hidalgo</t>
  </si>
  <si>
    <t>La Grandeza</t>
  </si>
  <si>
    <t>Huehuetán</t>
  </si>
  <si>
    <t>Huixtán</t>
  </si>
  <si>
    <t>Huitiupán</t>
  </si>
  <si>
    <t>Huixtla</t>
  </si>
  <si>
    <t>La Independencia</t>
  </si>
  <si>
    <t>Ixhuatán</t>
  </si>
  <si>
    <t>Ixtacomitán</t>
  </si>
  <si>
    <t>Ixtapa</t>
  </si>
  <si>
    <t>Ixtapangajoya</t>
  </si>
  <si>
    <t>Jiquipilas</t>
  </si>
  <si>
    <t>Jitotol</t>
  </si>
  <si>
    <t>Juárez</t>
  </si>
  <si>
    <t>Larráinzar</t>
  </si>
  <si>
    <t>La Libertad</t>
  </si>
  <si>
    <t>Mapastepec</t>
  </si>
  <si>
    <t>Las Margaritas</t>
  </si>
  <si>
    <t>Mazapa de Madero</t>
  </si>
  <si>
    <t>Mazatán</t>
  </si>
  <si>
    <t>Metapa</t>
  </si>
  <si>
    <t>Mitontic</t>
  </si>
  <si>
    <t>Motozintla</t>
  </si>
  <si>
    <t>Nicolás Ruíz</t>
  </si>
  <si>
    <t>Ocosingo</t>
  </si>
  <si>
    <t>Ocotepec</t>
  </si>
  <si>
    <t>Ocozocuautla de Espinosa</t>
  </si>
  <si>
    <t>Ostuacán</t>
  </si>
  <si>
    <t>Osumacinta</t>
  </si>
  <si>
    <t>Oxchuc</t>
  </si>
  <si>
    <t>Palenque</t>
  </si>
  <si>
    <t>Pantelhó</t>
  </si>
  <si>
    <t>Pantepec</t>
  </si>
  <si>
    <t>Pichucalco</t>
  </si>
  <si>
    <t>Pijijiapán</t>
  </si>
  <si>
    <t>El Porvenir</t>
  </si>
  <si>
    <t>Villa Comaltitlán</t>
  </si>
  <si>
    <t>Pueblo Nuevo Solistahuacán</t>
  </si>
  <si>
    <t>Rayón</t>
  </si>
  <si>
    <t>Reforma</t>
  </si>
  <si>
    <t>Las Rosas</t>
  </si>
  <si>
    <t>Sabanilla</t>
  </si>
  <si>
    <t>Salto de Agua</t>
  </si>
  <si>
    <t>San Cristóbal de las Casas</t>
  </si>
  <si>
    <t>San Fernando</t>
  </si>
  <si>
    <t>Siltepec</t>
  </si>
  <si>
    <t>Simojovel</t>
  </si>
  <si>
    <t>Sitalá</t>
  </si>
  <si>
    <t>Socoltenango</t>
  </si>
  <si>
    <t>Solosuchiapa</t>
  </si>
  <si>
    <t>Soyaló</t>
  </si>
  <si>
    <t>Suchiapa</t>
  </si>
  <si>
    <t>Suchiate</t>
  </si>
  <si>
    <t>Sunuapa</t>
  </si>
  <si>
    <t>Tapachula</t>
  </si>
  <si>
    <t>Tapalapa</t>
  </si>
  <si>
    <t>Tapilula</t>
  </si>
  <si>
    <t>Tecpatán</t>
  </si>
  <si>
    <t>Tenejapa</t>
  </si>
  <si>
    <t>Teopisca</t>
  </si>
  <si>
    <t>Tila</t>
  </si>
  <si>
    <t>Tonalá</t>
  </si>
  <si>
    <t>Totolapa</t>
  </si>
  <si>
    <t>La Trinitaria</t>
  </si>
  <si>
    <t>Tumbalá</t>
  </si>
  <si>
    <t>Tuxtla Gutiérrez</t>
  </si>
  <si>
    <t>Tuxtla Chico</t>
  </si>
  <si>
    <t>Tuzantán</t>
  </si>
  <si>
    <t>Tzimol</t>
  </si>
  <si>
    <t>Unión Juárez</t>
  </si>
  <si>
    <t>Venustiano Carranza</t>
  </si>
  <si>
    <t>Villa Corzo</t>
  </si>
  <si>
    <t>Villaflores</t>
  </si>
  <si>
    <t>Yajalón</t>
  </si>
  <si>
    <t>San Lucas</t>
  </si>
  <si>
    <t>Zinacantán</t>
  </si>
  <si>
    <t>San Juan Cancuc</t>
  </si>
  <si>
    <t>Aldama</t>
  </si>
  <si>
    <t>Benemérito de las Américas</t>
  </si>
  <si>
    <t>Maravilla Tenejapa</t>
  </si>
  <si>
    <t>Marqués de Comillas</t>
  </si>
  <si>
    <t>Montecristo de Guerrero</t>
  </si>
  <si>
    <t>San Andrés Duraznal</t>
  </si>
  <si>
    <t>Santiago El Pinar</t>
  </si>
  <si>
    <t>Capitán Luis ángel Vidal</t>
  </si>
  <si>
    <t>Rincón Chamula San Pedro</t>
  </si>
  <si>
    <t>El Parral</t>
  </si>
  <si>
    <t>Emiliano Zapata</t>
  </si>
  <si>
    <t>Mezcalapa</t>
  </si>
  <si>
    <t>Honduras de la Sierra</t>
  </si>
  <si>
    <t>Belisario Domínguez</t>
  </si>
  <si>
    <t>FGP: Fondo General de Participaciones</t>
  </si>
  <si>
    <t>FFM: Fondo de Fomento Municipal</t>
  </si>
  <si>
    <t>FOFIR: Fondo de Fiscalización y Recaudación</t>
  </si>
  <si>
    <t>IVFGyD: Impuesto a la venta final de gasolinas y diesel</t>
  </si>
  <si>
    <t>FoCo: Fondo de Compensación</t>
  </si>
  <si>
    <t>FEXHI: Fondo de Extracción de Hidrocarburos</t>
  </si>
  <si>
    <t>IEPS: Impuesto Especial sobre Producción y Servicios</t>
  </si>
  <si>
    <t>ISAN: Impuesto sobre Automóviles Nuevos</t>
  </si>
  <si>
    <t>FoCo ISAN: Fondo de Compensación del ISAN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</si>
</sst>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64" formatCode="_-[$€-2]* #,##0.00_-;\-[$€-2]* #,##0.00_-;_-[$€-2]* &quot;-&quot;??_-"/>
    <numFmt numFmtId="165" formatCode="_(* #,##0.00_);_(* \(#,##0.00\);_(* &quot;-&quot;??_);_(@_)"/>
    <numFmt numFmtId="166" formatCode="_(&quot;$&quot;* #,##0.00_);_(&quot;$&quot;* \(#,##0.00\);_(&quot;$&quot;* &quot;-&quot;??_);_(@_)"/>
  </numFmts>
  <fonts count="36" x14ac:knownFonts="1">
    <font>
      <sz val="11"/>
      <color theme="1"/>
      <name val="Arial Narrow"/>
      <family val="2"/>
    </font>
    <font>
      <sz val="11"/>
      <color theme="1"/>
      <name val="Arial Narrow"/>
      <family val="2"/>
    </font>
    <font>
      <sz val="9"/>
      <color theme="1"/>
      <name val="Arial Black"/>
      <family val="2"/>
    </font>
    <font>
      <sz val="9"/>
      <color theme="1"/>
      <name val="Arial Narrow"/>
      <family val="2"/>
    </font>
    <font>
      <sz val="8"/>
      <color theme="1"/>
      <name val="Arial Narrow"/>
      <family val="2"/>
    </font>
    <font>
      <sz val="9"/>
      <color theme="0" tint="-0.499984740745262"/>
      <name val="Arial Narrow"/>
      <family val="2"/>
    </font>
    <font>
      <sz val="8"/>
      <color theme="0" tint="-0.499984740745262"/>
      <name val="Arial Narrow"/>
      <family val="2"/>
    </font>
    <font>
      <sz val="7"/>
      <color theme="0" tint="-0.499984740745262"/>
      <name val="Arial Narrow"/>
      <family val="2"/>
    </font>
    <font>
      <b/>
      <sz val="8"/>
      <color theme="0" tint="-0.499984740745262"/>
      <name val="Arial Narrow"/>
      <family val="2"/>
    </font>
    <font>
      <sz val="10"/>
      <name val="Arial"/>
      <family val="2"/>
    </font>
    <font>
      <b/>
      <sz val="9"/>
      <color theme="0" tint="-0.499984740745262"/>
      <name val="Arial Narrow"/>
      <family val="2"/>
    </font>
    <font>
      <sz val="8"/>
      <name val="Arial Narrow"/>
      <family val="2"/>
    </font>
    <font>
      <u/>
      <sz val="10"/>
      <color indexed="12"/>
      <name val="Arial"/>
      <family val="2"/>
    </font>
    <font>
      <b/>
      <sz val="8"/>
      <color theme="1"/>
      <name val="Arial Narrow"/>
      <family val="2"/>
    </font>
    <font>
      <sz val="7"/>
      <color theme="1"/>
      <name val="Arial Narrow"/>
      <family val="2"/>
    </font>
    <font>
      <sz val="7"/>
      <name val="Arial Narrow"/>
      <family val="2"/>
    </font>
    <font>
      <sz val="7"/>
      <color theme="0"/>
      <name val="Arial Narrow"/>
      <family val="2"/>
    </font>
    <font>
      <sz val="9"/>
      <color theme="0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theme="1"/>
      <name val="Calibri"/>
      <family val="2"/>
      <scheme val="minor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theme="0" tint="-0.24994659260841701"/>
      </bottom>
      <diagonal/>
    </border>
    <border>
      <left/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/>
      <top style="dotted">
        <color theme="0" tint="-0.24994659260841701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73">
    <xf numFmtId="0" fontId="0" fillId="0" borderId="0"/>
    <xf numFmtId="0" fontId="1" fillId="0" borderId="0"/>
    <xf numFmtId="0" fontId="9" fillId="0" borderId="0"/>
    <xf numFmtId="0" fontId="9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6" borderId="0" applyNumberFormat="0" applyBorder="0" applyAlignment="0" applyProtection="0"/>
    <xf numFmtId="0" fontId="18" fillId="9" borderId="0" applyNumberFormat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20" fillId="5" borderId="0" applyNumberFormat="0" applyBorder="0" applyAlignment="0" applyProtection="0"/>
    <xf numFmtId="0" fontId="21" fillId="17" borderId="7" applyNumberFormat="0" applyAlignment="0" applyProtection="0"/>
    <xf numFmtId="0" fontId="22" fillId="18" borderId="8" applyNumberForma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22" borderId="0" applyNumberFormat="0" applyBorder="0" applyAlignment="0" applyProtection="0"/>
    <xf numFmtId="0" fontId="25" fillId="8" borderId="7" applyNumberFormat="0" applyAlignment="0" applyProtection="0"/>
    <xf numFmtId="164" fontId="9" fillId="0" borderId="0" applyFont="0" applyFill="0" applyBorder="0" applyAlignment="0" applyProtection="0"/>
    <xf numFmtId="0" fontId="26" fillId="4" borderId="0" applyNumberFormat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28" fillId="23" borderId="0" applyNumberFormat="0" applyBorder="0" applyAlignment="0" applyProtection="0"/>
    <xf numFmtId="0" fontId="27" fillId="0" borderId="0"/>
    <xf numFmtId="0" fontId="18" fillId="0" borderId="0"/>
    <xf numFmtId="0" fontId="18" fillId="0" borderId="0"/>
    <xf numFmtId="0" fontId="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9" fillId="0" borderId="0"/>
    <xf numFmtId="0" fontId="18" fillId="0" borderId="0"/>
    <xf numFmtId="0" fontId="18" fillId="0" borderId="0"/>
    <xf numFmtId="0" fontId="9" fillId="0" borderId="0"/>
    <xf numFmtId="0" fontId="9" fillId="0" borderId="0"/>
    <xf numFmtId="0" fontId="9" fillId="0" borderId="0"/>
    <xf numFmtId="0" fontId="9" fillId="24" borderId="10" applyNumberFormat="0" applyFont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29" fillId="17" borderId="11" applyNumberFormat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12" applyNumberFormat="0" applyFill="0" applyAlignment="0" applyProtection="0"/>
    <xf numFmtId="0" fontId="33" fillId="0" borderId="13" applyNumberFormat="0" applyFill="0" applyAlignment="0" applyProtection="0"/>
    <xf numFmtId="0" fontId="24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15" applyNumberFormat="0" applyFill="0" applyAlignment="0" applyProtection="0"/>
  </cellStyleXfs>
  <cellXfs count="54">
    <xf numFmtId="0" fontId="0" fillId="0" borderId="0" xfId="0"/>
    <xf numFmtId="0" fontId="3" fillId="2" borderId="0" xfId="1" applyFont="1" applyFill="1" applyBorder="1"/>
    <xf numFmtId="0" fontId="5" fillId="2" borderId="2" xfId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5" fillId="2" borderId="0" xfId="2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center"/>
    </xf>
    <xf numFmtId="0" fontId="11" fillId="2" borderId="3" xfId="3" applyFont="1" applyFill="1" applyBorder="1" applyAlignment="1">
      <alignment horizontal="center"/>
    </xf>
    <xf numFmtId="0" fontId="11" fillId="2" borderId="3" xfId="4" applyFont="1" applyFill="1" applyBorder="1" applyAlignment="1" applyProtection="1">
      <alignment wrapText="1"/>
    </xf>
    <xf numFmtId="41" fontId="4" fillId="2" borderId="3" xfId="0" applyNumberFormat="1" applyFont="1" applyFill="1" applyBorder="1"/>
    <xf numFmtId="41" fontId="13" fillId="2" borderId="3" xfId="0" applyNumberFormat="1" applyFont="1" applyFill="1" applyBorder="1"/>
    <xf numFmtId="41" fontId="3" fillId="2" borderId="0" xfId="1" applyNumberFormat="1" applyFont="1" applyFill="1" applyBorder="1"/>
    <xf numFmtId="41" fontId="4" fillId="2" borderId="3" xfId="1" applyNumberFormat="1" applyFont="1" applyFill="1" applyBorder="1"/>
    <xf numFmtId="41" fontId="13" fillId="2" borderId="3" xfId="1" applyNumberFormat="1" applyFont="1" applyFill="1" applyBorder="1"/>
    <xf numFmtId="0" fontId="11" fillId="2" borderId="4" xfId="3" applyFont="1" applyFill="1" applyBorder="1" applyAlignment="1">
      <alignment horizontal="center"/>
    </xf>
    <xf numFmtId="0" fontId="11" fillId="2" borderId="4" xfId="4" applyFont="1" applyFill="1" applyBorder="1" applyAlignment="1" applyProtection="1">
      <alignment wrapText="1"/>
    </xf>
    <xf numFmtId="41" fontId="4" fillId="2" borderId="4" xfId="0" applyNumberFormat="1" applyFont="1" applyFill="1" applyBorder="1"/>
    <xf numFmtId="41" fontId="13" fillId="2" borderId="4" xfId="0" applyNumberFormat="1" applyFont="1" applyFill="1" applyBorder="1"/>
    <xf numFmtId="41" fontId="4" fillId="2" borderId="4" xfId="1" applyNumberFormat="1" applyFont="1" applyFill="1" applyBorder="1"/>
    <xf numFmtId="41" fontId="13" fillId="2" borderId="4" xfId="1" applyNumberFormat="1" applyFont="1" applyFill="1" applyBorder="1"/>
    <xf numFmtId="0" fontId="11" fillId="2" borderId="4" xfId="3" applyFont="1" applyFill="1" applyBorder="1"/>
    <xf numFmtId="0" fontId="11" fillId="2" borderId="5" xfId="3" applyFont="1" applyFill="1" applyBorder="1" applyAlignment="1">
      <alignment horizontal="center"/>
    </xf>
    <xf numFmtId="0" fontId="11" fillId="2" borderId="5" xfId="3" applyFont="1" applyFill="1" applyBorder="1"/>
    <xf numFmtId="41" fontId="4" fillId="2" borderId="5" xfId="0" applyNumberFormat="1" applyFont="1" applyFill="1" applyBorder="1"/>
    <xf numFmtId="41" fontId="4" fillId="2" borderId="5" xfId="1" applyNumberFormat="1" applyFont="1" applyFill="1" applyBorder="1"/>
    <xf numFmtId="41" fontId="13" fillId="2" borderId="5" xfId="1" applyNumberFormat="1" applyFont="1" applyFill="1" applyBorder="1"/>
    <xf numFmtId="0" fontId="4" fillId="2" borderId="0" xfId="1" applyFont="1" applyFill="1" applyBorder="1"/>
    <xf numFmtId="41" fontId="4" fillId="2" borderId="6" xfId="1" applyNumberFormat="1" applyFont="1" applyFill="1" applyBorder="1"/>
    <xf numFmtId="0" fontId="11" fillId="2" borderId="6" xfId="1" applyFont="1" applyFill="1" applyBorder="1" applyAlignment="1">
      <alignment horizontal="center"/>
    </xf>
    <xf numFmtId="41" fontId="4" fillId="2" borderId="6" xfId="0" applyNumberFormat="1" applyFont="1" applyFill="1" applyBorder="1"/>
    <xf numFmtId="41" fontId="13" fillId="2" borderId="6" xfId="0" applyNumberFormat="1" applyFont="1" applyFill="1" applyBorder="1"/>
    <xf numFmtId="41" fontId="4" fillId="2" borderId="0" xfId="1" applyNumberFormat="1" applyFont="1" applyFill="1" applyBorder="1"/>
    <xf numFmtId="0" fontId="14" fillId="2" borderId="0" xfId="1" applyFont="1" applyFill="1" applyBorder="1"/>
    <xf numFmtId="0" fontId="15" fillId="2" borderId="0" xfId="1" applyFont="1" applyFill="1" applyBorder="1" applyAlignment="1">
      <alignment horizontal="center"/>
    </xf>
    <xf numFmtId="0" fontId="15" fillId="2" borderId="0" xfId="1" applyFont="1" applyFill="1" applyBorder="1"/>
    <xf numFmtId="41" fontId="14" fillId="2" borderId="0" xfId="1" applyNumberFormat="1" applyFont="1" applyFill="1" applyBorder="1"/>
    <xf numFmtId="0" fontId="14" fillId="2" borderId="0" xfId="1" applyFont="1" applyFill="1" applyBorder="1" applyAlignment="1">
      <alignment vertical="center"/>
    </xf>
    <xf numFmtId="41" fontId="14" fillId="2" borderId="0" xfId="1" applyNumberFormat="1" applyFont="1" applyFill="1" applyBorder="1" applyAlignment="1">
      <alignment vertical="center"/>
    </xf>
    <xf numFmtId="0" fontId="15" fillId="2" borderId="0" xfId="0" applyFont="1" applyFill="1" applyBorder="1" applyAlignment="1">
      <alignment horizontal="left" vertical="center" wrapText="1"/>
    </xf>
    <xf numFmtId="0" fontId="16" fillId="2" borderId="0" xfId="1" applyFont="1" applyFill="1" applyBorder="1" applyAlignment="1">
      <alignment horizontal="center"/>
    </xf>
    <xf numFmtId="0" fontId="16" fillId="2" borderId="0" xfId="1" applyFont="1" applyFill="1" applyBorder="1"/>
    <xf numFmtId="0" fontId="17" fillId="2" borderId="0" xfId="1" applyFont="1" applyFill="1" applyBorder="1" applyAlignment="1">
      <alignment horizontal="center"/>
    </xf>
    <xf numFmtId="0" fontId="17" fillId="2" borderId="0" xfId="1" applyFont="1" applyFill="1" applyBorder="1"/>
    <xf numFmtId="0" fontId="3" fillId="2" borderId="0" xfId="1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 vertical="center" wrapText="1"/>
    </xf>
    <xf numFmtId="41" fontId="13" fillId="2" borderId="0" xfId="1" applyNumberFormat="1" applyFont="1" applyFill="1" applyBorder="1"/>
    <xf numFmtId="41" fontId="13" fillId="2" borderId="0" xfId="0" applyNumberFormat="1" applyFont="1" applyFill="1" applyBorder="1"/>
    <xf numFmtId="0" fontId="15" fillId="2" borderId="0" xfId="0" applyFont="1" applyFill="1" applyBorder="1" applyAlignment="1">
      <alignment horizontal="left"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/>
    </xf>
  </cellXfs>
  <cellStyles count="73">
    <cellStyle name="20% - Énfasis1 2" xfId="5"/>
    <cellStyle name="20% - Énfasis2 2" xfId="6"/>
    <cellStyle name="20% - Énfasis3 2" xfId="7"/>
    <cellStyle name="20% - Énfasis4 2" xfId="8"/>
    <cellStyle name="20% - Énfasis5 2" xfId="9"/>
    <cellStyle name="20% - Énfasis6 2" xfId="10"/>
    <cellStyle name="40% - Énfasis1 2" xfId="11"/>
    <cellStyle name="40% - Énfasis2 2" xfId="12"/>
    <cellStyle name="40% - Énfasis3 2" xfId="13"/>
    <cellStyle name="40% - Énfasis4 2" xfId="14"/>
    <cellStyle name="40% - Énfasis5 2" xfId="15"/>
    <cellStyle name="40% - Énfasis6 2" xfId="16"/>
    <cellStyle name="60% - Énfasis1 2" xfId="17"/>
    <cellStyle name="60% - Énfasis2 2" xfId="18"/>
    <cellStyle name="60% - Énfasis3 2" xfId="19"/>
    <cellStyle name="60% - Énfasis4 2" xfId="20"/>
    <cellStyle name="60% - Énfasis5 2" xfId="21"/>
    <cellStyle name="60% - Énfasis6 2" xfId="22"/>
    <cellStyle name="Buena 2" xfId="23"/>
    <cellStyle name="Cálculo 2" xfId="24"/>
    <cellStyle name="Celda de comprobación 2" xfId="25"/>
    <cellStyle name="Celda vinculada 2" xfId="26"/>
    <cellStyle name="Encabezado 4 2" xfId="27"/>
    <cellStyle name="Énfasis1 2" xfId="28"/>
    <cellStyle name="Énfasis2 2" xfId="29"/>
    <cellStyle name="Énfasis3 2" xfId="30"/>
    <cellStyle name="Énfasis4 2" xfId="31"/>
    <cellStyle name="Énfasis5 2" xfId="32"/>
    <cellStyle name="Énfasis6 2" xfId="33"/>
    <cellStyle name="Entrada 2" xfId="34"/>
    <cellStyle name="Euro" xfId="35"/>
    <cellStyle name="Hipervínculo" xfId="4" builtinId="8"/>
    <cellStyle name="Incorrecto 2" xfId="36"/>
    <cellStyle name="Millares [0] 2" xfId="37"/>
    <cellStyle name="Millares [0] 3" xfId="38"/>
    <cellStyle name="Millares 2" xfId="39"/>
    <cellStyle name="Millares 2 2" xfId="40"/>
    <cellStyle name="Millares 2 3" xfId="41"/>
    <cellStyle name="Millares 3" xfId="42"/>
    <cellStyle name="Millares 4" xfId="43"/>
    <cellStyle name="Millares 5" xfId="44"/>
    <cellStyle name="Millares 6" xfId="45"/>
    <cellStyle name="Moneda 2" xfId="46"/>
    <cellStyle name="Neutral 2" xfId="47"/>
    <cellStyle name="Normal" xfId="0" builtinId="0"/>
    <cellStyle name="Normal 2" xfId="48"/>
    <cellStyle name="Normal 2 2" xfId="2"/>
    <cellStyle name="Normal 2 3" xfId="49"/>
    <cellStyle name="Normal 2 3 2" xfId="50"/>
    <cellStyle name="Normal 2_JULIO" xfId="51"/>
    <cellStyle name="Normal 3" xfId="1"/>
    <cellStyle name="Normal 3 2" xfId="52"/>
    <cellStyle name="Normal 3 2 2" xfId="53"/>
    <cellStyle name="Normal 3 3" xfId="54"/>
    <cellStyle name="Normal 3_JULIO" xfId="55"/>
    <cellStyle name="Normal 4" xfId="56"/>
    <cellStyle name="Normal 4 2" xfId="3"/>
    <cellStyle name="Normal 5" xfId="57"/>
    <cellStyle name="Normal 5 2" xfId="58"/>
    <cellStyle name="Normal 6" xfId="59"/>
    <cellStyle name="Normal 6 2" xfId="60"/>
    <cellStyle name="Normal 7" xfId="61"/>
    <cellStyle name="Notas 2" xfId="62"/>
    <cellStyle name="Porcentaje 2" xfId="63"/>
    <cellStyle name="Porcentaje 3" xfId="64"/>
    <cellStyle name="Salida 2" xfId="65"/>
    <cellStyle name="Texto de advertencia 2" xfId="66"/>
    <cellStyle name="Texto explicativo 2" xfId="67"/>
    <cellStyle name="Título 1 2" xfId="68"/>
    <cellStyle name="Título 2 2" xfId="69"/>
    <cellStyle name="Título 3 2" xfId="70"/>
    <cellStyle name="Título 4" xfId="71"/>
    <cellStyle name="Total 2" xfId="7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Z147"/>
  <sheetViews>
    <sheetView tabSelected="1" zoomScale="120" zoomScaleNormal="120" workbookViewId="0">
      <selection activeCell="A12" sqref="A12"/>
    </sheetView>
  </sheetViews>
  <sheetFormatPr baseColWidth="10" defaultRowHeight="13.5" customHeight="1" x14ac:dyDescent="0.25"/>
  <cols>
    <col min="1" max="1" width="2.140625" style="1" customWidth="1"/>
    <col min="2" max="2" width="3.28515625" style="45" bestFit="1" customWidth="1"/>
    <col min="3" max="3" width="18.140625" style="1" bestFit="1" customWidth="1"/>
    <col min="4" max="4" width="9.140625" style="13" customWidth="1"/>
    <col min="5" max="6" width="10.5703125" style="13" customWidth="1"/>
    <col min="7" max="7" width="8.42578125" style="13" customWidth="1"/>
    <col min="8" max="9" width="10.85546875" style="13" customWidth="1"/>
    <col min="10" max="10" width="8.42578125" style="13" customWidth="1"/>
    <col min="11" max="11" width="7.7109375" style="13" customWidth="1"/>
    <col min="12" max="12" width="8.42578125" style="13" customWidth="1"/>
    <col min="13" max="14" width="7.7109375" style="13" customWidth="1"/>
    <col min="15" max="16" width="10" style="13" customWidth="1"/>
    <col min="17" max="17" width="7.7109375" style="13" bestFit="1" customWidth="1"/>
    <col min="18" max="18" width="6.5703125" style="13" bestFit="1" customWidth="1"/>
    <col min="19" max="19" width="8.42578125" style="13" bestFit="1" customWidth="1"/>
    <col min="20" max="20" width="9.140625" style="13" bestFit="1" customWidth="1"/>
    <col min="21" max="21" width="2.140625" style="13" customWidth="1"/>
    <col min="22" max="22" width="8.42578125" style="13" bestFit="1" customWidth="1"/>
    <col min="23" max="23" width="7.7109375" style="13" bestFit="1" customWidth="1"/>
    <col min="24" max="24" width="6.5703125" style="13" bestFit="1" customWidth="1"/>
    <col min="25" max="25" width="8.42578125" style="13" bestFit="1" customWidth="1"/>
    <col min="26" max="26" width="8.42578125" style="13" customWidth="1"/>
    <col min="27" max="16384" width="11.42578125" style="13"/>
  </cols>
  <sheetData>
    <row r="1" spans="2:26" s="1" customFormat="1" ht="14.25" customHeight="1" x14ac:dyDescent="0.25">
      <c r="B1" s="51" t="s">
        <v>0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</row>
    <row r="2" spans="2:26" s="1" customFormat="1" x14ac:dyDescent="0.25">
      <c r="B2" s="52" t="s">
        <v>1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V2" s="53" t="s">
        <v>2</v>
      </c>
      <c r="W2" s="53"/>
      <c r="X2" s="53"/>
      <c r="Y2" s="53"/>
      <c r="Z2" s="46"/>
    </row>
    <row r="3" spans="2:26" s="8" customFormat="1" ht="27" x14ac:dyDescent="0.3">
      <c r="B3" s="2" t="s">
        <v>3</v>
      </c>
      <c r="C3" s="2" t="s">
        <v>4</v>
      </c>
      <c r="D3" s="3" t="s">
        <v>5</v>
      </c>
      <c r="E3" s="4" t="s">
        <v>6</v>
      </c>
      <c r="F3" s="4" t="s">
        <v>7</v>
      </c>
      <c r="G3" s="3" t="s">
        <v>8</v>
      </c>
      <c r="H3" s="4" t="s">
        <v>6</v>
      </c>
      <c r="I3" s="4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4" t="s">
        <v>6</v>
      </c>
      <c r="P3" s="4" t="s">
        <v>15</v>
      </c>
      <c r="Q3" s="3" t="s">
        <v>16</v>
      </c>
      <c r="R3" s="3" t="s">
        <v>17</v>
      </c>
      <c r="S3" s="3" t="s">
        <v>18</v>
      </c>
      <c r="T3" s="5" t="s">
        <v>19</v>
      </c>
      <c r="U3" s="6"/>
      <c r="V3" s="7" t="s">
        <v>5</v>
      </c>
      <c r="W3" s="7" t="s">
        <v>8</v>
      </c>
      <c r="X3" s="7" t="s">
        <v>10</v>
      </c>
      <c r="Y3" s="5" t="s">
        <v>19</v>
      </c>
      <c r="Z3" s="47"/>
    </row>
    <row r="4" spans="2:26" ht="13.5" customHeight="1" x14ac:dyDescent="0.25">
      <c r="B4" s="9">
        <v>1</v>
      </c>
      <c r="C4" s="10" t="s">
        <v>20</v>
      </c>
      <c r="D4" s="11">
        <v>2190187.2063225564</v>
      </c>
      <c r="E4" s="11">
        <v>120306.96</v>
      </c>
      <c r="F4" s="11">
        <f>D4+E4</f>
        <v>2310494.1663225563</v>
      </c>
      <c r="G4" s="11">
        <v>301122.52</v>
      </c>
      <c r="H4" s="11">
        <v>13762.83</v>
      </c>
      <c r="I4" s="11">
        <f>G4+H4</f>
        <v>314885.35000000003</v>
      </c>
      <c r="J4" s="11">
        <v>7769.7528977743568</v>
      </c>
      <c r="K4" s="11">
        <v>26658.736041934477</v>
      </c>
      <c r="L4" s="11">
        <v>38546.504505577075</v>
      </c>
      <c r="M4" s="11">
        <v>0</v>
      </c>
      <c r="N4" s="11">
        <v>22398.12</v>
      </c>
      <c r="O4" s="11">
        <v>-3921.78</v>
      </c>
      <c r="P4" s="11">
        <f>N4+O4</f>
        <v>18476.34</v>
      </c>
      <c r="Q4" s="11">
        <v>12402.54</v>
      </c>
      <c r="R4" s="11">
        <v>2953.31</v>
      </c>
      <c r="S4" s="11">
        <v>0</v>
      </c>
      <c r="T4" s="12">
        <f>F4+I4+J4+K4+L4+M4+P4+Q4+R4+S4</f>
        <v>2732186.6997678424</v>
      </c>
      <c r="V4" s="14">
        <v>38385.730000000003</v>
      </c>
      <c r="W4" s="14">
        <v>3883.68</v>
      </c>
      <c r="X4" s="14">
        <v>60.688600588588379</v>
      </c>
      <c r="Y4" s="15">
        <f>V4+W4+X4</f>
        <v>42330.098600588593</v>
      </c>
      <c r="Z4" s="48"/>
    </row>
    <row r="5" spans="2:26" ht="13.5" customHeight="1" x14ac:dyDescent="0.25">
      <c r="B5" s="16">
        <v>2</v>
      </c>
      <c r="C5" s="17" t="s">
        <v>21</v>
      </c>
      <c r="D5" s="18">
        <v>2037562.8239775249</v>
      </c>
      <c r="E5" s="18">
        <v>128245.8</v>
      </c>
      <c r="F5" s="18">
        <f>D5+E5</f>
        <v>2165808.6239775247</v>
      </c>
      <c r="G5" s="18">
        <v>337227.43</v>
      </c>
      <c r="H5" s="18">
        <v>14909.62</v>
      </c>
      <c r="I5" s="18">
        <f>G5+H5</f>
        <v>352137.05</v>
      </c>
      <c r="J5" s="18">
        <v>9339.0006348981224</v>
      </c>
      <c r="K5" s="18">
        <v>32184.133113289812</v>
      </c>
      <c r="L5" s="18">
        <v>46535.808378464135</v>
      </c>
      <c r="M5" s="18">
        <v>0</v>
      </c>
      <c r="N5" s="18">
        <v>20867</v>
      </c>
      <c r="O5" s="18">
        <v>-4180.57</v>
      </c>
      <c r="P5" s="18">
        <f>N5+O5</f>
        <v>16686.43</v>
      </c>
      <c r="Q5" s="18">
        <v>11660.74</v>
      </c>
      <c r="R5" s="18">
        <v>2550.35</v>
      </c>
      <c r="S5" s="18">
        <v>0</v>
      </c>
      <c r="T5" s="19">
        <f>F5+I5+J5+K5+L5+M5+P5+Q5+R5+S5</f>
        <v>2636902.1361041768</v>
      </c>
      <c r="V5" s="20">
        <v>40918.74</v>
      </c>
      <c r="W5" s="20">
        <v>4207.29</v>
      </c>
      <c r="X5" s="20">
        <v>72.945804954782645</v>
      </c>
      <c r="Y5" s="21">
        <f>V5+W5+X5</f>
        <v>45198.975804954782</v>
      </c>
      <c r="Z5" s="48"/>
    </row>
    <row r="6" spans="2:26" ht="13.5" customHeight="1" x14ac:dyDescent="0.25">
      <c r="B6" s="16">
        <v>3</v>
      </c>
      <c r="C6" s="17" t="s">
        <v>22</v>
      </c>
      <c r="D6" s="18">
        <v>3140768.5984332217</v>
      </c>
      <c r="E6" s="18">
        <v>172517.16</v>
      </c>
      <c r="F6" s="18">
        <f t="shared" ref="F6:F69" si="0">D6+E6</f>
        <v>3313285.7584332218</v>
      </c>
      <c r="G6" s="18">
        <v>473656.87</v>
      </c>
      <c r="H6" s="18">
        <v>20614.12</v>
      </c>
      <c r="I6" s="18">
        <f t="shared" ref="I6:I69" si="1">G6+H6</f>
        <v>494270.99</v>
      </c>
      <c r="J6" s="18">
        <v>12194.756511383486</v>
      </c>
      <c r="K6" s="18">
        <v>44213.990036778159</v>
      </c>
      <c r="L6" s="18">
        <v>63930.066432307038</v>
      </c>
      <c r="M6" s="18">
        <v>0</v>
      </c>
      <c r="N6" s="18">
        <v>32795.78</v>
      </c>
      <c r="O6" s="18">
        <v>-5623.73</v>
      </c>
      <c r="P6" s="18">
        <f t="shared" ref="P6:P69" si="2">N6+O6</f>
        <v>27172.05</v>
      </c>
      <c r="Q6" s="18">
        <v>17668.810000000001</v>
      </c>
      <c r="R6" s="18">
        <v>4128.03</v>
      </c>
      <c r="S6" s="18">
        <v>0</v>
      </c>
      <c r="T6" s="19">
        <f t="shared" ref="T6:T69" si="3">F6+I6+J6+K6+L6+M6+P6+Q6+R6+S6</f>
        <v>3976864.4514136906</v>
      </c>
      <c r="V6" s="20">
        <v>55044.18</v>
      </c>
      <c r="W6" s="20">
        <v>5817.02</v>
      </c>
      <c r="X6" s="20">
        <v>95.251768869822911</v>
      </c>
      <c r="Y6" s="21">
        <f t="shared" ref="Y6:Y69" si="4">V6+W6+X6</f>
        <v>60956.451768869818</v>
      </c>
      <c r="Z6" s="48"/>
    </row>
    <row r="7" spans="2:26" ht="13.5" customHeight="1" x14ac:dyDescent="0.25">
      <c r="B7" s="16">
        <v>4</v>
      </c>
      <c r="C7" s="22" t="s">
        <v>23</v>
      </c>
      <c r="D7" s="18">
        <v>3199414.6386488709</v>
      </c>
      <c r="E7" s="18">
        <v>153315.22</v>
      </c>
      <c r="F7" s="18">
        <f t="shared" si="0"/>
        <v>3352729.8586488711</v>
      </c>
      <c r="G7" s="18">
        <v>485089.29</v>
      </c>
      <c r="H7" s="18">
        <v>18858.64</v>
      </c>
      <c r="I7" s="18">
        <f t="shared" si="1"/>
        <v>503947.93</v>
      </c>
      <c r="J7" s="18">
        <v>305561.15343012399</v>
      </c>
      <c r="K7" s="18">
        <v>54896.54920616329</v>
      </c>
      <c r="L7" s="18">
        <v>79376.23441664323</v>
      </c>
      <c r="M7" s="18">
        <v>0</v>
      </c>
      <c r="N7" s="18">
        <v>34510.17</v>
      </c>
      <c r="O7" s="18">
        <v>-4997.78</v>
      </c>
      <c r="P7" s="18">
        <f t="shared" si="2"/>
        <v>29512.39</v>
      </c>
      <c r="Q7" s="18">
        <v>17633.45</v>
      </c>
      <c r="R7" s="18">
        <v>4294.97</v>
      </c>
      <c r="S7" s="18">
        <v>0</v>
      </c>
      <c r="T7" s="19">
        <f t="shared" si="3"/>
        <v>4347952.5357018011</v>
      </c>
      <c r="V7" s="20">
        <v>48917.51</v>
      </c>
      <c r="W7" s="20">
        <v>5321.65</v>
      </c>
      <c r="X7" s="20">
        <v>2386.7012297419542</v>
      </c>
      <c r="Y7" s="21">
        <f t="shared" si="4"/>
        <v>56625.86122974196</v>
      </c>
      <c r="Z7" s="48"/>
    </row>
    <row r="8" spans="2:26" ht="13.5" customHeight="1" x14ac:dyDescent="0.25">
      <c r="B8" s="16">
        <v>5</v>
      </c>
      <c r="C8" s="17" t="s">
        <v>24</v>
      </c>
      <c r="D8" s="18">
        <v>2189100.2258080952</v>
      </c>
      <c r="E8" s="18">
        <v>109710.39999999999</v>
      </c>
      <c r="F8" s="18">
        <f t="shared" si="0"/>
        <v>2298810.6258080951</v>
      </c>
      <c r="G8" s="18">
        <v>400291.31</v>
      </c>
      <c r="H8" s="18">
        <v>12776.76</v>
      </c>
      <c r="I8" s="18">
        <f t="shared" si="1"/>
        <v>413068.07</v>
      </c>
      <c r="J8" s="18">
        <v>179200.32466485968</v>
      </c>
      <c r="K8" s="18">
        <v>32266.230883387838</v>
      </c>
      <c r="L8" s="18">
        <v>46654.515509214943</v>
      </c>
      <c r="M8" s="18">
        <v>127651.85</v>
      </c>
      <c r="N8" s="18">
        <v>22727.88</v>
      </c>
      <c r="O8" s="18">
        <v>-3576.35</v>
      </c>
      <c r="P8" s="18">
        <f t="shared" si="2"/>
        <v>19151.530000000002</v>
      </c>
      <c r="Q8" s="18">
        <v>12255.25</v>
      </c>
      <c r="R8" s="18">
        <v>3022.1</v>
      </c>
      <c r="S8" s="18">
        <v>0</v>
      </c>
      <c r="T8" s="19">
        <f t="shared" si="3"/>
        <v>3132080.496865557</v>
      </c>
      <c r="V8" s="20">
        <v>35004.74</v>
      </c>
      <c r="W8" s="20">
        <v>3605.43</v>
      </c>
      <c r="X8" s="20">
        <v>1399.7120721878157</v>
      </c>
      <c r="Y8" s="21">
        <f t="shared" si="4"/>
        <v>40009.882072187815</v>
      </c>
      <c r="Z8" s="48"/>
    </row>
    <row r="9" spans="2:26" ht="13.5" customHeight="1" x14ac:dyDescent="0.25">
      <c r="B9" s="16">
        <v>6</v>
      </c>
      <c r="C9" s="17" t="s">
        <v>25</v>
      </c>
      <c r="D9" s="18">
        <v>3330944.0638085958</v>
      </c>
      <c r="E9" s="18">
        <v>144057.28</v>
      </c>
      <c r="F9" s="18">
        <f t="shared" si="0"/>
        <v>3475001.3438085956</v>
      </c>
      <c r="G9" s="18">
        <v>729986.05</v>
      </c>
      <c r="H9" s="18">
        <v>17902.919999999998</v>
      </c>
      <c r="I9" s="18">
        <f t="shared" si="1"/>
        <v>747888.97000000009</v>
      </c>
      <c r="J9" s="18">
        <v>13205.400179980175</v>
      </c>
      <c r="K9" s="18">
        <v>46695.951053319252</v>
      </c>
      <c r="L9" s="18">
        <v>67518.793270529102</v>
      </c>
      <c r="M9" s="18">
        <v>0</v>
      </c>
      <c r="N9" s="18">
        <v>38108.160000000003</v>
      </c>
      <c r="O9" s="18">
        <v>-4695.99</v>
      </c>
      <c r="P9" s="18">
        <f t="shared" si="2"/>
        <v>33412.170000000006</v>
      </c>
      <c r="Q9" s="18">
        <v>17861.009999999998</v>
      </c>
      <c r="R9" s="18">
        <v>4309.87</v>
      </c>
      <c r="S9" s="18">
        <v>37720</v>
      </c>
      <c r="T9" s="19">
        <f t="shared" si="3"/>
        <v>4443613.5083124246</v>
      </c>
      <c r="V9" s="20">
        <v>45963.63</v>
      </c>
      <c r="W9" s="20">
        <v>5051.96</v>
      </c>
      <c r="X9" s="20">
        <v>103.14578438715287</v>
      </c>
      <c r="Y9" s="21">
        <f t="shared" si="4"/>
        <v>51118.73578438715</v>
      </c>
      <c r="Z9" s="48"/>
    </row>
    <row r="10" spans="2:26" ht="13.5" customHeight="1" x14ac:dyDescent="0.25">
      <c r="B10" s="16">
        <v>7</v>
      </c>
      <c r="C10" s="17" t="s">
        <v>26</v>
      </c>
      <c r="D10" s="18">
        <v>1587896.2475109319</v>
      </c>
      <c r="E10" s="18">
        <v>84755.12</v>
      </c>
      <c r="F10" s="18">
        <f t="shared" si="0"/>
        <v>1672651.367510932</v>
      </c>
      <c r="G10" s="18">
        <v>168667.26</v>
      </c>
      <c r="H10" s="18">
        <v>9910.7800000000007</v>
      </c>
      <c r="I10" s="18">
        <f t="shared" si="1"/>
        <v>178578.04</v>
      </c>
      <c r="J10" s="18">
        <v>110639.82181291832</v>
      </c>
      <c r="K10" s="18">
        <v>17840.865443262701</v>
      </c>
      <c r="L10" s="18">
        <v>25796.534355955802</v>
      </c>
      <c r="M10" s="18">
        <v>0</v>
      </c>
      <c r="N10" s="18">
        <v>16421.73</v>
      </c>
      <c r="O10" s="18">
        <v>-2762.85</v>
      </c>
      <c r="P10" s="18">
        <f t="shared" si="2"/>
        <v>13658.88</v>
      </c>
      <c r="Q10" s="18">
        <v>8941.06</v>
      </c>
      <c r="R10" s="18">
        <v>2141.29</v>
      </c>
      <c r="S10" s="18">
        <v>140266</v>
      </c>
      <c r="T10" s="19">
        <f t="shared" si="3"/>
        <v>2170513.8591230689</v>
      </c>
      <c r="V10" s="20">
        <v>27042.39</v>
      </c>
      <c r="W10" s="20">
        <v>2796.69</v>
      </c>
      <c r="X10" s="20">
        <v>864.19427278313788</v>
      </c>
      <c r="Y10" s="21">
        <f t="shared" si="4"/>
        <v>30703.274272783136</v>
      </c>
      <c r="Z10" s="48"/>
    </row>
    <row r="11" spans="2:26" ht="13.5" customHeight="1" x14ac:dyDescent="0.25">
      <c r="B11" s="16">
        <v>8</v>
      </c>
      <c r="C11" s="17" t="s">
        <v>27</v>
      </c>
      <c r="D11" s="18">
        <v>2454961.2563358042</v>
      </c>
      <c r="E11" s="18">
        <v>143068.44</v>
      </c>
      <c r="F11" s="18">
        <f t="shared" si="0"/>
        <v>2598029.6963358042</v>
      </c>
      <c r="G11" s="18">
        <v>386769.51</v>
      </c>
      <c r="H11" s="18">
        <v>17397.23</v>
      </c>
      <c r="I11" s="18">
        <f t="shared" si="1"/>
        <v>404166.74</v>
      </c>
      <c r="J11" s="18">
        <v>12101.082906045869</v>
      </c>
      <c r="K11" s="18">
        <v>43785.249719229221</v>
      </c>
      <c r="L11" s="18">
        <v>63310.140545493559</v>
      </c>
      <c r="M11" s="18">
        <v>0</v>
      </c>
      <c r="N11" s="18">
        <v>25567.57</v>
      </c>
      <c r="O11" s="18">
        <v>-4663.76</v>
      </c>
      <c r="P11" s="18">
        <f t="shared" si="2"/>
        <v>20903.809999999998</v>
      </c>
      <c r="Q11" s="18">
        <v>13886.53</v>
      </c>
      <c r="R11" s="18">
        <v>3140.33</v>
      </c>
      <c r="S11" s="18">
        <v>0</v>
      </c>
      <c r="T11" s="19">
        <f t="shared" si="3"/>
        <v>3159323.5795065723</v>
      </c>
      <c r="V11" s="20">
        <v>45648.12</v>
      </c>
      <c r="W11" s="20">
        <v>4909.26</v>
      </c>
      <c r="X11" s="20">
        <v>94.520095662859518</v>
      </c>
      <c r="Y11" s="21">
        <f t="shared" si="4"/>
        <v>50651.900095662866</v>
      </c>
      <c r="Z11" s="48"/>
    </row>
    <row r="12" spans="2:26" ht="13.5" customHeight="1" x14ac:dyDescent="0.25">
      <c r="B12" s="16">
        <v>9</v>
      </c>
      <c r="C12" s="17" t="s">
        <v>28</v>
      </c>
      <c r="D12" s="18">
        <v>4619314.3183533866</v>
      </c>
      <c r="E12" s="18">
        <v>207394.18</v>
      </c>
      <c r="F12" s="18">
        <f t="shared" si="0"/>
        <v>4826708.4983533863</v>
      </c>
      <c r="G12" s="18">
        <v>676951.74</v>
      </c>
      <c r="H12" s="18">
        <v>24669.85</v>
      </c>
      <c r="I12" s="18">
        <f t="shared" si="1"/>
        <v>701621.59</v>
      </c>
      <c r="J12" s="18">
        <v>17236.80277299638</v>
      </c>
      <c r="K12" s="18">
        <v>55753.990455198174</v>
      </c>
      <c r="L12" s="18">
        <v>80616.029241019016</v>
      </c>
      <c r="M12" s="18">
        <v>0</v>
      </c>
      <c r="N12" s="18">
        <v>47646.07</v>
      </c>
      <c r="O12" s="18">
        <v>-6760.65</v>
      </c>
      <c r="P12" s="18">
        <f t="shared" si="2"/>
        <v>40885.42</v>
      </c>
      <c r="Q12" s="18">
        <v>25725.83</v>
      </c>
      <c r="R12" s="18">
        <v>6710.91</v>
      </c>
      <c r="S12" s="18">
        <v>0</v>
      </c>
      <c r="T12" s="19">
        <f t="shared" si="3"/>
        <v>5755259.0708225993</v>
      </c>
      <c r="V12" s="20">
        <v>66172.210000000006</v>
      </c>
      <c r="W12" s="20">
        <v>6961.49</v>
      </c>
      <c r="X12" s="20">
        <v>134.63458267949531</v>
      </c>
      <c r="Y12" s="21">
        <f t="shared" si="4"/>
        <v>73268.334582679512</v>
      </c>
      <c r="Z12" s="48"/>
    </row>
    <row r="13" spans="2:26" ht="13.5" customHeight="1" x14ac:dyDescent="0.25">
      <c r="B13" s="16">
        <v>10</v>
      </c>
      <c r="C13" s="17" t="s">
        <v>29</v>
      </c>
      <c r="D13" s="18">
        <v>1372794.3435973227</v>
      </c>
      <c r="E13" s="18">
        <v>84003.71</v>
      </c>
      <c r="F13" s="18">
        <f t="shared" si="0"/>
        <v>1456798.0535973227</v>
      </c>
      <c r="G13" s="18">
        <v>215380.35</v>
      </c>
      <c r="H13" s="18">
        <v>13283.28</v>
      </c>
      <c r="I13" s="18">
        <f t="shared" si="1"/>
        <v>228663.63</v>
      </c>
      <c r="J13" s="18">
        <v>3220.1376073399524</v>
      </c>
      <c r="K13" s="18">
        <v>12100.696829239883</v>
      </c>
      <c r="L13" s="18">
        <v>17496.687169084194</v>
      </c>
      <c r="M13" s="18">
        <v>0</v>
      </c>
      <c r="N13" s="18">
        <v>13409.88</v>
      </c>
      <c r="O13" s="18">
        <v>-2738.36</v>
      </c>
      <c r="P13" s="18">
        <f t="shared" si="2"/>
        <v>10671.519999999999</v>
      </c>
      <c r="Q13" s="18">
        <v>7949.49</v>
      </c>
      <c r="R13" s="18">
        <v>1849.4</v>
      </c>
      <c r="S13" s="18">
        <v>0</v>
      </c>
      <c r="T13" s="19">
        <f t="shared" si="3"/>
        <v>1738749.6152029864</v>
      </c>
      <c r="V13" s="20">
        <v>26802.639999999999</v>
      </c>
      <c r="W13" s="20">
        <v>3748.36</v>
      </c>
      <c r="X13" s="20">
        <v>25.152105564145629</v>
      </c>
      <c r="Y13" s="21">
        <f t="shared" si="4"/>
        <v>30576.152105564146</v>
      </c>
      <c r="Z13" s="48"/>
    </row>
    <row r="14" spans="2:26" ht="13.5" customHeight="1" x14ac:dyDescent="0.25">
      <c r="B14" s="16">
        <v>11</v>
      </c>
      <c r="C14" s="17" t="s">
        <v>30</v>
      </c>
      <c r="D14" s="18">
        <v>2578332.1892679101</v>
      </c>
      <c r="E14" s="18">
        <v>105708.87</v>
      </c>
      <c r="F14" s="18">
        <f t="shared" si="0"/>
        <v>2684041.0592679102</v>
      </c>
      <c r="G14" s="18">
        <v>391364.57</v>
      </c>
      <c r="H14" s="18">
        <v>12364.69</v>
      </c>
      <c r="I14" s="18">
        <f t="shared" si="1"/>
        <v>403729.26</v>
      </c>
      <c r="J14" s="18">
        <v>8654.925498671113</v>
      </c>
      <c r="K14" s="18">
        <v>31061.107842145444</v>
      </c>
      <c r="L14" s="18">
        <v>44911.999259909157</v>
      </c>
      <c r="M14" s="18">
        <v>0</v>
      </c>
      <c r="N14" s="18">
        <v>29573.95</v>
      </c>
      <c r="O14" s="18">
        <v>-3445.91</v>
      </c>
      <c r="P14" s="18">
        <f t="shared" si="2"/>
        <v>26128.04</v>
      </c>
      <c r="Q14" s="18">
        <v>13766.93</v>
      </c>
      <c r="R14" s="18">
        <v>3392.39</v>
      </c>
      <c r="S14" s="18">
        <v>0</v>
      </c>
      <c r="T14" s="19">
        <f t="shared" si="3"/>
        <v>3215685.7118686358</v>
      </c>
      <c r="V14" s="20">
        <v>33727.99</v>
      </c>
      <c r="W14" s="20">
        <v>3489.14</v>
      </c>
      <c r="X14" s="20">
        <v>67.602576764481086</v>
      </c>
      <c r="Y14" s="21">
        <f t="shared" si="4"/>
        <v>37284.73257676448</v>
      </c>
      <c r="Z14" s="48"/>
    </row>
    <row r="15" spans="2:26" ht="13.5" customHeight="1" x14ac:dyDescent="0.25">
      <c r="B15" s="16">
        <v>12</v>
      </c>
      <c r="C15" s="17" t="s">
        <v>31</v>
      </c>
      <c r="D15" s="18">
        <v>3954196.1166335167</v>
      </c>
      <c r="E15" s="18">
        <v>237284.61</v>
      </c>
      <c r="F15" s="18">
        <f t="shared" si="0"/>
        <v>4191480.7266335166</v>
      </c>
      <c r="G15" s="18">
        <v>667284.9</v>
      </c>
      <c r="H15" s="18">
        <v>30265.37</v>
      </c>
      <c r="I15" s="18">
        <f t="shared" si="1"/>
        <v>697550.27</v>
      </c>
      <c r="J15" s="18">
        <v>22224.707409505878</v>
      </c>
      <c r="K15" s="18">
        <v>75522.840136689076</v>
      </c>
      <c r="L15" s="18">
        <v>109200.28215229731</v>
      </c>
      <c r="M15" s="18">
        <v>0</v>
      </c>
      <c r="N15" s="18">
        <v>41681.589999999997</v>
      </c>
      <c r="O15" s="18">
        <v>-7735.02</v>
      </c>
      <c r="P15" s="18">
        <f t="shared" si="2"/>
        <v>33946.569999999992</v>
      </c>
      <c r="Q15" s="18">
        <v>22334.28</v>
      </c>
      <c r="R15" s="18">
        <v>4898.22</v>
      </c>
      <c r="S15" s="18">
        <v>0</v>
      </c>
      <c r="T15" s="19">
        <f t="shared" si="3"/>
        <v>5157157.8963320088</v>
      </c>
      <c r="V15" s="20">
        <v>75709.2</v>
      </c>
      <c r="W15" s="20">
        <v>8540.4699999999993</v>
      </c>
      <c r="X15" s="20">
        <v>173.59450280073932</v>
      </c>
      <c r="Y15" s="21">
        <f t="shared" si="4"/>
        <v>84423.264502800739</v>
      </c>
      <c r="Z15" s="48"/>
    </row>
    <row r="16" spans="2:26" ht="13.5" customHeight="1" x14ac:dyDescent="0.25">
      <c r="B16" s="16">
        <v>13</v>
      </c>
      <c r="C16" s="22" t="s">
        <v>32</v>
      </c>
      <c r="D16" s="18">
        <v>2730485.7686977615</v>
      </c>
      <c r="E16" s="18">
        <v>151772.45000000001</v>
      </c>
      <c r="F16" s="18">
        <f t="shared" si="0"/>
        <v>2882258.2186977617</v>
      </c>
      <c r="G16" s="18">
        <v>504466.65</v>
      </c>
      <c r="H16" s="18">
        <v>19103.02</v>
      </c>
      <c r="I16" s="18">
        <f t="shared" si="1"/>
        <v>523569.67000000004</v>
      </c>
      <c r="J16" s="18">
        <v>15038.051220186328</v>
      </c>
      <c r="K16" s="18">
        <v>54050.696719783919</v>
      </c>
      <c r="L16" s="18">
        <v>78153.196061561874</v>
      </c>
      <c r="M16" s="18">
        <v>0</v>
      </c>
      <c r="N16" s="18">
        <v>28835.25</v>
      </c>
      <c r="O16" s="18">
        <v>-4947.49</v>
      </c>
      <c r="P16" s="18">
        <f t="shared" si="2"/>
        <v>23887.760000000002</v>
      </c>
      <c r="Q16" s="18">
        <v>15318.91</v>
      </c>
      <c r="R16" s="18">
        <v>3516.41</v>
      </c>
      <c r="S16" s="18">
        <v>0</v>
      </c>
      <c r="T16" s="19">
        <f t="shared" si="3"/>
        <v>3595792.9126992938</v>
      </c>
      <c r="V16" s="20">
        <v>48425.27</v>
      </c>
      <c r="W16" s="20">
        <v>5390.61</v>
      </c>
      <c r="X16" s="20">
        <v>117.46040011054239</v>
      </c>
      <c r="Y16" s="21">
        <f t="shared" si="4"/>
        <v>53933.340400110537</v>
      </c>
      <c r="Z16" s="48"/>
    </row>
    <row r="17" spans="2:26" ht="13.5" customHeight="1" x14ac:dyDescent="0.25">
      <c r="B17" s="16">
        <v>14</v>
      </c>
      <c r="C17" s="17" t="s">
        <v>33</v>
      </c>
      <c r="D17" s="18">
        <v>2505105.9366790578</v>
      </c>
      <c r="E17" s="18">
        <v>112264.32000000001</v>
      </c>
      <c r="F17" s="18">
        <f t="shared" si="0"/>
        <v>2617370.2566790576</v>
      </c>
      <c r="G17" s="18">
        <v>468052.37</v>
      </c>
      <c r="H17" s="18">
        <v>25994.78</v>
      </c>
      <c r="I17" s="18">
        <f t="shared" si="1"/>
        <v>494047.15</v>
      </c>
      <c r="J17" s="18">
        <v>201958.82902571422</v>
      </c>
      <c r="K17" s="18">
        <v>37183.746240147899</v>
      </c>
      <c r="L17" s="18">
        <v>53764.868661645996</v>
      </c>
      <c r="M17" s="18">
        <v>0</v>
      </c>
      <c r="N17" s="18">
        <v>28554.11</v>
      </c>
      <c r="O17" s="18">
        <v>-3659.6</v>
      </c>
      <c r="P17" s="18">
        <f t="shared" si="2"/>
        <v>24894.510000000002</v>
      </c>
      <c r="Q17" s="18">
        <v>13481.67</v>
      </c>
      <c r="R17" s="18">
        <v>3211.85</v>
      </c>
      <c r="S17" s="18">
        <v>0</v>
      </c>
      <c r="T17" s="19">
        <f t="shared" si="3"/>
        <v>3445912.8806065652</v>
      </c>
      <c r="V17" s="20">
        <v>35819.61</v>
      </c>
      <c r="W17" s="20">
        <v>7335.37</v>
      </c>
      <c r="X17" s="20">
        <v>1577.4759984441046</v>
      </c>
      <c r="Y17" s="21">
        <f t="shared" si="4"/>
        <v>44732.455998444108</v>
      </c>
      <c r="Z17" s="48"/>
    </row>
    <row r="18" spans="2:26" ht="13.5" customHeight="1" x14ac:dyDescent="0.25">
      <c r="B18" s="16">
        <v>15</v>
      </c>
      <c r="C18" s="17" t="s">
        <v>34</v>
      </c>
      <c r="D18" s="18">
        <v>3802304.7210572241</v>
      </c>
      <c r="E18" s="18">
        <v>190617.63</v>
      </c>
      <c r="F18" s="18">
        <f t="shared" si="0"/>
        <v>3992922.351057224</v>
      </c>
      <c r="G18" s="18">
        <v>667919.46</v>
      </c>
      <c r="H18" s="18">
        <v>24328.65</v>
      </c>
      <c r="I18" s="18">
        <f t="shared" si="1"/>
        <v>692248.11</v>
      </c>
      <c r="J18" s="18">
        <v>19591.533769556685</v>
      </c>
      <c r="K18" s="18">
        <v>66119.33260273136</v>
      </c>
      <c r="L18" s="18">
        <v>95603.525541040261</v>
      </c>
      <c r="M18" s="18">
        <v>0</v>
      </c>
      <c r="N18" s="18">
        <v>40853.18</v>
      </c>
      <c r="O18" s="18">
        <v>-6213.77</v>
      </c>
      <c r="P18" s="18">
        <f t="shared" si="2"/>
        <v>34639.410000000003</v>
      </c>
      <c r="Q18" s="18">
        <v>21049.599999999999</v>
      </c>
      <c r="R18" s="18">
        <v>5030.46</v>
      </c>
      <c r="S18" s="18">
        <v>0</v>
      </c>
      <c r="T18" s="19">
        <f t="shared" si="3"/>
        <v>4927204.3229705514</v>
      </c>
      <c r="V18" s="20">
        <v>60819.4</v>
      </c>
      <c r="W18" s="20">
        <v>6865.21</v>
      </c>
      <c r="X18" s="20">
        <v>153.02710182701571</v>
      </c>
      <c r="Y18" s="21">
        <f t="shared" si="4"/>
        <v>67837.637101827015</v>
      </c>
      <c r="Z18" s="48"/>
    </row>
    <row r="19" spans="2:26" ht="13.5" customHeight="1" x14ac:dyDescent="0.25">
      <c r="B19" s="16">
        <v>16</v>
      </c>
      <c r="C19" s="17" t="s">
        <v>35</v>
      </c>
      <c r="D19" s="18">
        <v>2412481.0048202202</v>
      </c>
      <c r="E19" s="18">
        <v>113346.14</v>
      </c>
      <c r="F19" s="18">
        <f t="shared" si="0"/>
        <v>2525827.1448202203</v>
      </c>
      <c r="G19" s="18">
        <v>310004.14</v>
      </c>
      <c r="H19" s="18">
        <v>12953.98</v>
      </c>
      <c r="I19" s="18">
        <f t="shared" si="1"/>
        <v>322958.12</v>
      </c>
      <c r="J19" s="18">
        <v>7332.7526380112486</v>
      </c>
      <c r="K19" s="18">
        <v>26128.473634143054</v>
      </c>
      <c r="L19" s="18">
        <v>37779.785398605229</v>
      </c>
      <c r="M19" s="18">
        <v>0</v>
      </c>
      <c r="N19" s="18">
        <v>24210.639999999999</v>
      </c>
      <c r="O19" s="18">
        <v>-3694.87</v>
      </c>
      <c r="P19" s="18">
        <f t="shared" si="2"/>
        <v>20515.77</v>
      </c>
      <c r="Q19" s="18">
        <v>13590.93</v>
      </c>
      <c r="R19" s="18">
        <v>3552.08</v>
      </c>
      <c r="S19" s="18">
        <v>37043</v>
      </c>
      <c r="T19" s="19">
        <f t="shared" si="3"/>
        <v>2994728.0564909801</v>
      </c>
      <c r="V19" s="20">
        <v>36164.78</v>
      </c>
      <c r="W19" s="20">
        <v>3655.43</v>
      </c>
      <c r="X19" s="20">
        <v>57.275244389130663</v>
      </c>
      <c r="Y19" s="21">
        <f t="shared" si="4"/>
        <v>39877.485244389129</v>
      </c>
      <c r="Z19" s="48"/>
    </row>
    <row r="20" spans="2:26" ht="13.5" customHeight="1" x14ac:dyDescent="0.25">
      <c r="B20" s="16">
        <v>17</v>
      </c>
      <c r="C20" s="17" t="s">
        <v>36</v>
      </c>
      <c r="D20" s="18">
        <v>6944649.8823300023</v>
      </c>
      <c r="E20" s="18">
        <v>370972.7</v>
      </c>
      <c r="F20" s="18">
        <f t="shared" si="0"/>
        <v>7315622.5823300024</v>
      </c>
      <c r="G20" s="18">
        <v>1173875.3700000001</v>
      </c>
      <c r="H20" s="18">
        <v>45551.03</v>
      </c>
      <c r="I20" s="18">
        <f t="shared" si="1"/>
        <v>1219426.4000000001</v>
      </c>
      <c r="J20" s="18">
        <v>35632.494140467788</v>
      </c>
      <c r="K20" s="18">
        <v>119040.54808590068</v>
      </c>
      <c r="L20" s="18">
        <v>172123.57764905368</v>
      </c>
      <c r="M20" s="18">
        <v>0</v>
      </c>
      <c r="N20" s="18">
        <v>73770.720000000001</v>
      </c>
      <c r="O20" s="18">
        <v>-12093</v>
      </c>
      <c r="P20" s="18">
        <f t="shared" si="2"/>
        <v>61677.72</v>
      </c>
      <c r="Q20" s="18">
        <v>38769.71</v>
      </c>
      <c r="R20" s="18">
        <v>9052.49</v>
      </c>
      <c r="S20" s="18">
        <v>1393958</v>
      </c>
      <c r="T20" s="19">
        <f t="shared" si="3"/>
        <v>10365303.522205425</v>
      </c>
      <c r="V20" s="20">
        <v>118364.38</v>
      </c>
      <c r="W20" s="20">
        <v>12853.87</v>
      </c>
      <c r="X20" s="20">
        <v>278.32110407082689</v>
      </c>
      <c r="Y20" s="21">
        <f t="shared" si="4"/>
        <v>131496.57110407084</v>
      </c>
      <c r="Z20" s="48"/>
    </row>
    <row r="21" spans="2:26" ht="13.5" customHeight="1" x14ac:dyDescent="0.25">
      <c r="B21" s="16">
        <v>18</v>
      </c>
      <c r="C21" s="17" t="s">
        <v>37</v>
      </c>
      <c r="D21" s="18">
        <v>1776313.2424517013</v>
      </c>
      <c r="E21" s="18">
        <v>89438.48</v>
      </c>
      <c r="F21" s="18">
        <f t="shared" si="0"/>
        <v>1865751.7224517013</v>
      </c>
      <c r="G21" s="18">
        <v>241760.69</v>
      </c>
      <c r="H21" s="18">
        <v>9301.18</v>
      </c>
      <c r="I21" s="18">
        <f t="shared" si="1"/>
        <v>251061.87</v>
      </c>
      <c r="J21" s="18">
        <v>3957.4949777956986</v>
      </c>
      <c r="K21" s="18">
        <v>14359.251591876964</v>
      </c>
      <c r="L21" s="18">
        <v>20762.385557677619</v>
      </c>
      <c r="M21" s="18">
        <v>0</v>
      </c>
      <c r="N21" s="18">
        <v>18875.080000000002</v>
      </c>
      <c r="O21" s="18">
        <v>-2915.52</v>
      </c>
      <c r="P21" s="18">
        <f t="shared" si="2"/>
        <v>15959.560000000001</v>
      </c>
      <c r="Q21" s="18">
        <v>9872.9599999999991</v>
      </c>
      <c r="R21" s="18">
        <v>2378.7800000000002</v>
      </c>
      <c r="S21" s="18">
        <v>0</v>
      </c>
      <c r="T21" s="19">
        <f t="shared" si="3"/>
        <v>2184104.0245790514</v>
      </c>
      <c r="V21" s="20">
        <v>28536.68</v>
      </c>
      <c r="W21" s="20">
        <v>2624.66</v>
      </c>
      <c r="X21" s="20">
        <v>30.911514844646554</v>
      </c>
      <c r="Y21" s="21">
        <f t="shared" si="4"/>
        <v>31192.251514844647</v>
      </c>
      <c r="Z21" s="48"/>
    </row>
    <row r="22" spans="2:26" ht="13.5" customHeight="1" x14ac:dyDescent="0.25">
      <c r="B22" s="16">
        <v>19</v>
      </c>
      <c r="C22" s="17" t="s">
        <v>38</v>
      </c>
      <c r="D22" s="18">
        <v>15655121.676286496</v>
      </c>
      <c r="E22" s="18">
        <v>968950.93</v>
      </c>
      <c r="F22" s="18">
        <f t="shared" si="0"/>
        <v>16624072.606286496</v>
      </c>
      <c r="G22" s="18">
        <v>2463080.52</v>
      </c>
      <c r="H22" s="18">
        <v>106979.78</v>
      </c>
      <c r="I22" s="18">
        <f t="shared" si="1"/>
        <v>2570060.2999999998</v>
      </c>
      <c r="J22" s="18">
        <v>65935.905467187215</v>
      </c>
      <c r="K22" s="18">
        <v>214170.05745484165</v>
      </c>
      <c r="L22" s="18">
        <v>309673.61211937258</v>
      </c>
      <c r="M22" s="18">
        <v>0</v>
      </c>
      <c r="N22" s="18">
        <v>163873.31</v>
      </c>
      <c r="O22" s="18">
        <v>-31585.94</v>
      </c>
      <c r="P22" s="18">
        <f t="shared" si="2"/>
        <v>132287.37</v>
      </c>
      <c r="Q22" s="18">
        <v>88852.800000000003</v>
      </c>
      <c r="R22" s="18">
        <v>19226.599999999999</v>
      </c>
      <c r="S22" s="18">
        <v>1824803</v>
      </c>
      <c r="T22" s="19">
        <f t="shared" si="3"/>
        <v>21849082.251327902</v>
      </c>
      <c r="V22" s="20">
        <v>309158.27</v>
      </c>
      <c r="W22" s="20">
        <v>30188.21</v>
      </c>
      <c r="X22" s="20">
        <v>515.01738652348786</v>
      </c>
      <c r="Y22" s="21">
        <f t="shared" si="4"/>
        <v>339861.49738652352</v>
      </c>
      <c r="Z22" s="48"/>
    </row>
    <row r="23" spans="2:26" ht="13.5" customHeight="1" x14ac:dyDescent="0.25">
      <c r="B23" s="16">
        <v>20</v>
      </c>
      <c r="C23" s="17" t="s">
        <v>39</v>
      </c>
      <c r="D23" s="18">
        <v>3816828.3966169232</v>
      </c>
      <c r="E23" s="18">
        <v>190883.36</v>
      </c>
      <c r="F23" s="18">
        <f t="shared" si="0"/>
        <v>4007711.756616923</v>
      </c>
      <c r="G23" s="18">
        <v>3126541.94</v>
      </c>
      <c r="H23" s="18">
        <v>262279.64</v>
      </c>
      <c r="I23" s="18">
        <f t="shared" si="1"/>
        <v>3388821.58</v>
      </c>
      <c r="J23" s="18">
        <v>19940.016769230115</v>
      </c>
      <c r="K23" s="18">
        <v>74799.608475171059</v>
      </c>
      <c r="L23" s="18">
        <v>108154.54418274664</v>
      </c>
      <c r="M23" s="18">
        <v>0</v>
      </c>
      <c r="N23" s="18">
        <v>41351.800000000003</v>
      </c>
      <c r="O23" s="18">
        <v>-6222.43</v>
      </c>
      <c r="P23" s="18">
        <f t="shared" si="2"/>
        <v>35129.370000000003</v>
      </c>
      <c r="Q23" s="18">
        <v>21067.32</v>
      </c>
      <c r="R23" s="18">
        <v>5000.87</v>
      </c>
      <c r="S23" s="18">
        <v>0</v>
      </c>
      <c r="T23" s="19">
        <f t="shared" si="3"/>
        <v>7660625.0660440717</v>
      </c>
      <c r="V23" s="20">
        <v>60904.19</v>
      </c>
      <c r="W23" s="20">
        <v>74011.679999999993</v>
      </c>
      <c r="X23" s="20">
        <v>155.74906040888416</v>
      </c>
      <c r="Y23" s="21">
        <f t="shared" si="4"/>
        <v>135071.61906040888</v>
      </c>
      <c r="Z23" s="48"/>
    </row>
    <row r="24" spans="2:26" ht="13.5" customHeight="1" x14ac:dyDescent="0.25">
      <c r="B24" s="16">
        <v>21</v>
      </c>
      <c r="C24" s="22" t="s">
        <v>40</v>
      </c>
      <c r="D24" s="18">
        <v>2485620.0658851666</v>
      </c>
      <c r="E24" s="18">
        <v>137521.20000000001</v>
      </c>
      <c r="F24" s="18">
        <f t="shared" si="0"/>
        <v>2623141.2658851668</v>
      </c>
      <c r="G24" s="18">
        <v>409112.15</v>
      </c>
      <c r="H24" s="18">
        <v>16171.77</v>
      </c>
      <c r="I24" s="18">
        <f t="shared" si="1"/>
        <v>425283.92000000004</v>
      </c>
      <c r="J24" s="18">
        <v>9367.3605337618064</v>
      </c>
      <c r="K24" s="18">
        <v>32742.950751761578</v>
      </c>
      <c r="L24" s="18">
        <v>47343.816176930814</v>
      </c>
      <c r="M24" s="18">
        <v>0</v>
      </c>
      <c r="N24" s="18">
        <v>25533.32</v>
      </c>
      <c r="O24" s="18">
        <v>-4482.93</v>
      </c>
      <c r="P24" s="18">
        <f t="shared" si="2"/>
        <v>21050.39</v>
      </c>
      <c r="Q24" s="18">
        <v>14063.58</v>
      </c>
      <c r="R24" s="18">
        <v>3322.01</v>
      </c>
      <c r="S24" s="18">
        <v>0</v>
      </c>
      <c r="T24" s="19">
        <f t="shared" si="3"/>
        <v>3176315.2933476209</v>
      </c>
      <c r="V24" s="20">
        <v>43878.19</v>
      </c>
      <c r="W24" s="20">
        <v>4563.45</v>
      </c>
      <c r="X24" s="20">
        <v>73.167320696340383</v>
      </c>
      <c r="Y24" s="21">
        <f t="shared" si="4"/>
        <v>48514.807320696338</v>
      </c>
      <c r="Z24" s="48"/>
    </row>
    <row r="25" spans="2:26" ht="13.5" customHeight="1" x14ac:dyDescent="0.25">
      <c r="B25" s="16">
        <v>22</v>
      </c>
      <c r="C25" s="22" t="s">
        <v>41</v>
      </c>
      <c r="D25" s="18">
        <v>1777910.3855704528</v>
      </c>
      <c r="E25" s="18">
        <v>103115</v>
      </c>
      <c r="F25" s="18">
        <f t="shared" si="0"/>
        <v>1881025.3855704528</v>
      </c>
      <c r="G25" s="18">
        <v>451345.63</v>
      </c>
      <c r="H25" s="18">
        <v>22612.14</v>
      </c>
      <c r="I25" s="18">
        <f t="shared" si="1"/>
        <v>473957.77</v>
      </c>
      <c r="J25" s="18">
        <v>214179.1699619104</v>
      </c>
      <c r="K25" s="18">
        <v>32093.62944026267</v>
      </c>
      <c r="L25" s="18">
        <v>46404.946951477323</v>
      </c>
      <c r="M25" s="18">
        <v>0</v>
      </c>
      <c r="N25" s="18">
        <v>17413.53</v>
      </c>
      <c r="O25" s="18">
        <v>-3361.35</v>
      </c>
      <c r="P25" s="18">
        <f t="shared" si="2"/>
        <v>14052.179999999998</v>
      </c>
      <c r="Q25" s="18">
        <v>10243.030000000001</v>
      </c>
      <c r="R25" s="18">
        <v>2454.77</v>
      </c>
      <c r="S25" s="18">
        <v>0</v>
      </c>
      <c r="T25" s="19">
        <f t="shared" si="3"/>
        <v>2674410.881924103</v>
      </c>
      <c r="V25" s="20">
        <v>32900.379999999997</v>
      </c>
      <c r="W25" s="20">
        <v>6380.83</v>
      </c>
      <c r="X25" s="20">
        <v>1672.9276041632038</v>
      </c>
      <c r="Y25" s="21">
        <f t="shared" si="4"/>
        <v>40954.137604163203</v>
      </c>
      <c r="Z25" s="48"/>
    </row>
    <row r="26" spans="2:26" ht="13.5" customHeight="1" x14ac:dyDescent="0.25">
      <c r="B26" s="16">
        <v>23</v>
      </c>
      <c r="C26" s="22" t="s">
        <v>42</v>
      </c>
      <c r="D26" s="18">
        <v>5722114.2971317405</v>
      </c>
      <c r="E26" s="18">
        <v>279843.12</v>
      </c>
      <c r="F26" s="18">
        <f t="shared" si="0"/>
        <v>6001957.4171317406</v>
      </c>
      <c r="G26" s="18">
        <v>1037347.95</v>
      </c>
      <c r="H26" s="18">
        <v>39668.67</v>
      </c>
      <c r="I26" s="18">
        <f t="shared" si="1"/>
        <v>1077016.6199999999</v>
      </c>
      <c r="J26" s="18">
        <v>933308.38768562302</v>
      </c>
      <c r="K26" s="18">
        <v>154295.49960496902</v>
      </c>
      <c r="L26" s="18">
        <v>223099.55585882394</v>
      </c>
      <c r="M26" s="18">
        <v>0</v>
      </c>
      <c r="N26" s="18">
        <v>66875.929999999993</v>
      </c>
      <c r="O26" s="18">
        <v>-9122.35</v>
      </c>
      <c r="P26" s="18">
        <f t="shared" si="2"/>
        <v>57753.579999999994</v>
      </c>
      <c r="Q26" s="18">
        <v>30692.55</v>
      </c>
      <c r="R26" s="18">
        <v>6798.58</v>
      </c>
      <c r="S26" s="18">
        <v>18942</v>
      </c>
      <c r="T26" s="19">
        <f t="shared" si="3"/>
        <v>8503864.1902811583</v>
      </c>
      <c r="V26" s="20">
        <v>89288.13</v>
      </c>
      <c r="W26" s="20">
        <v>11193.95</v>
      </c>
      <c r="X26" s="20">
        <v>7289.9589873002296</v>
      </c>
      <c r="Y26" s="21">
        <f t="shared" si="4"/>
        <v>107772.03898730023</v>
      </c>
      <c r="Z26" s="48"/>
    </row>
    <row r="27" spans="2:26" ht="13.5" customHeight="1" x14ac:dyDescent="0.25">
      <c r="B27" s="16">
        <v>24</v>
      </c>
      <c r="C27" s="22" t="s">
        <v>43</v>
      </c>
      <c r="D27" s="18">
        <v>1878421.4721492955</v>
      </c>
      <c r="E27" s="18">
        <v>97412.73</v>
      </c>
      <c r="F27" s="18">
        <f t="shared" si="0"/>
        <v>1975834.2021492955</v>
      </c>
      <c r="G27" s="18">
        <v>258314.06</v>
      </c>
      <c r="H27" s="18">
        <v>11041.76</v>
      </c>
      <c r="I27" s="18">
        <f t="shared" si="1"/>
        <v>269355.82</v>
      </c>
      <c r="J27" s="18">
        <v>115066.11811857045</v>
      </c>
      <c r="K27" s="18">
        <v>20470.188124367323</v>
      </c>
      <c r="L27" s="18">
        <v>29598.334951992649</v>
      </c>
      <c r="M27" s="18">
        <v>0</v>
      </c>
      <c r="N27" s="18">
        <v>20328.86</v>
      </c>
      <c r="O27" s="18">
        <v>-3175.47</v>
      </c>
      <c r="P27" s="18">
        <f t="shared" si="2"/>
        <v>17153.39</v>
      </c>
      <c r="Q27" s="18">
        <v>10399.06</v>
      </c>
      <c r="R27" s="18">
        <v>2423.71</v>
      </c>
      <c r="S27" s="18">
        <v>0</v>
      </c>
      <c r="T27" s="19">
        <f t="shared" si="3"/>
        <v>2440300.8233442265</v>
      </c>
      <c r="V27" s="20">
        <v>31080.99</v>
      </c>
      <c r="W27" s="20">
        <v>3115.83</v>
      </c>
      <c r="X27" s="20">
        <v>898.76753812564482</v>
      </c>
      <c r="Y27" s="21">
        <f t="shared" si="4"/>
        <v>35095.587538125641</v>
      </c>
      <c r="Z27" s="48"/>
    </row>
    <row r="28" spans="2:26" ht="13.5" customHeight="1" x14ac:dyDescent="0.25">
      <c r="B28" s="16">
        <v>25</v>
      </c>
      <c r="C28" s="22" t="s">
        <v>44</v>
      </c>
      <c r="D28" s="18">
        <v>1677049.3431523673</v>
      </c>
      <c r="E28" s="18">
        <v>117454.24</v>
      </c>
      <c r="F28" s="18">
        <f t="shared" si="0"/>
        <v>1794503.5831523673</v>
      </c>
      <c r="G28" s="18">
        <v>256416.42</v>
      </c>
      <c r="H28" s="18">
        <v>12639.86</v>
      </c>
      <c r="I28" s="18">
        <f t="shared" si="1"/>
        <v>269056.28000000003</v>
      </c>
      <c r="J28" s="18">
        <v>3284.5919229392307</v>
      </c>
      <c r="K28" s="18">
        <v>11404.678291294989</v>
      </c>
      <c r="L28" s="18">
        <v>16490.297306239401</v>
      </c>
      <c r="M28" s="18">
        <v>0</v>
      </c>
      <c r="N28" s="18">
        <v>16629.28</v>
      </c>
      <c r="O28" s="18">
        <v>-3828.78</v>
      </c>
      <c r="P28" s="18">
        <f t="shared" si="2"/>
        <v>12800.499999999998</v>
      </c>
      <c r="Q28" s="18">
        <v>9784.65</v>
      </c>
      <c r="R28" s="18">
        <v>2045.22</v>
      </c>
      <c r="S28" s="18">
        <v>0</v>
      </c>
      <c r="T28" s="19">
        <f t="shared" si="3"/>
        <v>2119369.8006728408</v>
      </c>
      <c r="V28" s="20">
        <v>37475.53</v>
      </c>
      <c r="W28" s="20">
        <v>3566.79</v>
      </c>
      <c r="X28" s="20">
        <v>25.655550431322283</v>
      </c>
      <c r="Y28" s="21">
        <f t="shared" si="4"/>
        <v>41067.975550431322</v>
      </c>
      <c r="Z28" s="48"/>
    </row>
    <row r="29" spans="2:26" ht="13.5" customHeight="1" x14ac:dyDescent="0.25">
      <c r="B29" s="16">
        <v>26</v>
      </c>
      <c r="C29" s="22" t="s">
        <v>45</v>
      </c>
      <c r="D29" s="18">
        <v>3147906.3805821729</v>
      </c>
      <c r="E29" s="18">
        <v>160888.79999999999</v>
      </c>
      <c r="F29" s="18">
        <f t="shared" si="0"/>
        <v>3308795.1805821727</v>
      </c>
      <c r="G29" s="18">
        <v>525782.09</v>
      </c>
      <c r="H29" s="18">
        <v>20688.560000000001</v>
      </c>
      <c r="I29" s="18">
        <f t="shared" si="1"/>
        <v>546470.65</v>
      </c>
      <c r="J29" s="18">
        <v>420390.92226898979</v>
      </c>
      <c r="K29" s="18">
        <v>69817.765933732735</v>
      </c>
      <c r="L29" s="18">
        <v>100951.17881435262</v>
      </c>
      <c r="M29" s="18">
        <v>0</v>
      </c>
      <c r="N29" s="18">
        <v>35476.120000000003</v>
      </c>
      <c r="O29" s="18">
        <v>-5244.67</v>
      </c>
      <c r="P29" s="18">
        <f t="shared" si="2"/>
        <v>30231.450000000004</v>
      </c>
      <c r="Q29" s="18">
        <v>17165.73</v>
      </c>
      <c r="R29" s="18">
        <v>3866.45</v>
      </c>
      <c r="S29" s="18">
        <v>0</v>
      </c>
      <c r="T29" s="19">
        <f t="shared" si="3"/>
        <v>4497689.3275992479</v>
      </c>
      <c r="V29" s="20">
        <v>51333.98</v>
      </c>
      <c r="W29" s="20">
        <v>5838.03</v>
      </c>
      <c r="X29" s="20">
        <v>3283.6226722164097</v>
      </c>
      <c r="Y29" s="21">
        <f t="shared" si="4"/>
        <v>60455.632672216409</v>
      </c>
      <c r="Z29" s="48"/>
    </row>
    <row r="30" spans="2:26" ht="13.5" customHeight="1" x14ac:dyDescent="0.25">
      <c r="B30" s="16">
        <v>27</v>
      </c>
      <c r="C30" s="22" t="s">
        <v>46</v>
      </c>
      <c r="D30" s="18">
        <v>8645793.8372971565</v>
      </c>
      <c r="E30" s="18">
        <v>627294</v>
      </c>
      <c r="F30" s="18">
        <f t="shared" si="0"/>
        <v>9273087.8372971565</v>
      </c>
      <c r="G30" s="18">
        <v>1425472.66</v>
      </c>
      <c r="H30" s="18">
        <v>70194.77</v>
      </c>
      <c r="I30" s="18">
        <f t="shared" si="1"/>
        <v>1495667.43</v>
      </c>
      <c r="J30" s="18">
        <v>43292.245006286044</v>
      </c>
      <c r="K30" s="18">
        <v>141240.75972763318</v>
      </c>
      <c r="L30" s="18">
        <v>204223.39501198934</v>
      </c>
      <c r="M30" s="18">
        <v>0</v>
      </c>
      <c r="N30" s="18">
        <v>90873.58</v>
      </c>
      <c r="O30" s="18">
        <v>-20448.580000000002</v>
      </c>
      <c r="P30" s="18">
        <f t="shared" si="2"/>
        <v>70425</v>
      </c>
      <c r="Q30" s="18">
        <v>49726.8</v>
      </c>
      <c r="R30" s="18">
        <v>9472.49</v>
      </c>
      <c r="S30" s="18">
        <v>343314</v>
      </c>
      <c r="T30" s="19">
        <f t="shared" si="3"/>
        <v>11630449.957043065</v>
      </c>
      <c r="V30" s="20">
        <v>200147.52</v>
      </c>
      <c r="W30" s="20">
        <v>19807.990000000002</v>
      </c>
      <c r="X30" s="20">
        <v>338.15049208610043</v>
      </c>
      <c r="Y30" s="21">
        <f t="shared" si="4"/>
        <v>220293.66049208608</v>
      </c>
      <c r="Z30" s="48"/>
    </row>
    <row r="31" spans="2:26" ht="13.5" customHeight="1" x14ac:dyDescent="0.25">
      <c r="B31" s="16">
        <v>28</v>
      </c>
      <c r="C31" s="22" t="s">
        <v>47</v>
      </c>
      <c r="D31" s="18">
        <v>1712725.5897123127</v>
      </c>
      <c r="E31" s="18">
        <v>79712.78</v>
      </c>
      <c r="F31" s="18">
        <f t="shared" si="0"/>
        <v>1792438.3697123127</v>
      </c>
      <c r="G31" s="18">
        <v>121693.67</v>
      </c>
      <c r="H31" s="18">
        <v>7674.15</v>
      </c>
      <c r="I31" s="18">
        <f t="shared" si="1"/>
        <v>129367.81999999999</v>
      </c>
      <c r="J31" s="18">
        <v>2534.7733848009584</v>
      </c>
      <c r="K31" s="18">
        <v>9451.5399865344953</v>
      </c>
      <c r="L31" s="18">
        <v>13666.207884068794</v>
      </c>
      <c r="M31" s="18">
        <v>0</v>
      </c>
      <c r="N31" s="18">
        <v>18101.29</v>
      </c>
      <c r="O31" s="18">
        <v>-2598.48</v>
      </c>
      <c r="P31" s="18">
        <f t="shared" si="2"/>
        <v>15502.810000000001</v>
      </c>
      <c r="Q31" s="18">
        <v>9485.4500000000007</v>
      </c>
      <c r="R31" s="18">
        <v>2386.09</v>
      </c>
      <c r="S31" s="18">
        <v>0</v>
      </c>
      <c r="T31" s="19">
        <f t="shared" si="3"/>
        <v>1974833.0609677171</v>
      </c>
      <c r="V31" s="20">
        <v>25433.55</v>
      </c>
      <c r="W31" s="20">
        <v>2165.54</v>
      </c>
      <c r="X31" s="20">
        <v>19.798808476500547</v>
      </c>
      <c r="Y31" s="21">
        <f t="shared" si="4"/>
        <v>27618.888808476502</v>
      </c>
      <c r="Z31" s="48"/>
    </row>
    <row r="32" spans="2:26" ht="13.5" customHeight="1" x14ac:dyDescent="0.25">
      <c r="B32" s="16">
        <v>29</v>
      </c>
      <c r="C32" s="22" t="s">
        <v>48</v>
      </c>
      <c r="D32" s="18">
        <v>1424628.2629712333</v>
      </c>
      <c r="E32" s="18">
        <v>85731.15</v>
      </c>
      <c r="F32" s="18">
        <f t="shared" si="0"/>
        <v>1510359.4129712333</v>
      </c>
      <c r="G32" s="18">
        <v>453846.22</v>
      </c>
      <c r="H32" s="18">
        <v>7351.04</v>
      </c>
      <c r="I32" s="18">
        <f t="shared" si="1"/>
        <v>461197.25999999995</v>
      </c>
      <c r="J32" s="18">
        <v>2148.4771866426158</v>
      </c>
      <c r="K32" s="18">
        <v>7155.9528982317152</v>
      </c>
      <c r="L32" s="18">
        <v>10346.963569446489</v>
      </c>
      <c r="M32" s="18">
        <v>0</v>
      </c>
      <c r="N32" s="18">
        <v>14349.33</v>
      </c>
      <c r="O32" s="18">
        <v>-2794.67</v>
      </c>
      <c r="P32" s="18">
        <f t="shared" si="2"/>
        <v>11554.66</v>
      </c>
      <c r="Q32" s="18">
        <v>8163.68</v>
      </c>
      <c r="R32" s="18">
        <v>1867.66</v>
      </c>
      <c r="S32" s="18">
        <v>62518</v>
      </c>
      <c r="T32" s="19">
        <f t="shared" si="3"/>
        <v>2075312.0666255539</v>
      </c>
      <c r="V32" s="20">
        <v>27353.81</v>
      </c>
      <c r="W32" s="20">
        <v>2074.36</v>
      </c>
      <c r="X32" s="20">
        <v>16.78149557255513</v>
      </c>
      <c r="Y32" s="21">
        <f t="shared" si="4"/>
        <v>29444.951495572557</v>
      </c>
      <c r="Z32" s="48"/>
    </row>
    <row r="33" spans="2:26" ht="13.5" customHeight="1" x14ac:dyDescent="0.25">
      <c r="B33" s="16">
        <v>30</v>
      </c>
      <c r="C33" s="22" t="s">
        <v>49</v>
      </c>
      <c r="D33" s="18">
        <v>3200830.9488644768</v>
      </c>
      <c r="E33" s="18">
        <v>159489.41</v>
      </c>
      <c r="F33" s="18">
        <f t="shared" si="0"/>
        <v>3360320.3588644769</v>
      </c>
      <c r="G33" s="18">
        <v>509056.04</v>
      </c>
      <c r="H33" s="18">
        <v>19845.439999999999</v>
      </c>
      <c r="I33" s="18">
        <f t="shared" si="1"/>
        <v>528901.48</v>
      </c>
      <c r="J33" s="18">
        <v>14929.338274542211</v>
      </c>
      <c r="K33" s="18">
        <v>54417.956201460627</v>
      </c>
      <c r="L33" s="18">
        <v>78684.225336276868</v>
      </c>
      <c r="M33" s="18">
        <v>0</v>
      </c>
      <c r="N33" s="18">
        <v>33345.17</v>
      </c>
      <c r="O33" s="18">
        <v>-5199.05</v>
      </c>
      <c r="P33" s="18">
        <f t="shared" si="2"/>
        <v>28146.12</v>
      </c>
      <c r="Q33" s="18">
        <v>17892.48</v>
      </c>
      <c r="R33" s="18">
        <v>4411.8</v>
      </c>
      <c r="S33" s="18">
        <v>0</v>
      </c>
      <c r="T33" s="19">
        <f t="shared" si="3"/>
        <v>4087703.7586767566</v>
      </c>
      <c r="V33" s="20">
        <v>50887.48</v>
      </c>
      <c r="W33" s="20">
        <v>5600.11</v>
      </c>
      <c r="X33" s="20">
        <v>116.61125643457112</v>
      </c>
      <c r="Y33" s="21">
        <f t="shared" si="4"/>
        <v>56604.201256434571</v>
      </c>
      <c r="Z33" s="48"/>
    </row>
    <row r="34" spans="2:26" ht="13.5" customHeight="1" x14ac:dyDescent="0.25">
      <c r="B34" s="16">
        <v>31</v>
      </c>
      <c r="C34" s="22" t="s">
        <v>50</v>
      </c>
      <c r="D34" s="18">
        <v>7238455.3975762669</v>
      </c>
      <c r="E34" s="18">
        <v>384280.98</v>
      </c>
      <c r="F34" s="18">
        <f t="shared" si="0"/>
        <v>7622736.3775762673</v>
      </c>
      <c r="G34" s="18">
        <v>3611771.05</v>
      </c>
      <c r="H34" s="18">
        <v>253707.48</v>
      </c>
      <c r="I34" s="18">
        <f t="shared" si="1"/>
        <v>3865478.53</v>
      </c>
      <c r="J34" s="18">
        <v>1442056.673976698</v>
      </c>
      <c r="K34" s="18">
        <v>231213.72837892818</v>
      </c>
      <c r="L34" s="18">
        <v>334317.46383962838</v>
      </c>
      <c r="M34" s="18">
        <v>0</v>
      </c>
      <c r="N34" s="18">
        <v>81605.77</v>
      </c>
      <c r="O34" s="18">
        <v>-12526.82</v>
      </c>
      <c r="P34" s="18">
        <f t="shared" si="2"/>
        <v>69078.950000000012</v>
      </c>
      <c r="Q34" s="18">
        <v>39578.53</v>
      </c>
      <c r="R34" s="18">
        <v>8717.02</v>
      </c>
      <c r="S34" s="18">
        <v>0</v>
      </c>
      <c r="T34" s="19">
        <f t="shared" si="3"/>
        <v>13613177.273771517</v>
      </c>
      <c r="V34" s="20">
        <v>122610.59</v>
      </c>
      <c r="W34" s="20">
        <v>71592.73</v>
      </c>
      <c r="X34" s="20">
        <v>11263.730348252013</v>
      </c>
      <c r="Y34" s="21">
        <f t="shared" si="4"/>
        <v>205467.05034825203</v>
      </c>
      <c r="Z34" s="48"/>
    </row>
    <row r="35" spans="2:26" ht="13.5" customHeight="1" x14ac:dyDescent="0.25">
      <c r="B35" s="16">
        <v>32</v>
      </c>
      <c r="C35" s="17" t="s">
        <v>51</v>
      </c>
      <c r="D35" s="18">
        <v>3129920.7739290097</v>
      </c>
      <c r="E35" s="18">
        <v>148758.13</v>
      </c>
      <c r="F35" s="18">
        <f t="shared" si="0"/>
        <v>3278678.9039290096</v>
      </c>
      <c r="G35" s="18">
        <v>511452.58</v>
      </c>
      <c r="H35" s="18">
        <v>18319.55</v>
      </c>
      <c r="I35" s="18">
        <f t="shared" si="1"/>
        <v>529772.13</v>
      </c>
      <c r="J35" s="18">
        <v>13673.768206668265</v>
      </c>
      <c r="K35" s="18">
        <v>47324.027761164136</v>
      </c>
      <c r="L35" s="18">
        <v>68426.94441508103</v>
      </c>
      <c r="M35" s="18">
        <v>0</v>
      </c>
      <c r="N35" s="18">
        <v>33028.58</v>
      </c>
      <c r="O35" s="18">
        <v>-4849.2299999999996</v>
      </c>
      <c r="P35" s="18">
        <f t="shared" si="2"/>
        <v>28179.350000000002</v>
      </c>
      <c r="Q35" s="18">
        <v>17367.05</v>
      </c>
      <c r="R35" s="18">
        <v>4332.08</v>
      </c>
      <c r="S35" s="18">
        <v>413085</v>
      </c>
      <c r="T35" s="19">
        <f t="shared" si="3"/>
        <v>4400839.2543119229</v>
      </c>
      <c r="V35" s="20">
        <v>47463.51</v>
      </c>
      <c r="W35" s="20">
        <v>5169.5200000000004</v>
      </c>
      <c r="X35" s="20">
        <v>106.80415042196988</v>
      </c>
      <c r="Y35" s="21">
        <f t="shared" si="4"/>
        <v>52739.834150421972</v>
      </c>
      <c r="Z35" s="48"/>
    </row>
    <row r="36" spans="2:26" ht="13.5" customHeight="1" x14ac:dyDescent="0.25">
      <c r="B36" s="16">
        <v>33</v>
      </c>
      <c r="C36" s="22" t="s">
        <v>52</v>
      </c>
      <c r="D36" s="18">
        <v>1389398.1330118354</v>
      </c>
      <c r="E36" s="18">
        <v>82425.25</v>
      </c>
      <c r="F36" s="18">
        <f t="shared" si="0"/>
        <v>1471823.3830118354</v>
      </c>
      <c r="G36" s="18">
        <v>491549.95</v>
      </c>
      <c r="H36" s="18">
        <v>38425.65</v>
      </c>
      <c r="I36" s="18">
        <f t="shared" si="1"/>
        <v>529975.6</v>
      </c>
      <c r="J36" s="18">
        <v>3192.6370993509272</v>
      </c>
      <c r="K36" s="18">
        <v>12034.476714614897</v>
      </c>
      <c r="L36" s="18">
        <v>17400.937920405013</v>
      </c>
      <c r="M36" s="18">
        <v>0</v>
      </c>
      <c r="N36" s="18">
        <v>13707.13</v>
      </c>
      <c r="O36" s="18">
        <v>-2686.9</v>
      </c>
      <c r="P36" s="18">
        <f t="shared" si="2"/>
        <v>11020.23</v>
      </c>
      <c r="Q36" s="18">
        <v>8002.07</v>
      </c>
      <c r="R36" s="18">
        <v>1880.97</v>
      </c>
      <c r="S36" s="18">
        <v>0</v>
      </c>
      <c r="T36" s="19">
        <f t="shared" si="3"/>
        <v>2055330.3047462064</v>
      </c>
      <c r="V36" s="20">
        <v>26299.01</v>
      </c>
      <c r="W36" s="20">
        <v>10843.19</v>
      </c>
      <c r="X36" s="20">
        <v>24.937302420816923</v>
      </c>
      <c r="Y36" s="21">
        <f t="shared" si="4"/>
        <v>37167.137302420815</v>
      </c>
      <c r="Z36" s="48"/>
    </row>
    <row r="37" spans="2:26" ht="13.5" customHeight="1" x14ac:dyDescent="0.25">
      <c r="B37" s="16">
        <v>34</v>
      </c>
      <c r="C37" s="22" t="s">
        <v>53</v>
      </c>
      <c r="D37" s="18">
        <v>4942016.1585400812</v>
      </c>
      <c r="E37" s="18">
        <v>248253.3</v>
      </c>
      <c r="F37" s="18">
        <f t="shared" si="0"/>
        <v>5190269.458540081</v>
      </c>
      <c r="G37" s="18">
        <v>938103.76</v>
      </c>
      <c r="H37" s="18">
        <v>33367.160000000003</v>
      </c>
      <c r="I37" s="18">
        <f t="shared" si="1"/>
        <v>971470.92</v>
      </c>
      <c r="J37" s="18">
        <v>31555.11413565743</v>
      </c>
      <c r="K37" s="18">
        <v>109479.27121904038</v>
      </c>
      <c r="L37" s="18">
        <v>158298.69858322846</v>
      </c>
      <c r="M37" s="18">
        <v>0</v>
      </c>
      <c r="N37" s="18">
        <v>53878.12</v>
      </c>
      <c r="O37" s="18">
        <v>-8092.58</v>
      </c>
      <c r="P37" s="18">
        <f t="shared" si="2"/>
        <v>45785.54</v>
      </c>
      <c r="Q37" s="18">
        <v>27228.560000000001</v>
      </c>
      <c r="R37" s="18">
        <v>6408.95</v>
      </c>
      <c r="S37" s="18">
        <v>0</v>
      </c>
      <c r="T37" s="19">
        <f t="shared" si="3"/>
        <v>6540496.512478007</v>
      </c>
      <c r="V37" s="20">
        <v>79208.92</v>
      </c>
      <c r="W37" s="20">
        <v>9415.75</v>
      </c>
      <c r="X37" s="20">
        <v>246.47318177323174</v>
      </c>
      <c r="Y37" s="21">
        <f t="shared" si="4"/>
        <v>88871.143181773223</v>
      </c>
      <c r="Z37" s="48"/>
    </row>
    <row r="38" spans="2:26" ht="13.5" customHeight="1" x14ac:dyDescent="0.25">
      <c r="B38" s="16">
        <v>35</v>
      </c>
      <c r="C38" s="22" t="s">
        <v>54</v>
      </c>
      <c r="D38" s="18">
        <v>1975705.2597061046</v>
      </c>
      <c r="E38" s="18">
        <v>110847.45</v>
      </c>
      <c r="F38" s="18">
        <f t="shared" si="0"/>
        <v>2086552.7097061046</v>
      </c>
      <c r="G38" s="18">
        <v>322359.8</v>
      </c>
      <c r="H38" s="18">
        <v>12158.36</v>
      </c>
      <c r="I38" s="18">
        <f t="shared" si="1"/>
        <v>334518.15999999997</v>
      </c>
      <c r="J38" s="18">
        <v>6194.4894245279911</v>
      </c>
      <c r="K38" s="18">
        <v>22074.951440691253</v>
      </c>
      <c r="L38" s="18">
        <v>31918.700640214396</v>
      </c>
      <c r="M38" s="18">
        <v>0</v>
      </c>
      <c r="N38" s="18">
        <v>20044.939999999999</v>
      </c>
      <c r="O38" s="18">
        <v>-3613.41</v>
      </c>
      <c r="P38" s="18">
        <f t="shared" si="2"/>
        <v>16431.53</v>
      </c>
      <c r="Q38" s="18">
        <v>11233.68</v>
      </c>
      <c r="R38" s="18">
        <v>2662.02</v>
      </c>
      <c r="S38" s="18">
        <v>28192</v>
      </c>
      <c r="T38" s="19">
        <f t="shared" si="3"/>
        <v>2539778.2412115387</v>
      </c>
      <c r="V38" s="20">
        <v>35367.54</v>
      </c>
      <c r="W38" s="20">
        <v>3430.92</v>
      </c>
      <c r="X38" s="20">
        <v>48.384408034790958</v>
      </c>
      <c r="Y38" s="21">
        <f t="shared" si="4"/>
        <v>38846.844408034791</v>
      </c>
      <c r="Z38" s="48"/>
    </row>
    <row r="39" spans="2:26" ht="13.5" customHeight="1" x14ac:dyDescent="0.25">
      <c r="B39" s="16">
        <v>36</v>
      </c>
      <c r="C39" s="22" t="s">
        <v>55</v>
      </c>
      <c r="D39" s="18">
        <v>1551228.1935643516</v>
      </c>
      <c r="E39" s="18">
        <v>84870.36</v>
      </c>
      <c r="F39" s="18">
        <f t="shared" si="0"/>
        <v>1636098.5535643518</v>
      </c>
      <c r="G39" s="18">
        <v>174322.16</v>
      </c>
      <c r="H39" s="18">
        <v>8507.8700000000008</v>
      </c>
      <c r="I39" s="18">
        <f t="shared" si="1"/>
        <v>182830.03</v>
      </c>
      <c r="J39" s="18">
        <v>3032.3607012273878</v>
      </c>
      <c r="K39" s="18">
        <v>10692.250559289336</v>
      </c>
      <c r="L39" s="18">
        <v>15460.1809969569</v>
      </c>
      <c r="M39" s="18">
        <v>0</v>
      </c>
      <c r="N39" s="18">
        <v>15539.22</v>
      </c>
      <c r="O39" s="18">
        <v>-2766.61</v>
      </c>
      <c r="P39" s="18">
        <f t="shared" si="2"/>
        <v>12772.609999999999</v>
      </c>
      <c r="Q39" s="18">
        <v>8837.57</v>
      </c>
      <c r="R39" s="18">
        <v>2147.11</v>
      </c>
      <c r="S39" s="18">
        <v>0</v>
      </c>
      <c r="T39" s="19">
        <f t="shared" si="3"/>
        <v>1871870.6658218256</v>
      </c>
      <c r="V39" s="20">
        <v>27079.16</v>
      </c>
      <c r="W39" s="20">
        <v>2400.8000000000002</v>
      </c>
      <c r="X39" s="20">
        <v>23.68540285110431</v>
      </c>
      <c r="Y39" s="21">
        <f t="shared" si="4"/>
        <v>29503.645402851103</v>
      </c>
      <c r="Z39" s="48"/>
    </row>
    <row r="40" spans="2:26" ht="13.5" customHeight="1" x14ac:dyDescent="0.25">
      <c r="B40" s="16">
        <v>37</v>
      </c>
      <c r="C40" s="22" t="s">
        <v>56</v>
      </c>
      <c r="D40" s="18">
        <v>3289975.595723032</v>
      </c>
      <c r="E40" s="18">
        <v>163922.01999999999</v>
      </c>
      <c r="F40" s="18">
        <f t="shared" si="0"/>
        <v>3453897.615723032</v>
      </c>
      <c r="G40" s="18">
        <v>508692.62</v>
      </c>
      <c r="H40" s="18">
        <v>20156.689999999999</v>
      </c>
      <c r="I40" s="18">
        <f t="shared" si="1"/>
        <v>528849.30999999994</v>
      </c>
      <c r="J40" s="18">
        <v>15046.645128932894</v>
      </c>
      <c r="K40" s="18">
        <v>53235.982806145206</v>
      </c>
      <c r="L40" s="18">
        <v>76975.181714091246</v>
      </c>
      <c r="M40" s="18">
        <v>0</v>
      </c>
      <c r="N40" s="18">
        <v>35112.76</v>
      </c>
      <c r="O40" s="18">
        <v>-5343.54</v>
      </c>
      <c r="P40" s="18">
        <f t="shared" si="2"/>
        <v>29769.22</v>
      </c>
      <c r="Q40" s="18">
        <v>18246.080000000002</v>
      </c>
      <c r="R40" s="18">
        <v>4401.92</v>
      </c>
      <c r="S40" s="18">
        <v>224508</v>
      </c>
      <c r="T40" s="19">
        <f t="shared" si="3"/>
        <v>4404929.9553722013</v>
      </c>
      <c r="V40" s="20">
        <v>52301.77</v>
      </c>
      <c r="W40" s="20">
        <v>5687.94</v>
      </c>
      <c r="X40" s="20">
        <v>117.5275260928326</v>
      </c>
      <c r="Y40" s="21">
        <f t="shared" si="4"/>
        <v>58107.237526092831</v>
      </c>
      <c r="Z40" s="48"/>
    </row>
    <row r="41" spans="2:26" ht="13.5" customHeight="1" x14ac:dyDescent="0.25">
      <c r="B41" s="16">
        <v>38</v>
      </c>
      <c r="C41" s="22" t="s">
        <v>57</v>
      </c>
      <c r="D41" s="18">
        <v>2436046.0278794104</v>
      </c>
      <c r="E41" s="18">
        <v>127294.92</v>
      </c>
      <c r="F41" s="18">
        <f t="shared" si="0"/>
        <v>2563340.9478794103</v>
      </c>
      <c r="G41" s="18">
        <v>386054.28</v>
      </c>
      <c r="H41" s="18">
        <v>15331.44</v>
      </c>
      <c r="I41" s="18">
        <f t="shared" si="1"/>
        <v>401385.72000000003</v>
      </c>
      <c r="J41" s="18">
        <v>10151.55470688636</v>
      </c>
      <c r="K41" s="18">
        <v>37927.380332056127</v>
      </c>
      <c r="L41" s="18">
        <v>54840.106993619105</v>
      </c>
      <c r="M41" s="18">
        <v>0</v>
      </c>
      <c r="N41" s="18">
        <v>25596.42</v>
      </c>
      <c r="O41" s="18">
        <v>-4149.57</v>
      </c>
      <c r="P41" s="18">
        <f t="shared" si="2"/>
        <v>21446.85</v>
      </c>
      <c r="Q41" s="18">
        <v>13625.92</v>
      </c>
      <c r="R41" s="18">
        <v>3253.35</v>
      </c>
      <c r="S41" s="18">
        <v>0</v>
      </c>
      <c r="T41" s="19">
        <f t="shared" si="3"/>
        <v>3105971.8299119719</v>
      </c>
      <c r="V41" s="20">
        <v>40615.35</v>
      </c>
      <c r="W41" s="20">
        <v>4326.32</v>
      </c>
      <c r="X41" s="20">
        <v>79.292566580322998</v>
      </c>
      <c r="Y41" s="21">
        <f t="shared" si="4"/>
        <v>45020.962566580318</v>
      </c>
      <c r="Z41" s="48"/>
    </row>
    <row r="42" spans="2:26" ht="13.5" customHeight="1" x14ac:dyDescent="0.25">
      <c r="B42" s="16">
        <v>39</v>
      </c>
      <c r="C42" s="22" t="s">
        <v>58</v>
      </c>
      <c r="D42" s="18">
        <v>2403989.3878388475</v>
      </c>
      <c r="E42" s="18">
        <v>120595.59</v>
      </c>
      <c r="F42" s="18">
        <f t="shared" si="0"/>
        <v>2524584.9778388473</v>
      </c>
      <c r="G42" s="18">
        <v>796859.81</v>
      </c>
      <c r="H42" s="18">
        <v>56359.63</v>
      </c>
      <c r="I42" s="18">
        <f t="shared" si="1"/>
        <v>853219.44000000006</v>
      </c>
      <c r="J42" s="18">
        <v>206349.46790812403</v>
      </c>
      <c r="K42" s="18">
        <v>38068.429159634994</v>
      </c>
      <c r="L42" s="18">
        <v>55044.05286934341</v>
      </c>
      <c r="M42" s="18">
        <v>0</v>
      </c>
      <c r="N42" s="18">
        <v>25808.35</v>
      </c>
      <c r="O42" s="18">
        <v>-3931.18</v>
      </c>
      <c r="P42" s="18">
        <f t="shared" si="2"/>
        <v>21877.17</v>
      </c>
      <c r="Q42" s="18">
        <v>13312.72</v>
      </c>
      <c r="R42" s="18">
        <v>3182.87</v>
      </c>
      <c r="S42" s="18">
        <v>0</v>
      </c>
      <c r="T42" s="19">
        <f t="shared" si="3"/>
        <v>3715639.1277759499</v>
      </c>
      <c r="V42" s="20">
        <v>38477.83</v>
      </c>
      <c r="W42" s="20">
        <v>15903.91</v>
      </c>
      <c r="X42" s="20">
        <v>1611.77074796434</v>
      </c>
      <c r="Y42" s="21">
        <f t="shared" si="4"/>
        <v>55993.510747964348</v>
      </c>
      <c r="Z42" s="48"/>
    </row>
    <row r="43" spans="2:26" ht="13.5" customHeight="1" x14ac:dyDescent="0.25">
      <c r="B43" s="16">
        <v>40</v>
      </c>
      <c r="C43" s="22" t="s">
        <v>59</v>
      </c>
      <c r="D43" s="18">
        <v>5782008.8205241356</v>
      </c>
      <c r="E43" s="18">
        <v>308382.69</v>
      </c>
      <c r="F43" s="18">
        <f t="shared" si="0"/>
        <v>6090391.510524136</v>
      </c>
      <c r="G43" s="18">
        <v>923838.7</v>
      </c>
      <c r="H43" s="18">
        <v>35841.949999999997</v>
      </c>
      <c r="I43" s="18">
        <f t="shared" si="1"/>
        <v>959680.64999999991</v>
      </c>
      <c r="J43" s="18">
        <v>23346.212500933318</v>
      </c>
      <c r="K43" s="18">
        <v>79234.347014377301</v>
      </c>
      <c r="L43" s="18">
        <v>114566.8387796725</v>
      </c>
      <c r="M43" s="18">
        <v>0</v>
      </c>
      <c r="N43" s="18">
        <v>59931.23</v>
      </c>
      <c r="O43" s="18">
        <v>-10052.68</v>
      </c>
      <c r="P43" s="18">
        <f t="shared" si="2"/>
        <v>49878.55</v>
      </c>
      <c r="Q43" s="18">
        <v>32532.03</v>
      </c>
      <c r="R43" s="18">
        <v>7778.51</v>
      </c>
      <c r="S43" s="18">
        <v>314942</v>
      </c>
      <c r="T43" s="19">
        <f t="shared" si="3"/>
        <v>7672350.6488191178</v>
      </c>
      <c r="V43" s="20">
        <v>98394.1</v>
      </c>
      <c r="W43" s="20">
        <v>10114.1</v>
      </c>
      <c r="X43" s="20">
        <v>182.35444348961306</v>
      </c>
      <c r="Y43" s="21">
        <f t="shared" si="4"/>
        <v>108690.55444348963</v>
      </c>
      <c r="Z43" s="48"/>
    </row>
    <row r="44" spans="2:26" ht="13.5" customHeight="1" x14ac:dyDescent="0.25">
      <c r="B44" s="16">
        <v>41</v>
      </c>
      <c r="C44" s="22" t="s">
        <v>60</v>
      </c>
      <c r="D44" s="18">
        <v>3714932.6345941592</v>
      </c>
      <c r="E44" s="18">
        <v>173195.2</v>
      </c>
      <c r="F44" s="18">
        <f t="shared" si="0"/>
        <v>3888127.8345941594</v>
      </c>
      <c r="G44" s="18">
        <v>607979.32999999996</v>
      </c>
      <c r="H44" s="18">
        <v>22683.91</v>
      </c>
      <c r="I44" s="18">
        <f t="shared" si="1"/>
        <v>630663.24</v>
      </c>
      <c r="J44" s="18">
        <v>19289.457877114735</v>
      </c>
      <c r="K44" s="18">
        <v>68262.27517099434</v>
      </c>
      <c r="L44" s="18">
        <v>98702.057490672334</v>
      </c>
      <c r="M44" s="18">
        <v>0</v>
      </c>
      <c r="N44" s="18">
        <v>41811.17</v>
      </c>
      <c r="O44" s="18">
        <v>-5645.83</v>
      </c>
      <c r="P44" s="18">
        <f t="shared" si="2"/>
        <v>36165.339999999997</v>
      </c>
      <c r="Q44" s="18">
        <v>20136.939999999999</v>
      </c>
      <c r="R44" s="18">
        <v>4768.25</v>
      </c>
      <c r="S44" s="18">
        <v>5491</v>
      </c>
      <c r="T44" s="19">
        <f t="shared" si="3"/>
        <v>4771606.3951329403</v>
      </c>
      <c r="V44" s="20">
        <v>55260.51</v>
      </c>
      <c r="W44" s="20">
        <v>6401.08</v>
      </c>
      <c r="X44" s="20">
        <v>150.66762354951447</v>
      </c>
      <c r="Y44" s="21">
        <f t="shared" si="4"/>
        <v>61812.257623549522</v>
      </c>
      <c r="Z44" s="48"/>
    </row>
    <row r="45" spans="2:26" ht="13.5" customHeight="1" x14ac:dyDescent="0.25">
      <c r="B45" s="16">
        <v>42</v>
      </c>
      <c r="C45" s="22" t="s">
        <v>61</v>
      </c>
      <c r="D45" s="18">
        <v>1939135.4087047144</v>
      </c>
      <c r="E45" s="18">
        <v>139208.16</v>
      </c>
      <c r="F45" s="18">
        <f t="shared" si="0"/>
        <v>2078343.5687047143</v>
      </c>
      <c r="G45" s="18">
        <v>254385.32</v>
      </c>
      <c r="H45" s="18">
        <v>15587.48</v>
      </c>
      <c r="I45" s="18">
        <f t="shared" si="1"/>
        <v>269972.8</v>
      </c>
      <c r="J45" s="18">
        <v>4873.6056501801104</v>
      </c>
      <c r="K45" s="18">
        <v>17199.680544541792</v>
      </c>
      <c r="L45" s="18">
        <v>24869.429764478704</v>
      </c>
      <c r="M45" s="18">
        <v>0</v>
      </c>
      <c r="N45" s="18">
        <v>19068.560000000001</v>
      </c>
      <c r="O45" s="18">
        <v>-4537.92</v>
      </c>
      <c r="P45" s="18">
        <f t="shared" si="2"/>
        <v>14530.640000000001</v>
      </c>
      <c r="Q45" s="18">
        <v>11367.84</v>
      </c>
      <c r="R45" s="18">
        <v>2350.04</v>
      </c>
      <c r="S45" s="18">
        <v>0</v>
      </c>
      <c r="T45" s="19">
        <f t="shared" si="3"/>
        <v>2423507.604663915</v>
      </c>
      <c r="V45" s="20">
        <v>44416.44</v>
      </c>
      <c r="W45" s="20">
        <v>4398.57</v>
      </c>
      <c r="X45" s="20">
        <v>38.067144556784065</v>
      </c>
      <c r="Y45" s="21">
        <f t="shared" si="4"/>
        <v>48853.077144556788</v>
      </c>
      <c r="Z45" s="48"/>
    </row>
    <row r="46" spans="2:26" ht="13.5" customHeight="1" x14ac:dyDescent="0.25">
      <c r="B46" s="16">
        <v>43</v>
      </c>
      <c r="C46" s="22" t="s">
        <v>62</v>
      </c>
      <c r="D46" s="18">
        <v>1698807.8009696808</v>
      </c>
      <c r="E46" s="18">
        <v>100328.94</v>
      </c>
      <c r="F46" s="18">
        <f t="shared" si="0"/>
        <v>1799136.7409696807</v>
      </c>
      <c r="G46" s="18">
        <v>222842</v>
      </c>
      <c r="H46" s="18">
        <v>10772.16</v>
      </c>
      <c r="I46" s="18">
        <f t="shared" si="1"/>
        <v>233614.16</v>
      </c>
      <c r="J46" s="18">
        <v>4628.6792509028519</v>
      </c>
      <c r="K46" s="18">
        <v>16525.459858469512</v>
      </c>
      <c r="L46" s="18">
        <v>23894.557937376419</v>
      </c>
      <c r="M46" s="18">
        <v>71070.179999999993</v>
      </c>
      <c r="N46" s="18">
        <v>16975.79</v>
      </c>
      <c r="O46" s="18">
        <v>-3270.53</v>
      </c>
      <c r="P46" s="18">
        <f t="shared" si="2"/>
        <v>13705.26</v>
      </c>
      <c r="Q46" s="18">
        <v>9743.2800000000007</v>
      </c>
      <c r="R46" s="18">
        <v>2270.94</v>
      </c>
      <c r="S46" s="18">
        <v>0</v>
      </c>
      <c r="T46" s="19">
        <f t="shared" si="3"/>
        <v>2174589.2580164289</v>
      </c>
      <c r="V46" s="20">
        <v>32011.45</v>
      </c>
      <c r="W46" s="20">
        <v>3039.75</v>
      </c>
      <c r="X46" s="20">
        <v>36.154054061512774</v>
      </c>
      <c r="Y46" s="21">
        <f t="shared" si="4"/>
        <v>35087.354054061507</v>
      </c>
      <c r="Z46" s="48"/>
    </row>
    <row r="47" spans="2:26" ht="13.5" customHeight="1" x14ac:dyDescent="0.25">
      <c r="B47" s="16">
        <v>44</v>
      </c>
      <c r="C47" s="22" t="s">
        <v>63</v>
      </c>
      <c r="D47" s="18">
        <v>2621268.7229544907</v>
      </c>
      <c r="E47" s="18">
        <v>153423.88</v>
      </c>
      <c r="F47" s="18">
        <f t="shared" si="0"/>
        <v>2774692.6029544906</v>
      </c>
      <c r="G47" s="18">
        <v>1117518.3799999999</v>
      </c>
      <c r="H47" s="18">
        <v>85744.14</v>
      </c>
      <c r="I47" s="18">
        <f t="shared" si="1"/>
        <v>1203262.5199999998</v>
      </c>
      <c r="J47" s="18">
        <v>11686.856504461173</v>
      </c>
      <c r="K47" s="18">
        <v>41212.951090136208</v>
      </c>
      <c r="L47" s="18">
        <v>59590.792391100396</v>
      </c>
      <c r="M47" s="18">
        <v>0</v>
      </c>
      <c r="N47" s="18">
        <v>27181.56</v>
      </c>
      <c r="O47" s="18">
        <v>-5001.32</v>
      </c>
      <c r="P47" s="18">
        <f t="shared" si="2"/>
        <v>22180.240000000002</v>
      </c>
      <c r="Q47" s="18">
        <v>14852.79</v>
      </c>
      <c r="R47" s="18">
        <v>3363.94</v>
      </c>
      <c r="S47" s="18">
        <v>17341</v>
      </c>
      <c r="T47" s="19">
        <f t="shared" si="3"/>
        <v>4148183.6929401886</v>
      </c>
      <c r="V47" s="20">
        <v>48952.18</v>
      </c>
      <c r="W47" s="20">
        <v>24195.81</v>
      </c>
      <c r="X47" s="20">
        <v>91.284623316470899</v>
      </c>
      <c r="Y47" s="21">
        <f t="shared" si="4"/>
        <v>73239.27462331648</v>
      </c>
      <c r="Z47" s="48"/>
    </row>
    <row r="48" spans="2:26" ht="13.5" customHeight="1" x14ac:dyDescent="0.25">
      <c r="B48" s="16">
        <v>45</v>
      </c>
      <c r="C48" s="22" t="s">
        <v>64</v>
      </c>
      <c r="D48" s="18">
        <v>1975512.6453212947</v>
      </c>
      <c r="E48" s="18">
        <v>90806.93</v>
      </c>
      <c r="F48" s="18">
        <f t="shared" si="0"/>
        <v>2066319.5753212946</v>
      </c>
      <c r="G48" s="18">
        <v>203250.09</v>
      </c>
      <c r="H48" s="18">
        <v>9113.1299999999992</v>
      </c>
      <c r="I48" s="18">
        <f t="shared" si="1"/>
        <v>212363.22</v>
      </c>
      <c r="J48" s="18">
        <v>2313.4802345767689</v>
      </c>
      <c r="K48" s="18">
        <v>8482.928329202281</v>
      </c>
      <c r="L48" s="18">
        <v>12265.669105531812</v>
      </c>
      <c r="M48" s="18">
        <v>35521.89</v>
      </c>
      <c r="N48" s="18">
        <v>22227.39</v>
      </c>
      <c r="O48" s="18">
        <v>-2960.13</v>
      </c>
      <c r="P48" s="18">
        <f t="shared" si="2"/>
        <v>19267.259999999998</v>
      </c>
      <c r="Q48" s="18">
        <v>10699.4</v>
      </c>
      <c r="R48" s="18">
        <v>2551.9699999999998</v>
      </c>
      <c r="S48" s="18">
        <v>0</v>
      </c>
      <c r="T48" s="19">
        <f t="shared" si="3"/>
        <v>2369785.3929906054</v>
      </c>
      <c r="V48" s="20">
        <v>28973.31</v>
      </c>
      <c r="W48" s="20">
        <v>2571.6</v>
      </c>
      <c r="X48" s="20">
        <v>18.070314432527365</v>
      </c>
      <c r="Y48" s="21">
        <f t="shared" si="4"/>
        <v>31562.980314432527</v>
      </c>
      <c r="Z48" s="48"/>
    </row>
    <row r="49" spans="2:26" ht="13.5" customHeight="1" x14ac:dyDescent="0.25">
      <c r="B49" s="16">
        <v>46</v>
      </c>
      <c r="C49" s="22" t="s">
        <v>65</v>
      </c>
      <c r="D49" s="18">
        <v>3901414.5120611228</v>
      </c>
      <c r="E49" s="18">
        <v>177867.77</v>
      </c>
      <c r="F49" s="18">
        <f t="shared" si="0"/>
        <v>4079282.2820611228</v>
      </c>
      <c r="G49" s="18">
        <v>632877.68000000005</v>
      </c>
      <c r="H49" s="18">
        <v>21945.05</v>
      </c>
      <c r="I49" s="18">
        <f t="shared" si="1"/>
        <v>654822.7300000001</v>
      </c>
      <c r="J49" s="18">
        <v>16804.958858481215</v>
      </c>
      <c r="K49" s="18">
        <v>57939.426507197793</v>
      </c>
      <c r="L49" s="18">
        <v>83776.003535844633</v>
      </c>
      <c r="M49" s="18">
        <v>0</v>
      </c>
      <c r="N49" s="18">
        <v>41818.839999999997</v>
      </c>
      <c r="O49" s="18">
        <v>-5798.15</v>
      </c>
      <c r="P49" s="18">
        <f t="shared" si="2"/>
        <v>36020.689999999995</v>
      </c>
      <c r="Q49" s="18">
        <v>21476.87</v>
      </c>
      <c r="R49" s="18">
        <v>5386.21</v>
      </c>
      <c r="S49" s="18">
        <v>26206</v>
      </c>
      <c r="T49" s="19">
        <f t="shared" si="3"/>
        <v>4981715.1709626475</v>
      </c>
      <c r="V49" s="20">
        <v>56751.37</v>
      </c>
      <c r="W49" s="20">
        <v>6192.59</v>
      </c>
      <c r="X49" s="20">
        <v>131.26150206941173</v>
      </c>
      <c r="Y49" s="21">
        <f t="shared" si="4"/>
        <v>63075.22150206942</v>
      </c>
      <c r="Z49" s="48"/>
    </row>
    <row r="50" spans="2:26" ht="13.5" customHeight="1" x14ac:dyDescent="0.25">
      <c r="B50" s="16">
        <v>47</v>
      </c>
      <c r="C50" s="22" t="s">
        <v>66</v>
      </c>
      <c r="D50" s="18">
        <v>2231310.7478755638</v>
      </c>
      <c r="E50" s="18">
        <v>118536.26</v>
      </c>
      <c r="F50" s="18">
        <f t="shared" si="0"/>
        <v>2349847.0078755636</v>
      </c>
      <c r="G50" s="18">
        <v>820623.22</v>
      </c>
      <c r="H50" s="18">
        <v>70778.899999999994</v>
      </c>
      <c r="I50" s="18">
        <f t="shared" si="1"/>
        <v>891402.12</v>
      </c>
      <c r="J50" s="18">
        <v>8854.3041815915494</v>
      </c>
      <c r="K50" s="18">
        <v>32229.63358159249</v>
      </c>
      <c r="L50" s="18">
        <v>46601.598594612267</v>
      </c>
      <c r="M50" s="18">
        <v>0</v>
      </c>
      <c r="N50" s="18">
        <v>24052.27</v>
      </c>
      <c r="O50" s="18">
        <v>-3864.05</v>
      </c>
      <c r="P50" s="18">
        <f t="shared" si="2"/>
        <v>20188.22</v>
      </c>
      <c r="Q50" s="18">
        <v>12391.24</v>
      </c>
      <c r="R50" s="18">
        <v>2860.91</v>
      </c>
      <c r="S50" s="18">
        <v>0</v>
      </c>
      <c r="T50" s="19">
        <f t="shared" si="3"/>
        <v>3364375.034233361</v>
      </c>
      <c r="V50" s="20">
        <v>37820.769999999997</v>
      </c>
      <c r="W50" s="20">
        <v>19972.82</v>
      </c>
      <c r="X50" s="20">
        <v>69.15989955361421</v>
      </c>
      <c r="Y50" s="21">
        <f t="shared" si="4"/>
        <v>57862.749899553608</v>
      </c>
      <c r="Z50" s="48"/>
    </row>
    <row r="51" spans="2:26" ht="13.5" customHeight="1" x14ac:dyDescent="0.25">
      <c r="B51" s="16">
        <v>48</v>
      </c>
      <c r="C51" s="22" t="s">
        <v>67</v>
      </c>
      <c r="D51" s="18">
        <v>3195948.4500510292</v>
      </c>
      <c r="E51" s="18">
        <v>151942.01999999999</v>
      </c>
      <c r="F51" s="18">
        <f t="shared" si="0"/>
        <v>3347890.4700510292</v>
      </c>
      <c r="G51" s="18">
        <v>430641.28</v>
      </c>
      <c r="H51" s="18">
        <v>17218.91</v>
      </c>
      <c r="I51" s="18">
        <f t="shared" si="1"/>
        <v>447860.19</v>
      </c>
      <c r="J51" s="18">
        <v>9118.9965709859189</v>
      </c>
      <c r="K51" s="18">
        <v>30492.893320016279</v>
      </c>
      <c r="L51" s="18">
        <v>44090.404282452866</v>
      </c>
      <c r="M51" s="18">
        <v>140015.9</v>
      </c>
      <c r="N51" s="18">
        <v>32792.68</v>
      </c>
      <c r="O51" s="18">
        <v>-4953.0200000000004</v>
      </c>
      <c r="P51" s="18">
        <f t="shared" si="2"/>
        <v>27839.66</v>
      </c>
      <c r="Q51" s="18">
        <v>17894.57</v>
      </c>
      <c r="R51" s="18">
        <v>4570.63</v>
      </c>
      <c r="S51" s="18">
        <v>964542</v>
      </c>
      <c r="T51" s="19">
        <f t="shared" si="3"/>
        <v>5034315.7142244838</v>
      </c>
      <c r="V51" s="20">
        <v>48479.37</v>
      </c>
      <c r="W51" s="20">
        <v>4858.9399999999996</v>
      </c>
      <c r="X51" s="20">
        <v>71.227379808153003</v>
      </c>
      <c r="Y51" s="21">
        <f t="shared" si="4"/>
        <v>53409.537379808156</v>
      </c>
      <c r="Z51" s="48"/>
    </row>
    <row r="52" spans="2:26" ht="13.5" customHeight="1" x14ac:dyDescent="0.25">
      <c r="B52" s="16">
        <v>49</v>
      </c>
      <c r="C52" s="22" t="s">
        <v>68</v>
      </c>
      <c r="D52" s="18">
        <v>2730901.7676077164</v>
      </c>
      <c r="E52" s="18">
        <v>128224.06</v>
      </c>
      <c r="F52" s="18">
        <f t="shared" si="0"/>
        <v>2859125.8276077164</v>
      </c>
      <c r="G52" s="18">
        <v>313837.75</v>
      </c>
      <c r="H52" s="18">
        <v>15453.08</v>
      </c>
      <c r="I52" s="18">
        <f t="shared" si="1"/>
        <v>329290.83</v>
      </c>
      <c r="J52" s="18">
        <v>10264.994302341091</v>
      </c>
      <c r="K52" s="18">
        <v>39075.287450713047</v>
      </c>
      <c r="L52" s="18">
        <v>56499.893371026148</v>
      </c>
      <c r="M52" s="18">
        <v>0</v>
      </c>
      <c r="N52" s="18">
        <v>31741.32</v>
      </c>
      <c r="O52" s="18">
        <v>-4179.8599999999997</v>
      </c>
      <c r="P52" s="18">
        <f t="shared" si="2"/>
        <v>27561.46</v>
      </c>
      <c r="Q52" s="18">
        <v>14636.72</v>
      </c>
      <c r="R52" s="18">
        <v>3335.31</v>
      </c>
      <c r="S52" s="18">
        <v>0</v>
      </c>
      <c r="T52" s="19">
        <f t="shared" si="3"/>
        <v>3339790.3227317971</v>
      </c>
      <c r="V52" s="20">
        <v>40911.800000000003</v>
      </c>
      <c r="W52" s="20">
        <v>4360.6400000000003</v>
      </c>
      <c r="X52" s="20">
        <v>80.178629546553921</v>
      </c>
      <c r="Y52" s="21">
        <f t="shared" si="4"/>
        <v>45352.61862954656</v>
      </c>
      <c r="Z52" s="48"/>
    </row>
    <row r="53" spans="2:26" ht="13.5" customHeight="1" x14ac:dyDescent="0.25">
      <c r="B53" s="16">
        <v>50</v>
      </c>
      <c r="C53" s="22" t="s">
        <v>69</v>
      </c>
      <c r="D53" s="18">
        <v>2069412.6324474565</v>
      </c>
      <c r="E53" s="18">
        <v>91054.5</v>
      </c>
      <c r="F53" s="18">
        <f t="shared" si="0"/>
        <v>2160467.1324474565</v>
      </c>
      <c r="G53" s="18">
        <v>170349.11</v>
      </c>
      <c r="H53" s="18">
        <v>8955.41</v>
      </c>
      <c r="I53" s="18">
        <f t="shared" si="1"/>
        <v>179304.52</v>
      </c>
      <c r="J53" s="18">
        <v>2111.9530744696913</v>
      </c>
      <c r="K53" s="18">
        <v>7316.6999653516068</v>
      </c>
      <c r="L53" s="18">
        <v>10579.391601189949</v>
      </c>
      <c r="M53" s="18">
        <v>0</v>
      </c>
      <c r="N53" s="18">
        <v>21665.39</v>
      </c>
      <c r="O53" s="18">
        <v>-2968.2</v>
      </c>
      <c r="P53" s="18">
        <f t="shared" si="2"/>
        <v>18697.189999999999</v>
      </c>
      <c r="Q53" s="18">
        <v>11455.2</v>
      </c>
      <c r="R53" s="18">
        <v>2977.58</v>
      </c>
      <c r="S53" s="18">
        <v>0</v>
      </c>
      <c r="T53" s="19">
        <f t="shared" si="3"/>
        <v>2392909.6670884681</v>
      </c>
      <c r="V53" s="20">
        <v>29052.3</v>
      </c>
      <c r="W53" s="20">
        <v>2527.09</v>
      </c>
      <c r="X53" s="20">
        <v>16.496210147821692</v>
      </c>
      <c r="Y53" s="21">
        <f t="shared" si="4"/>
        <v>31595.886210147823</v>
      </c>
      <c r="Z53" s="48"/>
    </row>
    <row r="54" spans="2:26" ht="13.5" customHeight="1" x14ac:dyDescent="0.25">
      <c r="B54" s="16">
        <v>51</v>
      </c>
      <c r="C54" s="22" t="s">
        <v>70</v>
      </c>
      <c r="D54" s="18">
        <v>4242845.6432909369</v>
      </c>
      <c r="E54" s="18">
        <v>212029.59</v>
      </c>
      <c r="F54" s="18">
        <f t="shared" si="0"/>
        <v>4454875.2332909368</v>
      </c>
      <c r="G54" s="18">
        <v>656819.68999999994</v>
      </c>
      <c r="H54" s="18">
        <v>26471.759999999998</v>
      </c>
      <c r="I54" s="18">
        <f t="shared" si="1"/>
        <v>683291.45</v>
      </c>
      <c r="J54" s="18">
        <v>20596.161702030771</v>
      </c>
      <c r="K54" s="18">
        <v>70763.114412192939</v>
      </c>
      <c r="L54" s="18">
        <v>102318.08080576686</v>
      </c>
      <c r="M54" s="18">
        <v>0</v>
      </c>
      <c r="N54" s="18">
        <v>44764.61</v>
      </c>
      <c r="O54" s="18">
        <v>-6911.76</v>
      </c>
      <c r="P54" s="18">
        <f t="shared" si="2"/>
        <v>37852.85</v>
      </c>
      <c r="Q54" s="18">
        <v>23624.87</v>
      </c>
      <c r="R54" s="18">
        <v>5751.4</v>
      </c>
      <c r="S54" s="18">
        <v>584359</v>
      </c>
      <c r="T54" s="19">
        <f t="shared" si="3"/>
        <v>5983432.160210927</v>
      </c>
      <c r="V54" s="20">
        <v>67651.210000000006</v>
      </c>
      <c r="W54" s="20">
        <v>7469.96</v>
      </c>
      <c r="X54" s="20">
        <v>160.8741291567425</v>
      </c>
      <c r="Y54" s="21">
        <f t="shared" si="4"/>
        <v>75282.044129156755</v>
      </c>
      <c r="Z54" s="48"/>
    </row>
    <row r="55" spans="2:26" ht="13.5" customHeight="1" x14ac:dyDescent="0.25">
      <c r="B55" s="16">
        <v>52</v>
      </c>
      <c r="C55" s="22" t="s">
        <v>71</v>
      </c>
      <c r="D55" s="18">
        <v>7676103.8714003246</v>
      </c>
      <c r="E55" s="18">
        <v>389143.01</v>
      </c>
      <c r="F55" s="18">
        <f t="shared" si="0"/>
        <v>8065246.8814003244</v>
      </c>
      <c r="G55" s="18">
        <v>1549388.86</v>
      </c>
      <c r="H55" s="18">
        <v>53827.35</v>
      </c>
      <c r="I55" s="18">
        <f t="shared" si="1"/>
        <v>1603216.2100000002</v>
      </c>
      <c r="J55" s="18">
        <v>1136091.999417797</v>
      </c>
      <c r="K55" s="18">
        <v>204723.58696267824</v>
      </c>
      <c r="L55" s="18">
        <v>296014.73433855054</v>
      </c>
      <c r="M55" s="18">
        <v>0</v>
      </c>
      <c r="N55" s="18">
        <v>84449.34</v>
      </c>
      <c r="O55" s="18">
        <v>-12685.31</v>
      </c>
      <c r="P55" s="18">
        <f t="shared" si="2"/>
        <v>71764.03</v>
      </c>
      <c r="Q55" s="18">
        <v>42188.31</v>
      </c>
      <c r="R55" s="18">
        <v>9791.76</v>
      </c>
      <c r="S55" s="18">
        <v>449524</v>
      </c>
      <c r="T55" s="19">
        <f t="shared" si="3"/>
        <v>11878561.512119349</v>
      </c>
      <c r="V55" s="20">
        <v>124161.89</v>
      </c>
      <c r="W55" s="20">
        <v>15189.33</v>
      </c>
      <c r="X55" s="20">
        <v>8873.8772637553939</v>
      </c>
      <c r="Y55" s="21">
        <f t="shared" si="4"/>
        <v>148225.09726375539</v>
      </c>
      <c r="Z55" s="48"/>
    </row>
    <row r="56" spans="2:26" ht="13.5" customHeight="1" x14ac:dyDescent="0.25">
      <c r="B56" s="16">
        <v>53</v>
      </c>
      <c r="C56" s="22" t="s">
        <v>72</v>
      </c>
      <c r="D56" s="18">
        <v>1297192.0090515378</v>
      </c>
      <c r="E56" s="18">
        <v>64100.69</v>
      </c>
      <c r="F56" s="18">
        <f t="shared" si="0"/>
        <v>1361292.6990515378</v>
      </c>
      <c r="G56" s="18">
        <v>173972.85</v>
      </c>
      <c r="H56" s="18">
        <v>5010.3999999999996</v>
      </c>
      <c r="I56" s="18">
        <f t="shared" si="1"/>
        <v>178983.25</v>
      </c>
      <c r="J56" s="18">
        <v>3338.3038526052969</v>
      </c>
      <c r="K56" s="18">
        <v>11597.644775043158</v>
      </c>
      <c r="L56" s="18">
        <v>16769.312163640137</v>
      </c>
      <c r="M56" s="18">
        <v>0</v>
      </c>
      <c r="N56" s="18">
        <v>12793.81</v>
      </c>
      <c r="O56" s="18">
        <v>-2089.56</v>
      </c>
      <c r="P56" s="18">
        <f t="shared" si="2"/>
        <v>10704.25</v>
      </c>
      <c r="Q56" s="18">
        <v>7371.17</v>
      </c>
      <c r="R56" s="18">
        <v>1908.28</v>
      </c>
      <c r="S56" s="18">
        <v>0</v>
      </c>
      <c r="T56" s="19">
        <f t="shared" si="3"/>
        <v>1591964.9098428264</v>
      </c>
      <c r="V56" s="20">
        <v>20452.28</v>
      </c>
      <c r="W56" s="20">
        <v>1413.87</v>
      </c>
      <c r="X56" s="20">
        <v>26.075087820636163</v>
      </c>
      <c r="Y56" s="21">
        <f t="shared" si="4"/>
        <v>21892.225087820632</v>
      </c>
      <c r="Z56" s="48"/>
    </row>
    <row r="57" spans="2:26" ht="13.5" customHeight="1" x14ac:dyDescent="0.25">
      <c r="B57" s="16">
        <v>54</v>
      </c>
      <c r="C57" s="22" t="s">
        <v>73</v>
      </c>
      <c r="D57" s="18">
        <v>2892440.4313506875</v>
      </c>
      <c r="E57" s="18">
        <v>142315.09</v>
      </c>
      <c r="F57" s="18">
        <f t="shared" si="0"/>
        <v>3034755.5213506874</v>
      </c>
      <c r="G57" s="18">
        <v>480307.79</v>
      </c>
      <c r="H57" s="18">
        <v>17329.22</v>
      </c>
      <c r="I57" s="18">
        <f t="shared" si="1"/>
        <v>497637.01</v>
      </c>
      <c r="J57" s="18">
        <v>12563.864892048688</v>
      </c>
      <c r="K57" s="18">
        <v>45956.416212753677</v>
      </c>
      <c r="L57" s="18">
        <v>66449.482144185706</v>
      </c>
      <c r="M57" s="18">
        <v>0</v>
      </c>
      <c r="N57" s="18">
        <v>30563.48</v>
      </c>
      <c r="O57" s="18">
        <v>-4639.2</v>
      </c>
      <c r="P57" s="18">
        <f t="shared" si="2"/>
        <v>25924.28</v>
      </c>
      <c r="Q57" s="18">
        <v>16080.15</v>
      </c>
      <c r="R57" s="18">
        <v>3939.79</v>
      </c>
      <c r="S57" s="18">
        <v>0</v>
      </c>
      <c r="T57" s="19">
        <f t="shared" si="3"/>
        <v>3703306.5145996753</v>
      </c>
      <c r="V57" s="20">
        <v>45407.76</v>
      </c>
      <c r="W57" s="20">
        <v>4890.07</v>
      </c>
      <c r="X57" s="20">
        <v>98.134829809187892</v>
      </c>
      <c r="Y57" s="21">
        <f t="shared" si="4"/>
        <v>50395.964829809192</v>
      </c>
      <c r="Z57" s="48"/>
    </row>
    <row r="58" spans="2:26" ht="13.5" customHeight="1" x14ac:dyDescent="0.25">
      <c r="B58" s="16">
        <v>55</v>
      </c>
      <c r="C58" s="22" t="s">
        <v>74</v>
      </c>
      <c r="D58" s="18">
        <v>1406058.9670219757</v>
      </c>
      <c r="E58" s="18">
        <v>82816.19</v>
      </c>
      <c r="F58" s="18">
        <f t="shared" si="0"/>
        <v>1488875.1570219756</v>
      </c>
      <c r="G58" s="18">
        <v>146725.92000000001</v>
      </c>
      <c r="H58" s="18">
        <v>8691.02</v>
      </c>
      <c r="I58" s="18">
        <f t="shared" si="1"/>
        <v>155416.94</v>
      </c>
      <c r="J58" s="18">
        <v>2467.7408965777086</v>
      </c>
      <c r="K58" s="18">
        <v>8242.2820850490061</v>
      </c>
      <c r="L58" s="18">
        <v>11917.71294137185</v>
      </c>
      <c r="M58" s="18">
        <v>0</v>
      </c>
      <c r="N58" s="18">
        <v>13507.39</v>
      </c>
      <c r="O58" s="18">
        <v>-2699.65</v>
      </c>
      <c r="P58" s="18">
        <f t="shared" si="2"/>
        <v>10807.74</v>
      </c>
      <c r="Q58" s="18">
        <v>8156.13</v>
      </c>
      <c r="R58" s="18">
        <v>1968.23</v>
      </c>
      <c r="S58" s="18">
        <v>0</v>
      </c>
      <c r="T58" s="19">
        <f t="shared" si="3"/>
        <v>1687851.9329449739</v>
      </c>
      <c r="V58" s="20">
        <v>26423.74</v>
      </c>
      <c r="W58" s="20">
        <v>2452.4899999999998</v>
      </c>
      <c r="X58" s="20">
        <v>19.275225814636823</v>
      </c>
      <c r="Y58" s="21">
        <f t="shared" si="4"/>
        <v>28895.505225814639</v>
      </c>
      <c r="Z58" s="48"/>
    </row>
    <row r="59" spans="2:26" ht="13.5" customHeight="1" x14ac:dyDescent="0.25">
      <c r="B59" s="16">
        <v>56</v>
      </c>
      <c r="C59" s="22" t="s">
        <v>75</v>
      </c>
      <c r="D59" s="18">
        <v>1188628.5493039852</v>
      </c>
      <c r="E59" s="18">
        <v>62556.04</v>
      </c>
      <c r="F59" s="18">
        <f t="shared" si="0"/>
        <v>1251184.5893039852</v>
      </c>
      <c r="G59" s="18">
        <v>105734.67</v>
      </c>
      <c r="H59" s="18">
        <v>4395.16</v>
      </c>
      <c r="I59" s="18">
        <f t="shared" si="1"/>
        <v>110129.83</v>
      </c>
      <c r="J59" s="18">
        <v>130887.93340893013</v>
      </c>
      <c r="K59" s="18">
        <v>21288.957834789835</v>
      </c>
      <c r="L59" s="18">
        <v>30782.213673106278</v>
      </c>
      <c r="M59" s="18">
        <v>0</v>
      </c>
      <c r="N59" s="18">
        <v>10858.19</v>
      </c>
      <c r="O59" s="18">
        <v>-2039.21</v>
      </c>
      <c r="P59" s="18">
        <f t="shared" si="2"/>
        <v>8818.98</v>
      </c>
      <c r="Q59" s="18">
        <v>6933.24</v>
      </c>
      <c r="R59" s="18">
        <v>1840.51</v>
      </c>
      <c r="S59" s="18">
        <v>0</v>
      </c>
      <c r="T59" s="19">
        <f t="shared" si="3"/>
        <v>1561866.2542208117</v>
      </c>
      <c r="V59" s="20">
        <v>19959.439999999999</v>
      </c>
      <c r="W59" s="20">
        <v>1240.25</v>
      </c>
      <c r="X59" s="20">
        <v>1022.3498246380137</v>
      </c>
      <c r="Y59" s="21">
        <f t="shared" si="4"/>
        <v>22222.039824638014</v>
      </c>
      <c r="Z59" s="48"/>
    </row>
    <row r="60" spans="2:26" ht="13.5" customHeight="1" x14ac:dyDescent="0.25">
      <c r="B60" s="16">
        <v>57</v>
      </c>
      <c r="C60" s="22" t="s">
        <v>76</v>
      </c>
      <c r="D60" s="18">
        <v>5485071.3305955278</v>
      </c>
      <c r="E60" s="18">
        <v>282220.90000000002</v>
      </c>
      <c r="F60" s="18">
        <f t="shared" si="0"/>
        <v>5767292.2305955281</v>
      </c>
      <c r="G60" s="18">
        <v>1059887.18</v>
      </c>
      <c r="H60" s="18">
        <v>36980.15</v>
      </c>
      <c r="I60" s="18">
        <f t="shared" si="1"/>
        <v>1096867.3299999998</v>
      </c>
      <c r="J60" s="18">
        <v>31353.586975550352</v>
      </c>
      <c r="K60" s="18">
        <v>107832.22844503597</v>
      </c>
      <c r="L60" s="18">
        <v>155917.20001521037</v>
      </c>
      <c r="M60" s="18">
        <v>0</v>
      </c>
      <c r="N60" s="18">
        <v>59663.97</v>
      </c>
      <c r="O60" s="18">
        <v>-9199.86</v>
      </c>
      <c r="P60" s="18">
        <f t="shared" si="2"/>
        <v>50464.11</v>
      </c>
      <c r="Q60" s="18">
        <v>30296.06</v>
      </c>
      <c r="R60" s="18">
        <v>7055.66</v>
      </c>
      <c r="S60" s="18">
        <v>0</v>
      </c>
      <c r="T60" s="19">
        <f t="shared" si="3"/>
        <v>7247078.4060313255</v>
      </c>
      <c r="V60" s="20">
        <v>90046.8</v>
      </c>
      <c r="W60" s="20">
        <v>10435.290000000001</v>
      </c>
      <c r="X60" s="20">
        <v>244.89907748852605</v>
      </c>
      <c r="Y60" s="21">
        <f t="shared" si="4"/>
        <v>100726.98907748853</v>
      </c>
      <c r="Z60" s="48"/>
    </row>
    <row r="61" spans="2:26" ht="13.5" customHeight="1" x14ac:dyDescent="0.25">
      <c r="B61" s="16">
        <v>58</v>
      </c>
      <c r="C61" s="22" t="s">
        <v>77</v>
      </c>
      <c r="D61" s="18">
        <v>1323701.9209455226</v>
      </c>
      <c r="E61" s="18">
        <v>88006.91</v>
      </c>
      <c r="F61" s="18">
        <f t="shared" si="0"/>
        <v>1411708.8309455225</v>
      </c>
      <c r="G61" s="18">
        <v>131431.39000000001</v>
      </c>
      <c r="H61" s="18">
        <v>8684.7999999999993</v>
      </c>
      <c r="I61" s="18">
        <f t="shared" si="1"/>
        <v>140116.19</v>
      </c>
      <c r="J61" s="18">
        <v>38055.695583684566</v>
      </c>
      <c r="K61" s="18">
        <v>7008.9814752710245</v>
      </c>
      <c r="L61" s="18">
        <v>10134.454071305474</v>
      </c>
      <c r="M61" s="18">
        <v>0</v>
      </c>
      <c r="N61" s="18">
        <v>12710.62</v>
      </c>
      <c r="O61" s="18">
        <v>-2868.86</v>
      </c>
      <c r="P61" s="18">
        <f t="shared" si="2"/>
        <v>9841.76</v>
      </c>
      <c r="Q61" s="18">
        <v>7757.86</v>
      </c>
      <c r="R61" s="18">
        <v>1735.44</v>
      </c>
      <c r="S61" s="18">
        <v>0</v>
      </c>
      <c r="T61" s="19">
        <f t="shared" si="3"/>
        <v>1626359.2120757836</v>
      </c>
      <c r="V61" s="20">
        <v>28079.919999999998</v>
      </c>
      <c r="W61" s="20">
        <v>2450.73</v>
      </c>
      <c r="X61" s="20">
        <v>297.24843759969616</v>
      </c>
      <c r="Y61" s="21">
        <f t="shared" si="4"/>
        <v>30827.898437599695</v>
      </c>
      <c r="Z61" s="48"/>
    </row>
    <row r="62" spans="2:26" ht="13.5" customHeight="1" x14ac:dyDescent="0.25">
      <c r="B62" s="16">
        <v>59</v>
      </c>
      <c r="C62" s="22" t="s">
        <v>78</v>
      </c>
      <c r="D62" s="18">
        <v>13243375.872027408</v>
      </c>
      <c r="E62" s="18">
        <v>731481</v>
      </c>
      <c r="F62" s="18">
        <f t="shared" si="0"/>
        <v>13974856.872027408</v>
      </c>
      <c r="G62" s="18">
        <v>2928939.53</v>
      </c>
      <c r="H62" s="18">
        <v>97254.01</v>
      </c>
      <c r="I62" s="18">
        <f t="shared" si="1"/>
        <v>3026193.5399999996</v>
      </c>
      <c r="J62" s="18">
        <v>2037337.4971931055</v>
      </c>
      <c r="K62" s="18">
        <v>365735.64154565416</v>
      </c>
      <c r="L62" s="18">
        <v>528825.91779721447</v>
      </c>
      <c r="M62" s="18">
        <v>0</v>
      </c>
      <c r="N62" s="18">
        <v>148987.5</v>
      </c>
      <c r="O62" s="18">
        <v>-23844.880000000001</v>
      </c>
      <c r="P62" s="18">
        <f t="shared" si="2"/>
        <v>125142.62</v>
      </c>
      <c r="Q62" s="18">
        <v>72689.070000000007</v>
      </c>
      <c r="R62" s="18">
        <v>15663.86</v>
      </c>
      <c r="S62" s="18">
        <v>63785</v>
      </c>
      <c r="T62" s="19">
        <f t="shared" si="3"/>
        <v>20210230.018563382</v>
      </c>
      <c r="V62" s="20">
        <v>233389.94</v>
      </c>
      <c r="W62" s="20">
        <v>27443.73</v>
      </c>
      <c r="X62" s="20">
        <v>15913.396894092246</v>
      </c>
      <c r="Y62" s="21">
        <f t="shared" si="4"/>
        <v>276747.06689409225</v>
      </c>
      <c r="Z62" s="48"/>
    </row>
    <row r="63" spans="2:26" ht="13.5" customHeight="1" x14ac:dyDescent="0.25">
      <c r="B63" s="16">
        <v>60</v>
      </c>
      <c r="C63" s="22" t="s">
        <v>79</v>
      </c>
      <c r="D63" s="18">
        <v>1698325.3640778249</v>
      </c>
      <c r="E63" s="18">
        <v>96991.88</v>
      </c>
      <c r="F63" s="18">
        <f t="shared" si="0"/>
        <v>1795317.244077825</v>
      </c>
      <c r="G63" s="18">
        <v>248003.94</v>
      </c>
      <c r="H63" s="18">
        <v>10586.08</v>
      </c>
      <c r="I63" s="18">
        <f t="shared" si="1"/>
        <v>258590.02</v>
      </c>
      <c r="J63" s="18">
        <v>129268.37046116262</v>
      </c>
      <c r="K63" s="18">
        <v>21792.537148543975</v>
      </c>
      <c r="L63" s="18">
        <v>31510.351055764088</v>
      </c>
      <c r="M63" s="18">
        <v>0</v>
      </c>
      <c r="N63" s="18">
        <v>17056.39</v>
      </c>
      <c r="O63" s="18">
        <v>-3161.75</v>
      </c>
      <c r="P63" s="18">
        <f t="shared" si="2"/>
        <v>13894.64</v>
      </c>
      <c r="Q63" s="18">
        <v>9699.92</v>
      </c>
      <c r="R63" s="18">
        <v>2295.77</v>
      </c>
      <c r="S63" s="18">
        <v>0</v>
      </c>
      <c r="T63" s="19">
        <f t="shared" si="3"/>
        <v>2262368.852743296</v>
      </c>
      <c r="V63" s="20">
        <v>30946.71</v>
      </c>
      <c r="W63" s="20">
        <v>2987.24</v>
      </c>
      <c r="X63" s="20">
        <v>1009.6996142441551</v>
      </c>
      <c r="Y63" s="21">
        <f t="shared" si="4"/>
        <v>34943.649614244154</v>
      </c>
      <c r="Z63" s="48"/>
    </row>
    <row r="64" spans="2:26" ht="13.5" customHeight="1" x14ac:dyDescent="0.25">
      <c r="B64" s="16">
        <v>61</v>
      </c>
      <c r="C64" s="22" t="s">
        <v>80</v>
      </c>
      <c r="D64" s="18">
        <v>6455977.6969906604</v>
      </c>
      <c r="E64" s="18">
        <v>372596.9</v>
      </c>
      <c r="F64" s="18">
        <f t="shared" si="0"/>
        <v>6828574.5969906608</v>
      </c>
      <c r="G64" s="18">
        <v>1143628.8899999999</v>
      </c>
      <c r="H64" s="18">
        <v>47052.22</v>
      </c>
      <c r="I64" s="18">
        <f t="shared" si="1"/>
        <v>1190681.1099999999</v>
      </c>
      <c r="J64" s="18">
        <v>39576.238864268969</v>
      </c>
      <c r="K64" s="18">
        <v>137967.83025943636</v>
      </c>
      <c r="L64" s="18">
        <v>199490.98795811273</v>
      </c>
      <c r="M64" s="18">
        <v>0</v>
      </c>
      <c r="N64" s="18">
        <v>68598.080000000002</v>
      </c>
      <c r="O64" s="18">
        <v>-12145.94</v>
      </c>
      <c r="P64" s="18">
        <f t="shared" si="2"/>
        <v>56452.14</v>
      </c>
      <c r="Q64" s="18">
        <v>36255.199999999997</v>
      </c>
      <c r="R64" s="18">
        <v>8085.65</v>
      </c>
      <c r="S64" s="18">
        <v>0</v>
      </c>
      <c r="T64" s="19">
        <f t="shared" si="3"/>
        <v>8497083.7540724799</v>
      </c>
      <c r="V64" s="20">
        <v>118882.61</v>
      </c>
      <c r="W64" s="20">
        <v>13277.48</v>
      </c>
      <c r="X64" s="20">
        <v>309.12521734380903</v>
      </c>
      <c r="Y64" s="21">
        <f t="shared" si="4"/>
        <v>132469.21521734379</v>
      </c>
      <c r="Z64" s="48"/>
    </row>
    <row r="65" spans="2:26" ht="13.5" customHeight="1" x14ac:dyDescent="0.25">
      <c r="B65" s="16">
        <v>62</v>
      </c>
      <c r="C65" s="22" t="s">
        <v>81</v>
      </c>
      <c r="D65" s="18">
        <v>2428178.5591657809</v>
      </c>
      <c r="E65" s="18">
        <v>113633.05</v>
      </c>
      <c r="F65" s="18">
        <f t="shared" si="0"/>
        <v>2541811.6091657807</v>
      </c>
      <c r="G65" s="18">
        <v>364367.63</v>
      </c>
      <c r="H65" s="18">
        <v>13001.51</v>
      </c>
      <c r="I65" s="18">
        <f t="shared" si="1"/>
        <v>377369.14</v>
      </c>
      <c r="J65" s="18">
        <v>7789.5188878914678</v>
      </c>
      <c r="K65" s="18">
        <v>28184.752748746087</v>
      </c>
      <c r="L65" s="18">
        <v>40753.00858634711</v>
      </c>
      <c r="M65" s="18">
        <v>119602.69</v>
      </c>
      <c r="N65" s="18">
        <v>25539.7</v>
      </c>
      <c r="O65" s="18">
        <v>-3704.22</v>
      </c>
      <c r="P65" s="18">
        <f t="shared" si="2"/>
        <v>21835.48</v>
      </c>
      <c r="Q65" s="18">
        <v>13473.86</v>
      </c>
      <c r="R65" s="18">
        <v>3394.97</v>
      </c>
      <c r="S65" s="18">
        <v>0</v>
      </c>
      <c r="T65" s="19">
        <f t="shared" si="3"/>
        <v>3154215.0293887653</v>
      </c>
      <c r="V65" s="20">
        <v>36256.32</v>
      </c>
      <c r="W65" s="20">
        <v>3668.85</v>
      </c>
      <c r="X65" s="20">
        <v>60.842990347855881</v>
      </c>
      <c r="Y65" s="21">
        <f t="shared" si="4"/>
        <v>39986.012990347852</v>
      </c>
      <c r="Z65" s="48"/>
    </row>
    <row r="66" spans="2:26" ht="13.5" customHeight="1" x14ac:dyDescent="0.25">
      <c r="B66" s="16">
        <v>63</v>
      </c>
      <c r="C66" s="22" t="s">
        <v>82</v>
      </c>
      <c r="D66" s="18">
        <v>1230274.7843334293</v>
      </c>
      <c r="E66" s="18">
        <v>80505.820000000007</v>
      </c>
      <c r="F66" s="18">
        <f t="shared" si="0"/>
        <v>1310780.6043334294</v>
      </c>
      <c r="G66" s="18">
        <v>338518.17</v>
      </c>
      <c r="H66" s="18">
        <v>24962.639999999999</v>
      </c>
      <c r="I66" s="18">
        <f t="shared" si="1"/>
        <v>363480.81</v>
      </c>
      <c r="J66" s="18">
        <v>1582.1386002436222</v>
      </c>
      <c r="K66" s="18">
        <v>5294.7849748713024</v>
      </c>
      <c r="L66" s="18">
        <v>7655.8563230039908</v>
      </c>
      <c r="M66" s="18">
        <v>0</v>
      </c>
      <c r="N66" s="18">
        <v>11918.79</v>
      </c>
      <c r="O66" s="18">
        <v>-2624.34</v>
      </c>
      <c r="P66" s="18">
        <f t="shared" si="2"/>
        <v>9294.4500000000007</v>
      </c>
      <c r="Q66" s="18">
        <v>7182.08</v>
      </c>
      <c r="R66" s="18">
        <v>1611.48</v>
      </c>
      <c r="S66" s="18">
        <v>40633</v>
      </c>
      <c r="T66" s="19">
        <f t="shared" si="3"/>
        <v>1747515.2042315484</v>
      </c>
      <c r="V66" s="20">
        <v>25686.58</v>
      </c>
      <c r="W66" s="20">
        <v>7044.11</v>
      </c>
      <c r="X66" s="20">
        <v>12.357893339629598</v>
      </c>
      <c r="Y66" s="21">
        <f t="shared" si="4"/>
        <v>32743.047893339633</v>
      </c>
      <c r="Z66" s="48"/>
    </row>
    <row r="67" spans="2:26" ht="13.5" customHeight="1" x14ac:dyDescent="0.25">
      <c r="B67" s="16">
        <v>64</v>
      </c>
      <c r="C67" s="22" t="s">
        <v>83</v>
      </c>
      <c r="D67" s="18">
        <v>3853442.425383376</v>
      </c>
      <c r="E67" s="18">
        <v>228342.73</v>
      </c>
      <c r="F67" s="18">
        <f t="shared" si="0"/>
        <v>4081785.1553833759</v>
      </c>
      <c r="G67" s="18">
        <v>658437.31999999995</v>
      </c>
      <c r="H67" s="18">
        <v>29126.86</v>
      </c>
      <c r="I67" s="18">
        <f t="shared" si="1"/>
        <v>687564.17999999993</v>
      </c>
      <c r="J67" s="18">
        <v>524114.46620198403</v>
      </c>
      <c r="K67" s="18">
        <v>85708.809213465283</v>
      </c>
      <c r="L67" s="18">
        <v>123928.41863611282</v>
      </c>
      <c r="M67" s="18">
        <v>0</v>
      </c>
      <c r="N67" s="18">
        <v>41930.379999999997</v>
      </c>
      <c r="O67" s="18">
        <v>-7443.53</v>
      </c>
      <c r="P67" s="18">
        <f t="shared" si="2"/>
        <v>34486.85</v>
      </c>
      <c r="Q67" s="18">
        <v>21516.560000000001</v>
      </c>
      <c r="R67" s="18">
        <v>4599.95</v>
      </c>
      <c r="S67" s="18">
        <v>0</v>
      </c>
      <c r="T67" s="19">
        <f t="shared" si="3"/>
        <v>5563704.3894349374</v>
      </c>
      <c r="V67" s="20">
        <v>72856.160000000003</v>
      </c>
      <c r="W67" s="20">
        <v>8219.2000000000007</v>
      </c>
      <c r="X67" s="20">
        <v>4093.7947345976395</v>
      </c>
      <c r="Y67" s="21">
        <f t="shared" si="4"/>
        <v>85169.154734597643</v>
      </c>
      <c r="Z67" s="48"/>
    </row>
    <row r="68" spans="2:26" ht="13.5" customHeight="1" x14ac:dyDescent="0.25">
      <c r="B68" s="16">
        <v>65</v>
      </c>
      <c r="C68" s="22" t="s">
        <v>84</v>
      </c>
      <c r="D68" s="18">
        <v>10836294.170524202</v>
      </c>
      <c r="E68" s="18">
        <v>550101.18999999994</v>
      </c>
      <c r="F68" s="18">
        <f t="shared" si="0"/>
        <v>11386395.360524202</v>
      </c>
      <c r="G68" s="18">
        <v>1582770.72</v>
      </c>
      <c r="H68" s="18">
        <v>66624.94</v>
      </c>
      <c r="I68" s="18">
        <f t="shared" si="1"/>
        <v>1649395.66</v>
      </c>
      <c r="J68" s="18">
        <v>51488.68547332762</v>
      </c>
      <c r="K68" s="18">
        <v>181411.90533341447</v>
      </c>
      <c r="L68" s="18">
        <v>262307.81591820566</v>
      </c>
      <c r="M68" s="18">
        <v>0</v>
      </c>
      <c r="N68" s="18">
        <v>115517.11</v>
      </c>
      <c r="O68" s="18">
        <v>-17932.240000000002</v>
      </c>
      <c r="P68" s="18">
        <f t="shared" si="2"/>
        <v>97584.87</v>
      </c>
      <c r="Q68" s="18">
        <v>60200.57</v>
      </c>
      <c r="R68" s="18">
        <v>14399.98</v>
      </c>
      <c r="S68" s="18">
        <v>166979</v>
      </c>
      <c r="T68" s="19">
        <f t="shared" si="3"/>
        <v>13870163.84724915</v>
      </c>
      <c r="V68" s="20">
        <v>175518.01</v>
      </c>
      <c r="W68" s="20">
        <v>18800.64</v>
      </c>
      <c r="X68" s="20">
        <v>402.17189769539823</v>
      </c>
      <c r="Y68" s="21">
        <f t="shared" si="4"/>
        <v>194720.82189769542</v>
      </c>
      <c r="Z68" s="48"/>
    </row>
    <row r="69" spans="2:26" ht="13.5" customHeight="1" x14ac:dyDescent="0.25">
      <c r="B69" s="16">
        <v>66</v>
      </c>
      <c r="C69" s="22" t="s">
        <v>85</v>
      </c>
      <c r="D69" s="18">
        <v>2118670.3432837809</v>
      </c>
      <c r="E69" s="18">
        <v>120833.39</v>
      </c>
      <c r="F69" s="18">
        <f t="shared" si="0"/>
        <v>2239503.733283781</v>
      </c>
      <c r="G69" s="18">
        <v>538547.65</v>
      </c>
      <c r="H69" s="18">
        <v>32632.74</v>
      </c>
      <c r="I69" s="18">
        <f t="shared" si="1"/>
        <v>571180.39</v>
      </c>
      <c r="J69" s="18">
        <v>260848.06020424797</v>
      </c>
      <c r="K69" s="18">
        <v>40669.899327450985</v>
      </c>
      <c r="L69" s="18">
        <v>58805.580849781261</v>
      </c>
      <c r="M69" s="18">
        <v>0</v>
      </c>
      <c r="N69" s="18">
        <v>21833.57</v>
      </c>
      <c r="O69" s="18">
        <v>-3938.94</v>
      </c>
      <c r="P69" s="18">
        <f t="shared" si="2"/>
        <v>17894.63</v>
      </c>
      <c r="Q69" s="18">
        <v>12003.62</v>
      </c>
      <c r="R69" s="18">
        <v>2777.93</v>
      </c>
      <c r="S69" s="18">
        <v>0</v>
      </c>
      <c r="T69" s="19">
        <f t="shared" si="3"/>
        <v>3203683.8436652613</v>
      </c>
      <c r="V69" s="20">
        <v>38553.699999999997</v>
      </c>
      <c r="W69" s="20">
        <v>9208.51</v>
      </c>
      <c r="X69" s="20">
        <v>2037.4526639808973</v>
      </c>
      <c r="Y69" s="21">
        <f t="shared" si="4"/>
        <v>49799.662663980896</v>
      </c>
      <c r="Z69" s="48"/>
    </row>
    <row r="70" spans="2:26" ht="13.5" customHeight="1" x14ac:dyDescent="0.25">
      <c r="B70" s="16">
        <v>67</v>
      </c>
      <c r="C70" s="22" t="s">
        <v>86</v>
      </c>
      <c r="D70" s="18">
        <v>1796323.9505035845</v>
      </c>
      <c r="E70" s="18">
        <v>77854.490000000005</v>
      </c>
      <c r="F70" s="18">
        <f t="shared" ref="F70:F128" si="5">D70+E70</f>
        <v>1874178.4405035845</v>
      </c>
      <c r="G70" s="18">
        <v>291208.5</v>
      </c>
      <c r="H70" s="18">
        <v>7975.64</v>
      </c>
      <c r="I70" s="18">
        <f t="shared" ref="I70:I128" si="6">G70+H70</f>
        <v>299184.14</v>
      </c>
      <c r="J70" s="18">
        <v>109612.94665639025</v>
      </c>
      <c r="K70" s="18">
        <v>20044.909482806503</v>
      </c>
      <c r="L70" s="18">
        <v>28983.414385343745</v>
      </c>
      <c r="M70" s="18">
        <v>0</v>
      </c>
      <c r="N70" s="18">
        <v>19549.89</v>
      </c>
      <c r="O70" s="18">
        <v>-2537.91</v>
      </c>
      <c r="P70" s="18">
        <f t="shared" ref="P70:P128" si="7">N70+O70</f>
        <v>17011.98</v>
      </c>
      <c r="Q70" s="18">
        <v>9806.07</v>
      </c>
      <c r="R70" s="18">
        <v>2480.84</v>
      </c>
      <c r="S70" s="18">
        <v>297085</v>
      </c>
      <c r="T70" s="19">
        <f t="shared" ref="T70:T128" si="8">F70+I70+J70+K70+L70+M70+P70+Q70+R70+S70</f>
        <v>2658387.7410281245</v>
      </c>
      <c r="V70" s="20">
        <v>24840.639999999999</v>
      </c>
      <c r="W70" s="20">
        <v>2250.62</v>
      </c>
      <c r="X70" s="20">
        <v>856.17347507582247</v>
      </c>
      <c r="Y70" s="21">
        <f t="shared" ref="Y70:Y128" si="9">V70+W70+X70</f>
        <v>27947.433475075821</v>
      </c>
      <c r="Z70" s="48"/>
    </row>
    <row r="71" spans="2:26" ht="13.5" customHeight="1" x14ac:dyDescent="0.25">
      <c r="B71" s="16">
        <v>68</v>
      </c>
      <c r="C71" s="22" t="s">
        <v>87</v>
      </c>
      <c r="D71" s="18">
        <v>4095883.844632417</v>
      </c>
      <c r="E71" s="18">
        <v>198027.19</v>
      </c>
      <c r="F71" s="18">
        <f t="shared" si="5"/>
        <v>4293911.0346324174</v>
      </c>
      <c r="G71" s="18">
        <v>567519.1</v>
      </c>
      <c r="H71" s="18">
        <v>23608.51</v>
      </c>
      <c r="I71" s="18">
        <f t="shared" si="6"/>
        <v>591127.61</v>
      </c>
      <c r="J71" s="18">
        <v>13366.535968978371</v>
      </c>
      <c r="K71" s="18">
        <v>45271.227997192087</v>
      </c>
      <c r="L71" s="18">
        <v>65458.752103692896</v>
      </c>
      <c r="M71" s="18">
        <v>205233.94</v>
      </c>
      <c r="N71" s="18">
        <v>41343.46</v>
      </c>
      <c r="O71" s="18">
        <v>-6455.31</v>
      </c>
      <c r="P71" s="18">
        <f t="shared" si="7"/>
        <v>34888.15</v>
      </c>
      <c r="Q71" s="18">
        <v>23077.03</v>
      </c>
      <c r="R71" s="18">
        <v>5926.95</v>
      </c>
      <c r="S71" s="18">
        <v>0</v>
      </c>
      <c r="T71" s="19">
        <f t="shared" si="8"/>
        <v>5278261.2307022819</v>
      </c>
      <c r="V71" s="20">
        <v>63183.53</v>
      </c>
      <c r="W71" s="20">
        <v>6661.99</v>
      </c>
      <c r="X71" s="20">
        <v>104.40439655509449</v>
      </c>
      <c r="Y71" s="21">
        <f t="shared" si="9"/>
        <v>69949.9243965551</v>
      </c>
      <c r="Z71" s="48"/>
    </row>
    <row r="72" spans="2:26" ht="13.5" customHeight="1" x14ac:dyDescent="0.25">
      <c r="B72" s="16">
        <v>69</v>
      </c>
      <c r="C72" s="22" t="s">
        <v>88</v>
      </c>
      <c r="D72" s="18">
        <v>4762581.4454178372</v>
      </c>
      <c r="E72" s="18">
        <v>231769.76</v>
      </c>
      <c r="F72" s="18">
        <f t="shared" si="5"/>
        <v>4994351.205417837</v>
      </c>
      <c r="G72" s="18">
        <v>841456.9</v>
      </c>
      <c r="H72" s="18">
        <v>29133.22</v>
      </c>
      <c r="I72" s="18">
        <f t="shared" si="6"/>
        <v>870590.12</v>
      </c>
      <c r="J72" s="18">
        <v>22999.448283009202</v>
      </c>
      <c r="K72" s="18">
        <v>81346.761505401038</v>
      </c>
      <c r="L72" s="18">
        <v>117621.22945175121</v>
      </c>
      <c r="M72" s="18">
        <v>0</v>
      </c>
      <c r="N72" s="18">
        <v>49947.22</v>
      </c>
      <c r="O72" s="18">
        <v>-7555.25</v>
      </c>
      <c r="P72" s="18">
        <f t="shared" si="7"/>
        <v>42391.97</v>
      </c>
      <c r="Q72" s="18">
        <v>26522.01</v>
      </c>
      <c r="R72" s="18">
        <v>6577.08</v>
      </c>
      <c r="S72" s="18">
        <v>234127</v>
      </c>
      <c r="T72" s="19">
        <f t="shared" si="8"/>
        <v>6396526.824657998</v>
      </c>
      <c r="V72" s="20">
        <v>73949.600000000006</v>
      </c>
      <c r="W72" s="20">
        <v>8220.99</v>
      </c>
      <c r="X72" s="20">
        <v>179.64591010420267</v>
      </c>
      <c r="Y72" s="21">
        <f t="shared" si="9"/>
        <v>82350.235910104209</v>
      </c>
      <c r="Z72" s="48"/>
    </row>
    <row r="73" spans="2:26" ht="13.5" customHeight="1" x14ac:dyDescent="0.25">
      <c r="B73" s="16">
        <v>70</v>
      </c>
      <c r="C73" s="22" t="s">
        <v>89</v>
      </c>
      <c r="D73" s="18">
        <v>1876930.5561571927</v>
      </c>
      <c r="E73" s="18">
        <v>90176.04</v>
      </c>
      <c r="F73" s="18">
        <f t="shared" si="5"/>
        <v>1967106.5961571927</v>
      </c>
      <c r="G73" s="18">
        <v>231147.69</v>
      </c>
      <c r="H73" s="18">
        <v>9865.7999999999993</v>
      </c>
      <c r="I73" s="18">
        <f t="shared" si="6"/>
        <v>241013.49</v>
      </c>
      <c r="J73" s="18">
        <v>6067.7292705160753</v>
      </c>
      <c r="K73" s="18">
        <v>21399.810438776352</v>
      </c>
      <c r="L73" s="18">
        <v>30942.498106407991</v>
      </c>
      <c r="M73" s="18">
        <v>0</v>
      </c>
      <c r="N73" s="18">
        <v>18885.12</v>
      </c>
      <c r="O73" s="18">
        <v>-2939.57</v>
      </c>
      <c r="P73" s="18">
        <f t="shared" si="7"/>
        <v>15945.55</v>
      </c>
      <c r="Q73" s="18">
        <v>10580.97</v>
      </c>
      <c r="R73" s="18">
        <v>2732.3</v>
      </c>
      <c r="S73" s="18">
        <v>0</v>
      </c>
      <c r="T73" s="19">
        <f t="shared" si="8"/>
        <v>2295788.9439728926</v>
      </c>
      <c r="V73" s="20">
        <v>28772.01</v>
      </c>
      <c r="W73" s="20">
        <v>2783.99</v>
      </c>
      <c r="X73" s="20">
        <v>47.394299796010195</v>
      </c>
      <c r="Y73" s="21">
        <f t="shared" si="9"/>
        <v>31603.394299796011</v>
      </c>
      <c r="Z73" s="48"/>
    </row>
    <row r="74" spans="2:26" ht="13.5" customHeight="1" x14ac:dyDescent="0.25">
      <c r="B74" s="16">
        <v>71</v>
      </c>
      <c r="C74" s="22" t="s">
        <v>90</v>
      </c>
      <c r="D74" s="18">
        <v>3648558.8029648024</v>
      </c>
      <c r="E74" s="18">
        <v>153682.88</v>
      </c>
      <c r="F74" s="18">
        <f t="shared" si="5"/>
        <v>3802241.6829648023</v>
      </c>
      <c r="G74" s="18">
        <v>532065.23</v>
      </c>
      <c r="H74" s="18">
        <v>18237.27</v>
      </c>
      <c r="I74" s="18">
        <f t="shared" si="6"/>
        <v>550302.5</v>
      </c>
      <c r="J74" s="18">
        <v>12444.40956047136</v>
      </c>
      <c r="K74" s="18">
        <v>45075.737500302726</v>
      </c>
      <c r="L74" s="18">
        <v>65176.087715280402</v>
      </c>
      <c r="M74" s="18">
        <v>0</v>
      </c>
      <c r="N74" s="18">
        <v>40348.92</v>
      </c>
      <c r="O74" s="18">
        <v>-5009.7700000000004</v>
      </c>
      <c r="P74" s="18">
        <f t="shared" si="7"/>
        <v>35339.149999999994</v>
      </c>
      <c r="Q74" s="18">
        <v>19772.13</v>
      </c>
      <c r="R74" s="18">
        <v>4989.8999999999996</v>
      </c>
      <c r="S74" s="18">
        <v>132147</v>
      </c>
      <c r="T74" s="19">
        <f t="shared" si="8"/>
        <v>4667488.5977408569</v>
      </c>
      <c r="V74" s="20">
        <v>49034.82</v>
      </c>
      <c r="W74" s="20">
        <v>5146.3100000000004</v>
      </c>
      <c r="X74" s="20">
        <v>97.201778655353834</v>
      </c>
      <c r="Y74" s="21">
        <f t="shared" si="9"/>
        <v>54278.331778655353</v>
      </c>
      <c r="Z74" s="48"/>
    </row>
    <row r="75" spans="2:26" ht="13.5" customHeight="1" x14ac:dyDescent="0.25">
      <c r="B75" s="16">
        <v>72</v>
      </c>
      <c r="C75" s="22" t="s">
        <v>91</v>
      </c>
      <c r="D75" s="18">
        <v>2210073.8702624799</v>
      </c>
      <c r="E75" s="18">
        <v>127452.81</v>
      </c>
      <c r="F75" s="18">
        <f t="shared" si="5"/>
        <v>2337526.6802624799</v>
      </c>
      <c r="G75" s="18">
        <v>1326686.99</v>
      </c>
      <c r="H75" s="18">
        <v>104247.13</v>
      </c>
      <c r="I75" s="18">
        <f t="shared" si="6"/>
        <v>1430934.12</v>
      </c>
      <c r="J75" s="18">
        <v>10650.001414187447</v>
      </c>
      <c r="K75" s="18">
        <v>39067.286929575501</v>
      </c>
      <c r="L75" s="18">
        <v>56488.325226025197</v>
      </c>
      <c r="M75" s="18">
        <v>0</v>
      </c>
      <c r="N75" s="18">
        <v>23139.27</v>
      </c>
      <c r="O75" s="18">
        <v>-4154.72</v>
      </c>
      <c r="P75" s="18">
        <f t="shared" si="7"/>
        <v>18984.55</v>
      </c>
      <c r="Q75" s="18">
        <v>12469.76</v>
      </c>
      <c r="R75" s="18">
        <v>2823.58</v>
      </c>
      <c r="S75" s="18">
        <v>0</v>
      </c>
      <c r="T75" s="19">
        <f t="shared" si="8"/>
        <v>3908944.3038322679</v>
      </c>
      <c r="V75" s="20">
        <v>40665.72</v>
      </c>
      <c r="W75" s="20">
        <v>29417.09</v>
      </c>
      <c r="X75" s="20">
        <v>83.185873553155787</v>
      </c>
      <c r="Y75" s="21">
        <f t="shared" si="9"/>
        <v>70165.995873553155</v>
      </c>
      <c r="Z75" s="48"/>
    </row>
    <row r="76" spans="2:26" ht="13.5" customHeight="1" x14ac:dyDescent="0.25">
      <c r="B76" s="16">
        <v>73</v>
      </c>
      <c r="C76" s="22" t="s">
        <v>92</v>
      </c>
      <c r="D76" s="18">
        <v>1701498.3421544086</v>
      </c>
      <c r="E76" s="18">
        <v>105556.59</v>
      </c>
      <c r="F76" s="18">
        <f t="shared" si="5"/>
        <v>1807054.9321544087</v>
      </c>
      <c r="G76" s="18">
        <v>212590.93</v>
      </c>
      <c r="H76" s="18">
        <v>11370.29</v>
      </c>
      <c r="I76" s="18">
        <f t="shared" si="6"/>
        <v>223961.22</v>
      </c>
      <c r="J76" s="18">
        <v>4115.6228987325949</v>
      </c>
      <c r="K76" s="18">
        <v>14554.953810881874</v>
      </c>
      <c r="L76" s="18">
        <v>21045.356080164431</v>
      </c>
      <c r="M76" s="18">
        <v>0</v>
      </c>
      <c r="N76" s="18">
        <v>17070.23</v>
      </c>
      <c r="O76" s="18">
        <v>-3440.94</v>
      </c>
      <c r="P76" s="18">
        <f t="shared" si="7"/>
        <v>13629.289999999999</v>
      </c>
      <c r="Q76" s="18">
        <v>9786.68</v>
      </c>
      <c r="R76" s="18">
        <v>2204.0700000000002</v>
      </c>
      <c r="S76" s="18">
        <v>0</v>
      </c>
      <c r="T76" s="19">
        <f t="shared" si="8"/>
        <v>2096352.1249441875</v>
      </c>
      <c r="V76" s="20">
        <v>33679.410000000003</v>
      </c>
      <c r="W76" s="20">
        <v>3208.54</v>
      </c>
      <c r="X76" s="20">
        <v>32.146632918786608</v>
      </c>
      <c r="Y76" s="21">
        <f t="shared" si="9"/>
        <v>36920.096632918794</v>
      </c>
      <c r="Z76" s="48"/>
    </row>
    <row r="77" spans="2:26" ht="13.5" customHeight="1" x14ac:dyDescent="0.25">
      <c r="B77" s="16">
        <v>74</v>
      </c>
      <c r="C77" s="22" t="s">
        <v>93</v>
      </c>
      <c r="D77" s="18">
        <v>4712405.041867408</v>
      </c>
      <c r="E77" s="18">
        <v>215288.28</v>
      </c>
      <c r="F77" s="18">
        <f t="shared" si="5"/>
        <v>4927693.3218674082</v>
      </c>
      <c r="G77" s="18">
        <v>650459.73</v>
      </c>
      <c r="H77" s="18">
        <v>25476.2</v>
      </c>
      <c r="I77" s="18">
        <f t="shared" si="6"/>
        <v>675935.92999999993</v>
      </c>
      <c r="J77" s="18">
        <v>19380.983005265709</v>
      </c>
      <c r="K77" s="18">
        <v>57949.692880044939</v>
      </c>
      <c r="L77" s="18">
        <v>83790.847930064454</v>
      </c>
      <c r="M77" s="18">
        <v>297581.62</v>
      </c>
      <c r="N77" s="18">
        <v>50388.12</v>
      </c>
      <c r="O77" s="18">
        <v>-7017.98</v>
      </c>
      <c r="P77" s="18">
        <f t="shared" si="7"/>
        <v>43370.14</v>
      </c>
      <c r="Q77" s="18">
        <v>25966.1</v>
      </c>
      <c r="R77" s="18">
        <v>6520.15</v>
      </c>
      <c r="S77" s="18">
        <v>0</v>
      </c>
      <c r="T77" s="19">
        <f t="shared" si="8"/>
        <v>6138188.7856827825</v>
      </c>
      <c r="V77" s="20">
        <v>68690.94</v>
      </c>
      <c r="W77" s="20">
        <v>7189.03</v>
      </c>
      <c r="X77" s="20">
        <v>151.38251526090531</v>
      </c>
      <c r="Y77" s="21">
        <f t="shared" si="9"/>
        <v>76031.352515260907</v>
      </c>
      <c r="Z77" s="48"/>
    </row>
    <row r="78" spans="2:26" ht="13.5" customHeight="1" x14ac:dyDescent="0.25">
      <c r="B78" s="16">
        <v>75</v>
      </c>
      <c r="C78" s="22" t="s">
        <v>94</v>
      </c>
      <c r="D78" s="18">
        <v>2665910.8370095706</v>
      </c>
      <c r="E78" s="18">
        <v>138141.31</v>
      </c>
      <c r="F78" s="18">
        <f t="shared" si="5"/>
        <v>2804052.1470095706</v>
      </c>
      <c r="G78" s="18">
        <v>368965.47</v>
      </c>
      <c r="H78" s="18">
        <v>16363.63</v>
      </c>
      <c r="I78" s="18">
        <f t="shared" si="6"/>
        <v>385329.1</v>
      </c>
      <c r="J78" s="18">
        <v>261481.41341091134</v>
      </c>
      <c r="K78" s="18">
        <v>47111.417102910127</v>
      </c>
      <c r="L78" s="18">
        <v>68119.525575589534</v>
      </c>
      <c r="M78" s="18">
        <v>0</v>
      </c>
      <c r="N78" s="18">
        <v>27795.21</v>
      </c>
      <c r="O78" s="18">
        <v>-4503.1400000000003</v>
      </c>
      <c r="P78" s="18">
        <f t="shared" si="7"/>
        <v>23292.07</v>
      </c>
      <c r="Q78" s="18">
        <v>14939.87</v>
      </c>
      <c r="R78" s="18">
        <v>3608.36</v>
      </c>
      <c r="S78" s="18">
        <v>0</v>
      </c>
      <c r="T78" s="19">
        <f t="shared" si="8"/>
        <v>3607933.9030989814</v>
      </c>
      <c r="V78" s="20">
        <v>44076.05</v>
      </c>
      <c r="W78" s="20">
        <v>4617.59</v>
      </c>
      <c r="X78" s="20">
        <v>2042.3997093112198</v>
      </c>
      <c r="Y78" s="21">
        <f t="shared" si="9"/>
        <v>50736.039709311219</v>
      </c>
      <c r="Z78" s="48"/>
    </row>
    <row r="79" spans="2:26" ht="13.5" customHeight="1" x14ac:dyDescent="0.25">
      <c r="B79" s="16">
        <v>76</v>
      </c>
      <c r="C79" s="22" t="s">
        <v>95</v>
      </c>
      <c r="D79" s="18">
        <v>2526168.6466295244</v>
      </c>
      <c r="E79" s="18">
        <v>130154.08</v>
      </c>
      <c r="F79" s="18">
        <f t="shared" si="5"/>
        <v>2656322.7266295245</v>
      </c>
      <c r="G79" s="18">
        <v>913327.52</v>
      </c>
      <c r="H79" s="18">
        <v>59160.45</v>
      </c>
      <c r="I79" s="18">
        <f t="shared" si="6"/>
        <v>972487.97</v>
      </c>
      <c r="J79" s="18">
        <v>279900.91620648617</v>
      </c>
      <c r="K79" s="18">
        <v>47020.701995759882</v>
      </c>
      <c r="L79" s="18">
        <v>67988.358430943568</v>
      </c>
      <c r="M79" s="18">
        <v>0</v>
      </c>
      <c r="N79" s="18">
        <v>26276.94</v>
      </c>
      <c r="O79" s="18">
        <v>-4242.7700000000004</v>
      </c>
      <c r="P79" s="18">
        <f t="shared" si="7"/>
        <v>22034.17</v>
      </c>
      <c r="Q79" s="18">
        <v>14161.49</v>
      </c>
      <c r="R79" s="18">
        <v>3437.72</v>
      </c>
      <c r="S79" s="18">
        <v>0</v>
      </c>
      <c r="T79" s="19">
        <f t="shared" si="8"/>
        <v>4063354.0532627138</v>
      </c>
      <c r="V79" s="20">
        <v>41527.599999999999</v>
      </c>
      <c r="W79" s="20">
        <v>16694.259999999998</v>
      </c>
      <c r="X79" s="20">
        <v>2186.2722188888711</v>
      </c>
      <c r="Y79" s="21">
        <f t="shared" si="9"/>
        <v>60408.132218888873</v>
      </c>
      <c r="Z79" s="48"/>
    </row>
    <row r="80" spans="2:26" ht="13.5" customHeight="1" x14ac:dyDescent="0.25">
      <c r="B80" s="16">
        <v>77</v>
      </c>
      <c r="C80" s="22" t="s">
        <v>96</v>
      </c>
      <c r="D80" s="18">
        <v>4623820.826109116</v>
      </c>
      <c r="E80" s="18">
        <v>228028.47</v>
      </c>
      <c r="F80" s="18">
        <f t="shared" si="5"/>
        <v>4851849.2961091157</v>
      </c>
      <c r="G80" s="18">
        <v>778768.9</v>
      </c>
      <c r="H80" s="18">
        <v>30354.94</v>
      </c>
      <c r="I80" s="18">
        <f t="shared" si="6"/>
        <v>809123.83999999997</v>
      </c>
      <c r="J80" s="18">
        <v>600701.29400623811</v>
      </c>
      <c r="K80" s="18">
        <v>106716.19165574985</v>
      </c>
      <c r="L80" s="18">
        <v>154303.4957098398</v>
      </c>
      <c r="M80" s="18">
        <v>0</v>
      </c>
      <c r="N80" s="18">
        <v>48542.93</v>
      </c>
      <c r="O80" s="18">
        <v>-7433.29</v>
      </c>
      <c r="P80" s="18">
        <f t="shared" si="7"/>
        <v>41109.64</v>
      </c>
      <c r="Q80" s="18">
        <v>25764.03</v>
      </c>
      <c r="R80" s="18">
        <v>6341.87</v>
      </c>
      <c r="S80" s="18">
        <v>384201</v>
      </c>
      <c r="T80" s="19">
        <f t="shared" si="8"/>
        <v>6980110.657480943</v>
      </c>
      <c r="V80" s="20">
        <v>72755.89</v>
      </c>
      <c r="W80" s="20">
        <v>8565.74</v>
      </c>
      <c r="X80" s="20">
        <v>4692.0051878915619</v>
      </c>
      <c r="Y80" s="21">
        <f t="shared" si="9"/>
        <v>86013.635187891574</v>
      </c>
      <c r="Z80" s="48"/>
    </row>
    <row r="81" spans="2:26" ht="13.5" customHeight="1" x14ac:dyDescent="0.25">
      <c r="B81" s="16">
        <v>78</v>
      </c>
      <c r="C81" s="22" t="s">
        <v>97</v>
      </c>
      <c r="D81" s="18">
        <v>21573129.372002423</v>
      </c>
      <c r="E81" s="18">
        <v>1473278.56</v>
      </c>
      <c r="F81" s="18">
        <f t="shared" si="5"/>
        <v>23046407.932002421</v>
      </c>
      <c r="G81" s="18">
        <v>3481504.42</v>
      </c>
      <c r="H81" s="18">
        <v>158378.89000000001</v>
      </c>
      <c r="I81" s="18">
        <f t="shared" si="6"/>
        <v>3639883.31</v>
      </c>
      <c r="J81" s="18">
        <v>90060.296405122484</v>
      </c>
      <c r="K81" s="18">
        <v>275286.57995639159</v>
      </c>
      <c r="L81" s="18">
        <v>398043.45479553897</v>
      </c>
      <c r="M81" s="18">
        <v>0</v>
      </c>
      <c r="N81" s="18">
        <v>226814.24</v>
      </c>
      <c r="O81" s="18">
        <v>-48026.05</v>
      </c>
      <c r="P81" s="18">
        <f t="shared" si="7"/>
        <v>178788.19</v>
      </c>
      <c r="Q81" s="18">
        <v>123349.14</v>
      </c>
      <c r="R81" s="18">
        <v>24709.86</v>
      </c>
      <c r="S81" s="18">
        <v>1219785</v>
      </c>
      <c r="T81" s="19">
        <f t="shared" si="8"/>
        <v>28996313.763159472</v>
      </c>
      <c r="V81" s="20">
        <v>470071.54</v>
      </c>
      <c r="W81" s="20">
        <v>44692.33</v>
      </c>
      <c r="X81" s="20">
        <v>703.45008770948039</v>
      </c>
      <c r="Y81" s="21">
        <f t="shared" si="9"/>
        <v>515467.32008770946</v>
      </c>
      <c r="Z81" s="48"/>
    </row>
    <row r="82" spans="2:26" ht="13.5" customHeight="1" x14ac:dyDescent="0.25">
      <c r="B82" s="16">
        <v>79</v>
      </c>
      <c r="C82" s="22" t="s">
        <v>98</v>
      </c>
      <c r="D82" s="18">
        <v>3383396.2669857084</v>
      </c>
      <c r="E82" s="18">
        <v>178593.33</v>
      </c>
      <c r="F82" s="18">
        <f t="shared" si="5"/>
        <v>3561989.5969857085</v>
      </c>
      <c r="G82" s="18">
        <v>607603.89</v>
      </c>
      <c r="H82" s="18">
        <v>22099.88</v>
      </c>
      <c r="I82" s="18">
        <f t="shared" si="6"/>
        <v>629703.77</v>
      </c>
      <c r="J82" s="18">
        <v>16845.779925027422</v>
      </c>
      <c r="K82" s="18">
        <v>57688.424839020445</v>
      </c>
      <c r="L82" s="18">
        <v>83413.074216236739</v>
      </c>
      <c r="M82" s="18">
        <v>0</v>
      </c>
      <c r="N82" s="18">
        <v>35844.660000000003</v>
      </c>
      <c r="O82" s="18">
        <v>-5821.8</v>
      </c>
      <c r="P82" s="18">
        <f t="shared" si="7"/>
        <v>30022.860000000004</v>
      </c>
      <c r="Q82" s="18">
        <v>18888.21</v>
      </c>
      <c r="R82" s="18">
        <v>4450.8</v>
      </c>
      <c r="S82" s="18">
        <v>104308</v>
      </c>
      <c r="T82" s="19">
        <f t="shared" si="8"/>
        <v>4507310.5159659935</v>
      </c>
      <c r="V82" s="20">
        <v>56982.87</v>
      </c>
      <c r="W82" s="20">
        <v>6236.28</v>
      </c>
      <c r="X82" s="20">
        <v>131.58035048529027</v>
      </c>
      <c r="Y82" s="21">
        <f t="shared" si="9"/>
        <v>63350.73035048529</v>
      </c>
      <c r="Z82" s="48"/>
    </row>
    <row r="83" spans="2:26" ht="13.5" customHeight="1" x14ac:dyDescent="0.25">
      <c r="B83" s="16">
        <v>80</v>
      </c>
      <c r="C83" s="22" t="s">
        <v>99</v>
      </c>
      <c r="D83" s="18">
        <v>1987781.9079526546</v>
      </c>
      <c r="E83" s="18">
        <v>98427.53</v>
      </c>
      <c r="F83" s="18">
        <f t="shared" si="5"/>
        <v>2086209.4379526547</v>
      </c>
      <c r="G83" s="18">
        <v>350656.46</v>
      </c>
      <c r="H83" s="18">
        <v>11527.89</v>
      </c>
      <c r="I83" s="18">
        <f t="shared" si="6"/>
        <v>362184.35000000003</v>
      </c>
      <c r="J83" s="18">
        <v>8903.7191568843282</v>
      </c>
      <c r="K83" s="18">
        <v>33154.894434073925</v>
      </c>
      <c r="L83" s="18">
        <v>47939.455406837253</v>
      </c>
      <c r="M83" s="18">
        <v>0</v>
      </c>
      <c r="N83" s="18">
        <v>21612.19</v>
      </c>
      <c r="O83" s="18">
        <v>-3208.55</v>
      </c>
      <c r="P83" s="18">
        <f t="shared" si="7"/>
        <v>18403.64</v>
      </c>
      <c r="Q83" s="18">
        <v>10950.88</v>
      </c>
      <c r="R83" s="18">
        <v>2603.92</v>
      </c>
      <c r="S83" s="18">
        <v>0</v>
      </c>
      <c r="T83" s="19">
        <f t="shared" si="8"/>
        <v>2570350.2969504497</v>
      </c>
      <c r="V83" s="20">
        <v>31404.77</v>
      </c>
      <c r="W83" s="20">
        <v>3253.01</v>
      </c>
      <c r="X83" s="20">
        <v>69.545873951782966</v>
      </c>
      <c r="Y83" s="21">
        <f t="shared" si="9"/>
        <v>34727.325873951784</v>
      </c>
      <c r="Z83" s="48"/>
    </row>
    <row r="84" spans="2:26" ht="13.5" customHeight="1" x14ac:dyDescent="0.25">
      <c r="B84" s="16">
        <v>81</v>
      </c>
      <c r="C84" s="22" t="s">
        <v>100</v>
      </c>
      <c r="D84" s="18">
        <v>3559114.7998166597</v>
      </c>
      <c r="E84" s="18">
        <v>177474.49</v>
      </c>
      <c r="F84" s="18">
        <f t="shared" si="5"/>
        <v>3736589.2898166599</v>
      </c>
      <c r="G84" s="18">
        <v>1981366.09</v>
      </c>
      <c r="H84" s="18">
        <v>156583.41</v>
      </c>
      <c r="I84" s="18">
        <f t="shared" si="6"/>
        <v>2137949.5</v>
      </c>
      <c r="J84" s="18">
        <v>427867.70835875609</v>
      </c>
      <c r="K84" s="18">
        <v>75094.356020048348</v>
      </c>
      <c r="L84" s="18">
        <v>108580.72671250904</v>
      </c>
      <c r="M84" s="18">
        <v>0</v>
      </c>
      <c r="N84" s="18">
        <v>38036.11</v>
      </c>
      <c r="O84" s="18">
        <v>-5785.33</v>
      </c>
      <c r="P84" s="18">
        <f t="shared" si="7"/>
        <v>32250.78</v>
      </c>
      <c r="Q84" s="18">
        <v>19731.060000000001</v>
      </c>
      <c r="R84" s="18">
        <v>4752.2700000000004</v>
      </c>
      <c r="S84" s="18">
        <v>0</v>
      </c>
      <c r="T84" s="19">
        <f t="shared" si="8"/>
        <v>6542815.6909079729</v>
      </c>
      <c r="V84" s="20">
        <v>56625.89</v>
      </c>
      <c r="W84" s="20">
        <v>44185.67</v>
      </c>
      <c r="X84" s="20">
        <v>3342.0229444848001</v>
      </c>
      <c r="Y84" s="21">
        <f t="shared" si="9"/>
        <v>104153.58294448479</v>
      </c>
      <c r="Z84" s="48"/>
    </row>
    <row r="85" spans="2:26" ht="13.5" customHeight="1" x14ac:dyDescent="0.25">
      <c r="B85" s="16">
        <v>82</v>
      </c>
      <c r="C85" s="22" t="s">
        <v>101</v>
      </c>
      <c r="D85" s="18">
        <v>1793622.3767731725</v>
      </c>
      <c r="E85" s="18">
        <v>84038.14</v>
      </c>
      <c r="F85" s="18">
        <f t="shared" si="5"/>
        <v>1877660.5167731724</v>
      </c>
      <c r="G85" s="18">
        <v>208106.27</v>
      </c>
      <c r="H85" s="18">
        <v>8991.57</v>
      </c>
      <c r="I85" s="18">
        <f t="shared" si="6"/>
        <v>217097.84</v>
      </c>
      <c r="J85" s="18">
        <v>212733.35262675548</v>
      </c>
      <c r="K85" s="18">
        <v>28964.266335561762</v>
      </c>
      <c r="L85" s="18">
        <v>41880.125938763362</v>
      </c>
      <c r="M85" s="18">
        <v>0</v>
      </c>
      <c r="N85" s="18">
        <v>18153.79</v>
      </c>
      <c r="O85" s="18">
        <v>-2739.48</v>
      </c>
      <c r="P85" s="18">
        <f t="shared" si="7"/>
        <v>15414.310000000001</v>
      </c>
      <c r="Q85" s="18">
        <v>10076.209999999999</v>
      </c>
      <c r="R85" s="18">
        <v>2619.27</v>
      </c>
      <c r="S85" s="18">
        <v>0</v>
      </c>
      <c r="T85" s="19">
        <f t="shared" si="8"/>
        <v>2406445.8916742532</v>
      </c>
      <c r="V85" s="20">
        <v>26813.63</v>
      </c>
      <c r="W85" s="20">
        <v>2537.3000000000002</v>
      </c>
      <c r="X85" s="20">
        <v>1661.6344997451201</v>
      </c>
      <c r="Y85" s="21">
        <f t="shared" si="9"/>
        <v>31012.56449974512</v>
      </c>
      <c r="Z85" s="48"/>
    </row>
    <row r="86" spans="2:26" ht="13.5" customHeight="1" x14ac:dyDescent="0.25">
      <c r="B86" s="16">
        <v>83</v>
      </c>
      <c r="C86" s="22" t="s">
        <v>102</v>
      </c>
      <c r="D86" s="18">
        <v>2069957.0619222517</v>
      </c>
      <c r="E86" s="18">
        <v>113481.28</v>
      </c>
      <c r="F86" s="18">
        <f t="shared" si="5"/>
        <v>2183438.3419222515</v>
      </c>
      <c r="G86" s="18">
        <v>264564.05</v>
      </c>
      <c r="H86" s="18">
        <v>13078.69</v>
      </c>
      <c r="I86" s="18">
        <f t="shared" si="6"/>
        <v>277642.74</v>
      </c>
      <c r="J86" s="18">
        <v>7966.1237126334918</v>
      </c>
      <c r="K86" s="18">
        <v>29262.184283046245</v>
      </c>
      <c r="L86" s="18">
        <v>42310.892629537411</v>
      </c>
      <c r="M86" s="18">
        <v>0</v>
      </c>
      <c r="N86" s="18">
        <v>20853.419999999998</v>
      </c>
      <c r="O86" s="18">
        <v>-3699.27</v>
      </c>
      <c r="P86" s="18">
        <f t="shared" si="7"/>
        <v>17154.149999999998</v>
      </c>
      <c r="Q86" s="18">
        <v>11774.31</v>
      </c>
      <c r="R86" s="18">
        <v>2843.72</v>
      </c>
      <c r="S86" s="18">
        <v>0</v>
      </c>
      <c r="T86" s="19">
        <f t="shared" si="8"/>
        <v>2572392.4625474685</v>
      </c>
      <c r="V86" s="20">
        <v>36207.9</v>
      </c>
      <c r="W86" s="20">
        <v>3690.63</v>
      </c>
      <c r="X86" s="20">
        <v>62.222429283919922</v>
      </c>
      <c r="Y86" s="21">
        <f t="shared" si="9"/>
        <v>39960.752429283915</v>
      </c>
      <c r="Z86" s="48"/>
    </row>
    <row r="87" spans="2:26" ht="13.5" customHeight="1" x14ac:dyDescent="0.25">
      <c r="B87" s="16">
        <v>84</v>
      </c>
      <c r="C87" s="22" t="s">
        <v>103</v>
      </c>
      <c r="D87" s="18">
        <v>2154956.5796465059</v>
      </c>
      <c r="E87" s="18">
        <v>88127.49</v>
      </c>
      <c r="F87" s="18">
        <f t="shared" si="5"/>
        <v>2243084.0696465061</v>
      </c>
      <c r="G87" s="18">
        <v>316876.65999999997</v>
      </c>
      <c r="H87" s="18">
        <v>8997.64</v>
      </c>
      <c r="I87" s="18">
        <f t="shared" si="6"/>
        <v>325874.3</v>
      </c>
      <c r="J87" s="18">
        <v>3472.7985244891247</v>
      </c>
      <c r="K87" s="18">
        <v>12758.073600442334</v>
      </c>
      <c r="L87" s="18">
        <v>18447.203976526136</v>
      </c>
      <c r="M87" s="18">
        <v>53322.43</v>
      </c>
      <c r="N87" s="18">
        <v>24917.279999999999</v>
      </c>
      <c r="O87" s="18">
        <v>-2872.79</v>
      </c>
      <c r="P87" s="18">
        <f t="shared" si="7"/>
        <v>22044.489999999998</v>
      </c>
      <c r="Q87" s="18">
        <v>11470.18</v>
      </c>
      <c r="R87" s="18">
        <v>2806.38</v>
      </c>
      <c r="S87" s="18">
        <v>0</v>
      </c>
      <c r="T87" s="19">
        <f t="shared" si="8"/>
        <v>2693279.9257479636</v>
      </c>
      <c r="V87" s="20">
        <v>28118.39</v>
      </c>
      <c r="W87" s="20">
        <v>2539.0100000000002</v>
      </c>
      <c r="X87" s="20">
        <v>27.125609443478119</v>
      </c>
      <c r="Y87" s="21">
        <f t="shared" si="9"/>
        <v>30684.525609443481</v>
      </c>
      <c r="Z87" s="48"/>
    </row>
    <row r="88" spans="2:26" ht="13.5" customHeight="1" x14ac:dyDescent="0.25">
      <c r="B88" s="16">
        <v>85</v>
      </c>
      <c r="C88" s="22" t="s">
        <v>104</v>
      </c>
      <c r="D88" s="18">
        <v>1909418.4243630769</v>
      </c>
      <c r="E88" s="18">
        <v>124203.56</v>
      </c>
      <c r="F88" s="18">
        <f t="shared" si="5"/>
        <v>2033621.984363077</v>
      </c>
      <c r="G88" s="18">
        <v>307195.74</v>
      </c>
      <c r="H88" s="18">
        <v>13913.21</v>
      </c>
      <c r="I88" s="18">
        <f t="shared" si="6"/>
        <v>321108.95</v>
      </c>
      <c r="J88" s="18">
        <v>4600.7490474764973</v>
      </c>
      <c r="K88" s="18">
        <v>15883.665777419887</v>
      </c>
      <c r="L88" s="18">
        <v>22966.572514589774</v>
      </c>
      <c r="M88" s="18">
        <v>0</v>
      </c>
      <c r="N88" s="18">
        <v>19773.939999999999</v>
      </c>
      <c r="O88" s="18">
        <v>-4048.8</v>
      </c>
      <c r="P88" s="18">
        <f t="shared" si="7"/>
        <v>15725.14</v>
      </c>
      <c r="Q88" s="18">
        <v>10921.02</v>
      </c>
      <c r="R88" s="18">
        <v>2307.79</v>
      </c>
      <c r="S88" s="18">
        <v>0</v>
      </c>
      <c r="T88" s="19">
        <f t="shared" si="8"/>
        <v>2427135.871702563</v>
      </c>
      <c r="V88" s="20">
        <v>39629</v>
      </c>
      <c r="W88" s="20">
        <v>3926.12</v>
      </c>
      <c r="X88" s="20">
        <v>35.935894619069551</v>
      </c>
      <c r="Y88" s="21">
        <f t="shared" si="9"/>
        <v>43591.055894619072</v>
      </c>
      <c r="Z88" s="48"/>
    </row>
    <row r="89" spans="2:26" ht="13.5" customHeight="1" x14ac:dyDescent="0.25">
      <c r="B89" s="16">
        <v>86</v>
      </c>
      <c r="C89" s="22" t="s">
        <v>105</v>
      </c>
      <c r="D89" s="18">
        <v>2349417.4812168232</v>
      </c>
      <c r="E89" s="18">
        <v>135011.64000000001</v>
      </c>
      <c r="F89" s="18">
        <f t="shared" si="5"/>
        <v>2484429.1212168233</v>
      </c>
      <c r="G89" s="18">
        <v>404120.5</v>
      </c>
      <c r="H89" s="18">
        <v>16103.87</v>
      </c>
      <c r="I89" s="18">
        <f t="shared" si="6"/>
        <v>420224.37</v>
      </c>
      <c r="J89" s="18">
        <v>10333.745572313654</v>
      </c>
      <c r="K89" s="18">
        <v>34610.948407700816</v>
      </c>
      <c r="L89" s="18">
        <v>50044.798697175022</v>
      </c>
      <c r="M89" s="18">
        <v>0</v>
      </c>
      <c r="N89" s="18">
        <v>24194.41</v>
      </c>
      <c r="O89" s="18">
        <v>-4401.12</v>
      </c>
      <c r="P89" s="18">
        <f t="shared" si="7"/>
        <v>19793.29</v>
      </c>
      <c r="Q89" s="18">
        <v>13321.85</v>
      </c>
      <c r="R89" s="18">
        <v>3071.18</v>
      </c>
      <c r="S89" s="18">
        <v>0</v>
      </c>
      <c r="T89" s="19">
        <f t="shared" si="8"/>
        <v>3035829.3038940132</v>
      </c>
      <c r="V89" s="20">
        <v>43077.48</v>
      </c>
      <c r="W89" s="20">
        <v>4544.29</v>
      </c>
      <c r="X89" s="20">
        <v>80.715637404875665</v>
      </c>
      <c r="Y89" s="21">
        <f t="shared" si="9"/>
        <v>47702.485637404883</v>
      </c>
      <c r="Z89" s="48"/>
    </row>
    <row r="90" spans="2:26" ht="13.5" customHeight="1" x14ac:dyDescent="0.25">
      <c r="B90" s="16">
        <v>87</v>
      </c>
      <c r="C90" s="22" t="s">
        <v>106</v>
      </c>
      <c r="D90" s="18">
        <v>3633972.0998842018</v>
      </c>
      <c r="E90" s="18">
        <v>175960.6</v>
      </c>
      <c r="F90" s="18">
        <f t="shared" si="5"/>
        <v>3809932.6998842019</v>
      </c>
      <c r="G90" s="18">
        <v>588262.41</v>
      </c>
      <c r="H90" s="18">
        <v>21674.21</v>
      </c>
      <c r="I90" s="18">
        <f t="shared" si="6"/>
        <v>609936.62</v>
      </c>
      <c r="J90" s="18">
        <v>16670.893882034714</v>
      </c>
      <c r="K90" s="18">
        <v>59422.043717895867</v>
      </c>
      <c r="L90" s="18">
        <v>85919.755246440458</v>
      </c>
      <c r="M90" s="18">
        <v>0</v>
      </c>
      <c r="N90" s="18">
        <v>38359.03</v>
      </c>
      <c r="O90" s="18">
        <v>-5735.98</v>
      </c>
      <c r="P90" s="18">
        <f t="shared" si="7"/>
        <v>32623.05</v>
      </c>
      <c r="Q90" s="18">
        <v>20187.29</v>
      </c>
      <c r="R90" s="18">
        <v>4989.6400000000003</v>
      </c>
      <c r="S90" s="18">
        <v>0</v>
      </c>
      <c r="T90" s="19">
        <f t="shared" si="8"/>
        <v>4639681.9927305719</v>
      </c>
      <c r="V90" s="20">
        <v>56142.86</v>
      </c>
      <c r="W90" s="20">
        <v>6116.16</v>
      </c>
      <c r="X90" s="20">
        <v>130.21433674568428</v>
      </c>
      <c r="Y90" s="21">
        <f t="shared" si="9"/>
        <v>62389.234336745685</v>
      </c>
      <c r="Z90" s="48"/>
    </row>
    <row r="91" spans="2:26" ht="13.5" customHeight="1" x14ac:dyDescent="0.25">
      <c r="B91" s="16">
        <v>88</v>
      </c>
      <c r="C91" s="22" t="s">
        <v>107</v>
      </c>
      <c r="D91" s="18">
        <v>1601070.440196055</v>
      </c>
      <c r="E91" s="18">
        <v>77913.789999999994</v>
      </c>
      <c r="F91" s="18">
        <f t="shared" si="5"/>
        <v>1678984.230196055</v>
      </c>
      <c r="G91" s="18">
        <v>123938.95</v>
      </c>
      <c r="H91" s="18">
        <v>7067.11</v>
      </c>
      <c r="I91" s="18">
        <f t="shared" si="6"/>
        <v>131006.06</v>
      </c>
      <c r="J91" s="18">
        <v>980.99468342101841</v>
      </c>
      <c r="K91" s="18">
        <v>3517.5873018168541</v>
      </c>
      <c r="L91" s="18">
        <v>5086.1636712617747</v>
      </c>
      <c r="M91" s="18">
        <v>15062.5</v>
      </c>
      <c r="N91" s="18">
        <v>17231.36</v>
      </c>
      <c r="O91" s="18">
        <v>-2539.84</v>
      </c>
      <c r="P91" s="18">
        <f t="shared" si="7"/>
        <v>14691.52</v>
      </c>
      <c r="Q91" s="18">
        <v>8840.17</v>
      </c>
      <c r="R91" s="18">
        <v>2141.36</v>
      </c>
      <c r="S91" s="18">
        <v>0</v>
      </c>
      <c r="T91" s="19">
        <f t="shared" si="8"/>
        <v>1860310.5858525548</v>
      </c>
      <c r="V91" s="20">
        <v>24859.56</v>
      </c>
      <c r="W91" s="20">
        <v>1994.24</v>
      </c>
      <c r="X91" s="20">
        <v>7.6624308784286725</v>
      </c>
      <c r="Y91" s="21">
        <f t="shared" si="9"/>
        <v>26861.462430878433</v>
      </c>
      <c r="Z91" s="48"/>
    </row>
    <row r="92" spans="2:26" ht="13.5" customHeight="1" x14ac:dyDescent="0.25">
      <c r="B92" s="16">
        <v>89</v>
      </c>
      <c r="C92" s="22" t="s">
        <v>108</v>
      </c>
      <c r="D92" s="18">
        <v>44307041.868494108</v>
      </c>
      <c r="E92" s="18">
        <v>2713098.59</v>
      </c>
      <c r="F92" s="18">
        <f t="shared" si="5"/>
        <v>47020140.458494112</v>
      </c>
      <c r="G92" s="18">
        <v>6297258.7800000003</v>
      </c>
      <c r="H92" s="18">
        <v>283138.71999999997</v>
      </c>
      <c r="I92" s="18">
        <f t="shared" si="6"/>
        <v>6580397.5</v>
      </c>
      <c r="J92" s="18">
        <v>149601.04467854931</v>
      </c>
      <c r="K92" s="18">
        <v>466097.56992486923</v>
      </c>
      <c r="L92" s="18">
        <v>673941.63214963034</v>
      </c>
      <c r="M92" s="18">
        <v>0</v>
      </c>
      <c r="N92" s="18">
        <v>464009.51</v>
      </c>
      <c r="O92" s="18">
        <v>-88441.8</v>
      </c>
      <c r="P92" s="18">
        <f t="shared" si="7"/>
        <v>375567.71</v>
      </c>
      <c r="Q92" s="18">
        <v>251205.04</v>
      </c>
      <c r="R92" s="18">
        <v>54725.34</v>
      </c>
      <c r="S92" s="18">
        <v>0</v>
      </c>
      <c r="T92" s="19">
        <f t="shared" si="8"/>
        <v>55571676.29524716</v>
      </c>
      <c r="V92" s="20">
        <v>865654.65</v>
      </c>
      <c r="W92" s="20">
        <v>79897.820000000007</v>
      </c>
      <c r="X92" s="20">
        <v>1168.5156745117008</v>
      </c>
      <c r="Y92" s="21">
        <f t="shared" si="9"/>
        <v>946720.98567451164</v>
      </c>
      <c r="Z92" s="48"/>
    </row>
    <row r="93" spans="2:26" ht="13.5" customHeight="1" x14ac:dyDescent="0.25">
      <c r="B93" s="16">
        <v>90</v>
      </c>
      <c r="C93" s="22" t="s">
        <v>109</v>
      </c>
      <c r="D93" s="18">
        <v>1714345.4475200248</v>
      </c>
      <c r="E93" s="18">
        <v>120678.56</v>
      </c>
      <c r="F93" s="18">
        <f t="shared" si="5"/>
        <v>1835024.0075200249</v>
      </c>
      <c r="G93" s="18">
        <v>194305.8</v>
      </c>
      <c r="H93" s="18">
        <v>12738.72</v>
      </c>
      <c r="I93" s="18">
        <f t="shared" si="6"/>
        <v>207044.52</v>
      </c>
      <c r="J93" s="18">
        <v>1649.6007839042004</v>
      </c>
      <c r="K93" s="18">
        <v>5792.2769474780853</v>
      </c>
      <c r="L93" s="18">
        <v>8375.1918733995844</v>
      </c>
      <c r="M93" s="18">
        <v>0</v>
      </c>
      <c r="N93" s="18">
        <v>16940.060000000001</v>
      </c>
      <c r="O93" s="18">
        <v>-3933.89</v>
      </c>
      <c r="P93" s="18">
        <f t="shared" si="7"/>
        <v>13006.170000000002</v>
      </c>
      <c r="Q93" s="18">
        <v>10017.219999999999</v>
      </c>
      <c r="R93" s="18">
        <v>2092.84</v>
      </c>
      <c r="S93" s="18">
        <v>0</v>
      </c>
      <c r="T93" s="19">
        <f t="shared" si="8"/>
        <v>2083001.8271248068</v>
      </c>
      <c r="V93" s="20">
        <v>38504.300000000003</v>
      </c>
      <c r="W93" s="20">
        <v>3594.69</v>
      </c>
      <c r="X93" s="20">
        <v>12.88483230060783</v>
      </c>
      <c r="Y93" s="21">
        <f t="shared" si="9"/>
        <v>42111.874832300615</v>
      </c>
      <c r="Z93" s="48"/>
    </row>
    <row r="94" spans="2:26" ht="13.5" customHeight="1" x14ac:dyDescent="0.25">
      <c r="B94" s="16">
        <v>91</v>
      </c>
      <c r="C94" s="22" t="s">
        <v>110</v>
      </c>
      <c r="D94" s="18">
        <v>1580095.4945278869</v>
      </c>
      <c r="E94" s="18">
        <v>100121.33</v>
      </c>
      <c r="F94" s="18">
        <f t="shared" si="5"/>
        <v>1680216.8245278869</v>
      </c>
      <c r="G94" s="18">
        <v>274311.98</v>
      </c>
      <c r="H94" s="18">
        <v>10923.99</v>
      </c>
      <c r="I94" s="18">
        <f t="shared" si="6"/>
        <v>285235.96999999997</v>
      </c>
      <c r="J94" s="18">
        <v>5537.4851008526784</v>
      </c>
      <c r="K94" s="18">
        <v>18452.337820599707</v>
      </c>
      <c r="L94" s="18">
        <v>26680.676901610663</v>
      </c>
      <c r="M94" s="18">
        <v>0</v>
      </c>
      <c r="N94" s="18">
        <v>15391.18</v>
      </c>
      <c r="O94" s="18">
        <v>-3263.76</v>
      </c>
      <c r="P94" s="18">
        <f t="shared" si="7"/>
        <v>12127.42</v>
      </c>
      <c r="Q94" s="18">
        <v>9184.2800000000007</v>
      </c>
      <c r="R94" s="18">
        <v>2095.12</v>
      </c>
      <c r="S94" s="18">
        <v>0</v>
      </c>
      <c r="T94" s="19">
        <f t="shared" si="8"/>
        <v>2039530.1143509501</v>
      </c>
      <c r="V94" s="20">
        <v>31945.200000000001</v>
      </c>
      <c r="W94" s="20">
        <v>3082.6</v>
      </c>
      <c r="X94" s="20">
        <v>43.2526266887036</v>
      </c>
      <c r="Y94" s="21">
        <f t="shared" si="9"/>
        <v>35071.05262668871</v>
      </c>
      <c r="Z94" s="48"/>
    </row>
    <row r="95" spans="2:26" ht="13.5" customHeight="1" x14ac:dyDescent="0.25">
      <c r="B95" s="16">
        <v>92</v>
      </c>
      <c r="C95" s="22" t="s">
        <v>111</v>
      </c>
      <c r="D95" s="18">
        <v>2160894.4409834407</v>
      </c>
      <c r="E95" s="18">
        <v>135072.9</v>
      </c>
      <c r="F95" s="18">
        <f t="shared" si="5"/>
        <v>2295967.3409834406</v>
      </c>
      <c r="G95" s="18">
        <v>416124.57</v>
      </c>
      <c r="H95" s="18">
        <v>15855.08</v>
      </c>
      <c r="I95" s="18">
        <f t="shared" si="6"/>
        <v>431979.65</v>
      </c>
      <c r="J95" s="18">
        <v>9840.8849056978379</v>
      </c>
      <c r="K95" s="18">
        <v>35866.552947514319</v>
      </c>
      <c r="L95" s="18">
        <v>51860.307353512355</v>
      </c>
      <c r="M95" s="18">
        <v>0</v>
      </c>
      <c r="N95" s="18">
        <v>22376</v>
      </c>
      <c r="O95" s="18">
        <v>-4403.12</v>
      </c>
      <c r="P95" s="18">
        <f t="shared" si="7"/>
        <v>17972.88</v>
      </c>
      <c r="Q95" s="18">
        <v>12316.83</v>
      </c>
      <c r="R95" s="18">
        <v>2676.8</v>
      </c>
      <c r="S95" s="18">
        <v>35364</v>
      </c>
      <c r="T95" s="19">
        <f t="shared" si="8"/>
        <v>2893845.2461901647</v>
      </c>
      <c r="V95" s="20">
        <v>43097.03</v>
      </c>
      <c r="W95" s="20">
        <v>4474.08</v>
      </c>
      <c r="X95" s="20">
        <v>76.865962320531523</v>
      </c>
      <c r="Y95" s="21">
        <f t="shared" si="9"/>
        <v>47647.975962320532</v>
      </c>
      <c r="Z95" s="48"/>
    </row>
    <row r="96" spans="2:26" ht="13.5" customHeight="1" x14ac:dyDescent="0.25">
      <c r="B96" s="16">
        <v>93</v>
      </c>
      <c r="C96" s="22" t="s">
        <v>112</v>
      </c>
      <c r="D96" s="18">
        <v>3280336.366695886</v>
      </c>
      <c r="E96" s="18">
        <v>173797.96</v>
      </c>
      <c r="F96" s="18">
        <f t="shared" si="5"/>
        <v>3454134.326695886</v>
      </c>
      <c r="G96" s="18">
        <v>796013.63</v>
      </c>
      <c r="H96" s="18">
        <v>36769.440000000002</v>
      </c>
      <c r="I96" s="18">
        <f t="shared" si="6"/>
        <v>832783.07000000007</v>
      </c>
      <c r="J96" s="18">
        <v>389975.73609484173</v>
      </c>
      <c r="K96" s="18">
        <v>71740.761160252296</v>
      </c>
      <c r="L96" s="18">
        <v>103731.68363823627</v>
      </c>
      <c r="M96" s="18">
        <v>0</v>
      </c>
      <c r="N96" s="18">
        <v>35999.339999999997</v>
      </c>
      <c r="O96" s="18">
        <v>-5665.48</v>
      </c>
      <c r="P96" s="18">
        <f t="shared" si="7"/>
        <v>30333.859999999997</v>
      </c>
      <c r="Q96" s="18">
        <v>18102.990000000002</v>
      </c>
      <c r="R96" s="18">
        <v>4110.21</v>
      </c>
      <c r="S96" s="18">
        <v>0</v>
      </c>
      <c r="T96" s="19">
        <f t="shared" si="8"/>
        <v>4904912.6375892172</v>
      </c>
      <c r="V96" s="20">
        <v>55452.84</v>
      </c>
      <c r="W96" s="20">
        <v>10375.83</v>
      </c>
      <c r="X96" s="20">
        <v>3046.0533299430954</v>
      </c>
      <c r="Y96" s="21">
        <f t="shared" si="9"/>
        <v>68874.723329943095</v>
      </c>
      <c r="Z96" s="48"/>
    </row>
    <row r="97" spans="2:26" ht="13.5" customHeight="1" x14ac:dyDescent="0.25">
      <c r="B97" s="16">
        <v>94</v>
      </c>
      <c r="C97" s="22" t="s">
        <v>113</v>
      </c>
      <c r="D97" s="18">
        <v>3502882.6601785268</v>
      </c>
      <c r="E97" s="18">
        <v>182760.56</v>
      </c>
      <c r="F97" s="18">
        <f t="shared" si="5"/>
        <v>3685643.2201785268</v>
      </c>
      <c r="G97" s="18">
        <v>605045.9</v>
      </c>
      <c r="H97" s="18">
        <v>22610.81</v>
      </c>
      <c r="I97" s="18">
        <f t="shared" si="6"/>
        <v>627656.71000000008</v>
      </c>
      <c r="J97" s="18">
        <v>18552.100506658986</v>
      </c>
      <c r="K97" s="18">
        <v>69837.686876063002</v>
      </c>
      <c r="L97" s="18">
        <v>100979.982981665</v>
      </c>
      <c r="M97" s="18">
        <v>0</v>
      </c>
      <c r="N97" s="18">
        <v>39254.35</v>
      </c>
      <c r="O97" s="18">
        <v>-5957.64</v>
      </c>
      <c r="P97" s="18">
        <f t="shared" si="7"/>
        <v>33296.71</v>
      </c>
      <c r="Q97" s="18">
        <v>19168.91</v>
      </c>
      <c r="R97" s="18">
        <v>4293.6899999999996</v>
      </c>
      <c r="S97" s="18">
        <v>0</v>
      </c>
      <c r="T97" s="19">
        <f t="shared" si="8"/>
        <v>4559429.0105429143</v>
      </c>
      <c r="V97" s="20">
        <v>58312.49</v>
      </c>
      <c r="W97" s="20">
        <v>6380.46</v>
      </c>
      <c r="X97" s="20">
        <v>144.90821426901354</v>
      </c>
      <c r="Y97" s="21">
        <f t="shared" si="9"/>
        <v>64837.858214269014</v>
      </c>
      <c r="Z97" s="48"/>
    </row>
    <row r="98" spans="2:26" ht="13.5" customHeight="1" x14ac:dyDescent="0.25">
      <c r="B98" s="16">
        <v>96</v>
      </c>
      <c r="C98" s="22" t="s">
        <v>114</v>
      </c>
      <c r="D98" s="18">
        <v>4842104.8637938686</v>
      </c>
      <c r="E98" s="18">
        <v>255247.46</v>
      </c>
      <c r="F98" s="18">
        <f t="shared" si="5"/>
        <v>5097352.3237938685</v>
      </c>
      <c r="G98" s="18">
        <v>2061744.37</v>
      </c>
      <c r="H98" s="18">
        <v>138261.44</v>
      </c>
      <c r="I98" s="18">
        <f t="shared" si="6"/>
        <v>2200005.81</v>
      </c>
      <c r="J98" s="18">
        <v>753776.41907155723</v>
      </c>
      <c r="K98" s="18">
        <v>131802.01820859834</v>
      </c>
      <c r="L98" s="18">
        <v>190575.69273840275</v>
      </c>
      <c r="M98" s="18">
        <v>0</v>
      </c>
      <c r="N98" s="18">
        <v>53019.77</v>
      </c>
      <c r="O98" s="18">
        <v>-8320.58</v>
      </c>
      <c r="P98" s="18">
        <f t="shared" si="7"/>
        <v>44699.189999999995</v>
      </c>
      <c r="Q98" s="18">
        <v>26732.19</v>
      </c>
      <c r="R98" s="18">
        <v>6101.18</v>
      </c>
      <c r="S98" s="18">
        <v>237256</v>
      </c>
      <c r="T98" s="19">
        <f t="shared" si="8"/>
        <v>8688300.8238124251</v>
      </c>
      <c r="V98" s="20">
        <v>81440.52</v>
      </c>
      <c r="W98" s="20">
        <v>39015.46</v>
      </c>
      <c r="X98" s="20">
        <v>5887.6564843180495</v>
      </c>
      <c r="Y98" s="21">
        <f t="shared" si="9"/>
        <v>126343.63648431806</v>
      </c>
      <c r="Z98" s="48"/>
    </row>
    <row r="99" spans="2:26" ht="13.5" customHeight="1" x14ac:dyDescent="0.25">
      <c r="B99" s="16">
        <v>97</v>
      </c>
      <c r="C99" s="22" t="s">
        <v>115</v>
      </c>
      <c r="D99" s="18">
        <v>7915435.5058396365</v>
      </c>
      <c r="E99" s="18">
        <v>394228.16</v>
      </c>
      <c r="F99" s="18">
        <f t="shared" si="5"/>
        <v>8309663.6658396367</v>
      </c>
      <c r="G99" s="18">
        <v>1224876.28</v>
      </c>
      <c r="H99" s="18">
        <v>48843.3</v>
      </c>
      <c r="I99" s="18">
        <f t="shared" si="6"/>
        <v>1273719.58</v>
      </c>
      <c r="J99" s="18">
        <v>38319.379710083049</v>
      </c>
      <c r="K99" s="18">
        <v>127541.60311283347</v>
      </c>
      <c r="L99" s="18">
        <v>184415.45658068682</v>
      </c>
      <c r="M99" s="18">
        <v>0</v>
      </c>
      <c r="N99" s="18">
        <v>83527.95</v>
      </c>
      <c r="O99" s="18">
        <v>-12851.08</v>
      </c>
      <c r="P99" s="18">
        <f t="shared" si="7"/>
        <v>70676.87</v>
      </c>
      <c r="Q99" s="18">
        <v>44061.41</v>
      </c>
      <c r="R99" s="18">
        <v>10743.09</v>
      </c>
      <c r="S99" s="18">
        <v>531521</v>
      </c>
      <c r="T99" s="19">
        <f t="shared" si="8"/>
        <v>10590662.055243241</v>
      </c>
      <c r="V99" s="20">
        <v>125784.38</v>
      </c>
      <c r="W99" s="20">
        <v>13782.9</v>
      </c>
      <c r="X99" s="20">
        <v>299.30804243386433</v>
      </c>
      <c r="Y99" s="21">
        <f t="shared" si="9"/>
        <v>139866.58804243387</v>
      </c>
      <c r="Z99" s="48"/>
    </row>
    <row r="100" spans="2:26" ht="13.5" customHeight="1" x14ac:dyDescent="0.25">
      <c r="B100" s="16">
        <v>98</v>
      </c>
      <c r="C100" s="22" t="s">
        <v>116</v>
      </c>
      <c r="D100" s="18">
        <v>1803840.2732479856</v>
      </c>
      <c r="E100" s="18">
        <v>113639.32</v>
      </c>
      <c r="F100" s="18">
        <f t="shared" si="5"/>
        <v>1917479.5932479857</v>
      </c>
      <c r="G100" s="18">
        <v>171338.38</v>
      </c>
      <c r="H100" s="18">
        <v>9498.33</v>
      </c>
      <c r="I100" s="18">
        <f t="shared" si="6"/>
        <v>180836.71</v>
      </c>
      <c r="J100" s="18">
        <v>68109.522657815978</v>
      </c>
      <c r="K100" s="18">
        <v>12192.249349798625</v>
      </c>
      <c r="L100" s="18">
        <v>17629.065149820541</v>
      </c>
      <c r="M100" s="18">
        <v>0</v>
      </c>
      <c r="N100" s="18">
        <v>18328.71</v>
      </c>
      <c r="O100" s="18">
        <v>-3704.42</v>
      </c>
      <c r="P100" s="18">
        <f t="shared" si="7"/>
        <v>14624.289999999999</v>
      </c>
      <c r="Q100" s="18">
        <v>10348.93</v>
      </c>
      <c r="R100" s="18">
        <v>2279.5</v>
      </c>
      <c r="S100" s="18">
        <v>0</v>
      </c>
      <c r="T100" s="19">
        <f t="shared" si="8"/>
        <v>2223499.8604054209</v>
      </c>
      <c r="V100" s="20">
        <v>36258.32</v>
      </c>
      <c r="W100" s="20">
        <v>2680.3</v>
      </c>
      <c r="X100" s="20">
        <v>531.99524762796977</v>
      </c>
      <c r="Y100" s="21">
        <f t="shared" si="9"/>
        <v>39470.615247627975</v>
      </c>
      <c r="Z100" s="48"/>
    </row>
    <row r="101" spans="2:26" ht="13.5" customHeight="1" x14ac:dyDescent="0.25">
      <c r="B101" s="16">
        <v>99</v>
      </c>
      <c r="C101" s="22" t="s">
        <v>117</v>
      </c>
      <c r="D101" s="18">
        <v>5558452.1955687376</v>
      </c>
      <c r="E101" s="18">
        <v>266726.11</v>
      </c>
      <c r="F101" s="18">
        <f t="shared" si="5"/>
        <v>5825178.3055687379</v>
      </c>
      <c r="G101" s="18">
        <v>1031241.37</v>
      </c>
      <c r="H101" s="18">
        <v>35691.19</v>
      </c>
      <c r="I101" s="18">
        <f t="shared" si="6"/>
        <v>1066932.56</v>
      </c>
      <c r="J101" s="18">
        <v>33050.883952998018</v>
      </c>
      <c r="K101" s="18">
        <v>119088.16271117533</v>
      </c>
      <c r="L101" s="18">
        <v>172192.42477536883</v>
      </c>
      <c r="M101" s="18">
        <v>0</v>
      </c>
      <c r="N101" s="18">
        <v>60161.57</v>
      </c>
      <c r="O101" s="18">
        <v>-8694.76</v>
      </c>
      <c r="P101" s="18">
        <f t="shared" si="7"/>
        <v>51466.81</v>
      </c>
      <c r="Q101" s="18">
        <v>30602.560000000001</v>
      </c>
      <c r="R101" s="18">
        <v>7424.87</v>
      </c>
      <c r="S101" s="18">
        <v>0</v>
      </c>
      <c r="T101" s="19">
        <f t="shared" si="8"/>
        <v>7305936.577008279</v>
      </c>
      <c r="V101" s="20">
        <v>85102.95</v>
      </c>
      <c r="W101" s="20">
        <v>10071.56</v>
      </c>
      <c r="X101" s="20">
        <v>258.15645899084461</v>
      </c>
      <c r="Y101" s="21">
        <f t="shared" si="9"/>
        <v>95432.666458990832</v>
      </c>
      <c r="Z101" s="48"/>
    </row>
    <row r="102" spans="2:26" ht="13.5" customHeight="1" x14ac:dyDescent="0.25">
      <c r="B102" s="16">
        <v>100</v>
      </c>
      <c r="C102" s="22" t="s">
        <v>118</v>
      </c>
      <c r="D102" s="18">
        <v>2917239.7529819515</v>
      </c>
      <c r="E102" s="18">
        <v>158858.57</v>
      </c>
      <c r="F102" s="18">
        <f t="shared" si="5"/>
        <v>3076098.3229819513</v>
      </c>
      <c r="G102" s="18">
        <v>1695627.97</v>
      </c>
      <c r="H102" s="18">
        <v>118399.02</v>
      </c>
      <c r="I102" s="18">
        <f t="shared" si="6"/>
        <v>1814026.99</v>
      </c>
      <c r="J102" s="18">
        <v>330794.17740211228</v>
      </c>
      <c r="K102" s="18">
        <v>58118.081735946704</v>
      </c>
      <c r="L102" s="18">
        <v>84034.325407109747</v>
      </c>
      <c r="M102" s="18">
        <v>0</v>
      </c>
      <c r="N102" s="18">
        <v>30088.32</v>
      </c>
      <c r="O102" s="18">
        <v>-5178.4799999999996</v>
      </c>
      <c r="P102" s="18">
        <f t="shared" si="7"/>
        <v>24909.84</v>
      </c>
      <c r="Q102" s="18">
        <v>16464.900000000001</v>
      </c>
      <c r="R102" s="18">
        <v>3909.65</v>
      </c>
      <c r="S102" s="18">
        <v>43994</v>
      </c>
      <c r="T102" s="19">
        <f t="shared" si="8"/>
        <v>5452350.2875271216</v>
      </c>
      <c r="V102" s="20">
        <v>50686.2</v>
      </c>
      <c r="W102" s="20">
        <v>33410.559999999998</v>
      </c>
      <c r="X102" s="20">
        <v>2583.7933295327889</v>
      </c>
      <c r="Y102" s="21">
        <f t="shared" si="9"/>
        <v>86680.553329532777</v>
      </c>
      <c r="Z102" s="48"/>
    </row>
    <row r="103" spans="2:26" ht="13.5" customHeight="1" x14ac:dyDescent="0.25">
      <c r="B103" s="16">
        <v>101</v>
      </c>
      <c r="C103" s="22" t="s">
        <v>119</v>
      </c>
      <c r="D103" s="18">
        <v>120872903.93368401</v>
      </c>
      <c r="E103" s="18">
        <v>7766053.1299999999</v>
      </c>
      <c r="F103" s="18">
        <f t="shared" si="5"/>
        <v>128638957.063684</v>
      </c>
      <c r="G103" s="18">
        <v>14342815.609999999</v>
      </c>
      <c r="H103" s="18">
        <v>746821.80999999994</v>
      </c>
      <c r="I103" s="18">
        <f t="shared" si="6"/>
        <v>15089637.42</v>
      </c>
      <c r="J103" s="18">
        <v>257262.95528296012</v>
      </c>
      <c r="K103" s="18">
        <v>730436.64566433977</v>
      </c>
      <c r="L103" s="18">
        <v>1056155.8285752833</v>
      </c>
      <c r="M103" s="18">
        <v>0</v>
      </c>
      <c r="N103" s="18">
        <v>1313698.6000000001</v>
      </c>
      <c r="O103" s="18">
        <v>-253158.42</v>
      </c>
      <c r="P103" s="18">
        <f t="shared" si="7"/>
        <v>1060540.1800000002</v>
      </c>
      <c r="Q103" s="18">
        <v>679906.32</v>
      </c>
      <c r="R103" s="18">
        <v>137419.21000000002</v>
      </c>
      <c r="S103" s="18">
        <v>23583450</v>
      </c>
      <c r="T103" s="19">
        <f t="shared" si="8"/>
        <v>171233765.62320659</v>
      </c>
      <c r="V103" s="20">
        <v>2477875.29</v>
      </c>
      <c r="W103" s="20">
        <v>210742.68000000002</v>
      </c>
      <c r="X103" s="20">
        <v>2009.4498428488967</v>
      </c>
      <c r="Y103" s="21">
        <f t="shared" si="9"/>
        <v>2690627.419842849</v>
      </c>
      <c r="Z103" s="48"/>
    </row>
    <row r="104" spans="2:26" ht="13.5" customHeight="1" x14ac:dyDescent="0.25">
      <c r="B104" s="16">
        <v>102</v>
      </c>
      <c r="C104" s="22" t="s">
        <v>120</v>
      </c>
      <c r="D104" s="18">
        <v>3718534.7338282969</v>
      </c>
      <c r="E104" s="18">
        <v>198833.92000000001</v>
      </c>
      <c r="F104" s="18">
        <f t="shared" si="5"/>
        <v>3917368.6538282968</v>
      </c>
      <c r="G104" s="18">
        <v>624880.14</v>
      </c>
      <c r="H104" s="18">
        <v>24393.25</v>
      </c>
      <c r="I104" s="18">
        <f t="shared" si="6"/>
        <v>649273.39</v>
      </c>
      <c r="J104" s="18">
        <v>17971.152275390825</v>
      </c>
      <c r="K104" s="18">
        <v>62085.552742819258</v>
      </c>
      <c r="L104" s="18">
        <v>89770.986695236643</v>
      </c>
      <c r="M104" s="18">
        <v>0</v>
      </c>
      <c r="N104" s="18">
        <v>38911.03</v>
      </c>
      <c r="O104" s="18">
        <v>-6481.6</v>
      </c>
      <c r="P104" s="18">
        <f t="shared" si="7"/>
        <v>32429.43</v>
      </c>
      <c r="Q104" s="18">
        <v>20862.57</v>
      </c>
      <c r="R104" s="18">
        <v>4938.28</v>
      </c>
      <c r="S104" s="18">
        <v>57530</v>
      </c>
      <c r="T104" s="19">
        <f t="shared" si="8"/>
        <v>4852230.0155417435</v>
      </c>
      <c r="V104" s="20">
        <v>63440.93</v>
      </c>
      <c r="W104" s="20">
        <v>6883.44</v>
      </c>
      <c r="X104" s="20">
        <v>140.37049786619463</v>
      </c>
      <c r="Y104" s="21">
        <f t="shared" si="9"/>
        <v>70464.740497866194</v>
      </c>
      <c r="Z104" s="48"/>
    </row>
    <row r="105" spans="2:26" ht="13.5" customHeight="1" x14ac:dyDescent="0.25">
      <c r="B105" s="16">
        <v>103</v>
      </c>
      <c r="C105" s="22" t="s">
        <v>121</v>
      </c>
      <c r="D105" s="18">
        <v>2820410.1117274924</v>
      </c>
      <c r="E105" s="18">
        <v>152767.07999999999</v>
      </c>
      <c r="F105" s="18">
        <f t="shared" si="5"/>
        <v>2973177.1917274925</v>
      </c>
      <c r="G105" s="18">
        <v>403416.21</v>
      </c>
      <c r="H105" s="18">
        <v>18811.099999999999</v>
      </c>
      <c r="I105" s="18">
        <f t="shared" si="6"/>
        <v>422227.31</v>
      </c>
      <c r="J105" s="18">
        <v>13644.978612367253</v>
      </c>
      <c r="K105" s="18">
        <v>48821.512223172882</v>
      </c>
      <c r="L105" s="18">
        <v>70592.193040186641</v>
      </c>
      <c r="M105" s="18">
        <v>0</v>
      </c>
      <c r="N105" s="18">
        <v>29688.79</v>
      </c>
      <c r="O105" s="18">
        <v>-4979.91</v>
      </c>
      <c r="P105" s="18">
        <f t="shared" si="7"/>
        <v>24708.880000000001</v>
      </c>
      <c r="Q105" s="18">
        <v>15808.69</v>
      </c>
      <c r="R105" s="18">
        <v>3694.64</v>
      </c>
      <c r="S105" s="18">
        <v>0</v>
      </c>
      <c r="T105" s="19">
        <f t="shared" si="8"/>
        <v>3572675.395603219</v>
      </c>
      <c r="V105" s="20">
        <v>48742.62</v>
      </c>
      <c r="W105" s="20">
        <v>5308.23</v>
      </c>
      <c r="X105" s="20">
        <v>106.57927838129764</v>
      </c>
      <c r="Y105" s="21">
        <f t="shared" si="9"/>
        <v>54157.429278381307</v>
      </c>
      <c r="Z105" s="48"/>
    </row>
    <row r="106" spans="2:26" ht="13.5" customHeight="1" x14ac:dyDescent="0.25">
      <c r="B106" s="16">
        <v>104</v>
      </c>
      <c r="C106" s="22" t="s">
        <v>122</v>
      </c>
      <c r="D106" s="18">
        <v>2069012.2770604612</v>
      </c>
      <c r="E106" s="18">
        <v>110364.13</v>
      </c>
      <c r="F106" s="18">
        <f t="shared" si="5"/>
        <v>2179376.4070604611</v>
      </c>
      <c r="G106" s="18">
        <v>305407.87</v>
      </c>
      <c r="H106" s="18">
        <v>12507.16</v>
      </c>
      <c r="I106" s="18">
        <f t="shared" si="6"/>
        <v>317915.02999999997</v>
      </c>
      <c r="J106" s="18">
        <v>6581.2153181236617</v>
      </c>
      <c r="K106" s="18">
        <v>23340.872432924269</v>
      </c>
      <c r="L106" s="18">
        <v>33749.12610202386</v>
      </c>
      <c r="M106" s="18">
        <v>0</v>
      </c>
      <c r="N106" s="18">
        <v>21187.39</v>
      </c>
      <c r="O106" s="18">
        <v>-3597.66</v>
      </c>
      <c r="P106" s="18">
        <f t="shared" si="7"/>
        <v>17589.73</v>
      </c>
      <c r="Q106" s="18">
        <v>11685.76</v>
      </c>
      <c r="R106" s="18">
        <v>2824.16</v>
      </c>
      <c r="S106" s="18">
        <v>30089</v>
      </c>
      <c r="T106" s="19">
        <f t="shared" si="8"/>
        <v>2623151.3009135327</v>
      </c>
      <c r="V106" s="20">
        <v>35213.32</v>
      </c>
      <c r="W106" s="20">
        <v>3529.35</v>
      </c>
      <c r="X106" s="20">
        <v>51.405077237850882</v>
      </c>
      <c r="Y106" s="21">
        <f t="shared" si="9"/>
        <v>38794.075077237852</v>
      </c>
      <c r="Z106" s="48"/>
    </row>
    <row r="107" spans="2:26" ht="13.5" customHeight="1" x14ac:dyDescent="0.25">
      <c r="B107" s="16">
        <v>105</v>
      </c>
      <c r="C107" s="22" t="s">
        <v>123</v>
      </c>
      <c r="D107" s="18">
        <v>1857894.8945432508</v>
      </c>
      <c r="E107" s="18">
        <v>106739.5</v>
      </c>
      <c r="F107" s="18">
        <f t="shared" si="5"/>
        <v>1964634.3945432508</v>
      </c>
      <c r="G107" s="18">
        <v>255885.8</v>
      </c>
      <c r="H107" s="18">
        <v>12029.59</v>
      </c>
      <c r="I107" s="18">
        <f t="shared" si="6"/>
        <v>267915.39</v>
      </c>
      <c r="J107" s="18">
        <v>6595.8249629928305</v>
      </c>
      <c r="K107" s="18">
        <v>23088.475967797829</v>
      </c>
      <c r="L107" s="18">
        <v>33384.180012123565</v>
      </c>
      <c r="M107" s="18">
        <v>0</v>
      </c>
      <c r="N107" s="18">
        <v>18809.25</v>
      </c>
      <c r="O107" s="18">
        <v>-3479.5</v>
      </c>
      <c r="P107" s="18">
        <f t="shared" si="7"/>
        <v>15329.75</v>
      </c>
      <c r="Q107" s="18">
        <v>10590.34</v>
      </c>
      <c r="R107" s="18">
        <v>2480.19</v>
      </c>
      <c r="S107" s="18">
        <v>0</v>
      </c>
      <c r="T107" s="19">
        <f t="shared" si="8"/>
        <v>2324018.5454861647</v>
      </c>
      <c r="V107" s="20">
        <v>34056.83</v>
      </c>
      <c r="W107" s="20">
        <v>3394.58</v>
      </c>
      <c r="X107" s="20">
        <v>51.519191407744252</v>
      </c>
      <c r="Y107" s="21">
        <f t="shared" si="9"/>
        <v>37502.929191407748</v>
      </c>
      <c r="Z107" s="48"/>
    </row>
    <row r="108" spans="2:26" ht="13.5" customHeight="1" x14ac:dyDescent="0.25">
      <c r="B108" s="16">
        <v>106</v>
      </c>
      <c r="C108" s="22" t="s">
        <v>124</v>
      </c>
      <c r="D108" s="18">
        <v>5079945.6074184692</v>
      </c>
      <c r="E108" s="18">
        <v>247624.93</v>
      </c>
      <c r="F108" s="18">
        <f t="shared" si="5"/>
        <v>5327570.5374184689</v>
      </c>
      <c r="G108" s="18">
        <v>910512.34</v>
      </c>
      <c r="H108" s="18">
        <v>32983.35</v>
      </c>
      <c r="I108" s="18">
        <f t="shared" si="6"/>
        <v>943495.69</v>
      </c>
      <c r="J108" s="18">
        <v>27934.07068528996</v>
      </c>
      <c r="K108" s="18">
        <v>102491.90766831095</v>
      </c>
      <c r="L108" s="18">
        <v>148195.50238643109</v>
      </c>
      <c r="M108" s="18">
        <v>0</v>
      </c>
      <c r="N108" s="18">
        <v>54699.78</v>
      </c>
      <c r="O108" s="18">
        <v>-8072.1</v>
      </c>
      <c r="P108" s="18">
        <f t="shared" si="7"/>
        <v>46627.68</v>
      </c>
      <c r="Q108" s="18">
        <v>28047.02</v>
      </c>
      <c r="R108" s="18">
        <v>6784.95</v>
      </c>
      <c r="S108" s="18">
        <v>65777</v>
      </c>
      <c r="T108" s="19">
        <f t="shared" si="8"/>
        <v>6696924.3581585009</v>
      </c>
      <c r="V108" s="20">
        <v>79008.429999999993</v>
      </c>
      <c r="W108" s="20">
        <v>9307.44</v>
      </c>
      <c r="X108" s="20">
        <v>218.18964913524729</v>
      </c>
      <c r="Y108" s="21">
        <f t="shared" si="9"/>
        <v>88534.059649135248</v>
      </c>
      <c r="Z108" s="48"/>
    </row>
    <row r="109" spans="2:26" ht="13.5" customHeight="1" x14ac:dyDescent="0.25">
      <c r="B109" s="16">
        <v>107</v>
      </c>
      <c r="C109" s="22" t="s">
        <v>125</v>
      </c>
      <c r="D109" s="18">
        <v>5215975.7225806145</v>
      </c>
      <c r="E109" s="18">
        <v>245461.64</v>
      </c>
      <c r="F109" s="18">
        <f t="shared" si="5"/>
        <v>5461437.3625806142</v>
      </c>
      <c r="G109" s="18">
        <v>920648.84</v>
      </c>
      <c r="H109" s="18">
        <v>32557.48</v>
      </c>
      <c r="I109" s="18">
        <f t="shared" si="6"/>
        <v>953206.32</v>
      </c>
      <c r="J109" s="18">
        <v>29194.797098411847</v>
      </c>
      <c r="K109" s="18">
        <v>106223.68952358955</v>
      </c>
      <c r="L109" s="18">
        <v>153591.37508917495</v>
      </c>
      <c r="M109" s="18">
        <v>0</v>
      </c>
      <c r="N109" s="18">
        <v>58055.64</v>
      </c>
      <c r="O109" s="18">
        <v>-8001.58</v>
      </c>
      <c r="P109" s="18">
        <f t="shared" si="7"/>
        <v>50054.06</v>
      </c>
      <c r="Q109" s="18">
        <v>28403.27</v>
      </c>
      <c r="R109" s="18">
        <v>6770.82</v>
      </c>
      <c r="S109" s="18">
        <v>0</v>
      </c>
      <c r="T109" s="19">
        <f t="shared" si="8"/>
        <v>6788881.6942917909</v>
      </c>
      <c r="V109" s="20">
        <v>78318.2</v>
      </c>
      <c r="W109" s="20">
        <v>9187.27</v>
      </c>
      <c r="X109" s="20">
        <v>228.03703073722264</v>
      </c>
      <c r="Y109" s="21">
        <f t="shared" si="9"/>
        <v>87733.507030737223</v>
      </c>
      <c r="Z109" s="48"/>
    </row>
    <row r="110" spans="2:26" ht="13.5" customHeight="1" x14ac:dyDescent="0.25">
      <c r="B110" s="16">
        <v>108</v>
      </c>
      <c r="C110" s="22" t="s">
        <v>126</v>
      </c>
      <c r="D110" s="18">
        <v>8517193.2033477537</v>
      </c>
      <c r="E110" s="18">
        <v>452042.64</v>
      </c>
      <c r="F110" s="18">
        <f t="shared" si="5"/>
        <v>8969235.8433477543</v>
      </c>
      <c r="G110" s="18">
        <v>1492194.35</v>
      </c>
      <c r="H110" s="18">
        <v>55068.4</v>
      </c>
      <c r="I110" s="18">
        <f t="shared" si="6"/>
        <v>1547262.75</v>
      </c>
      <c r="J110" s="18">
        <v>45046.261781461071</v>
      </c>
      <c r="K110" s="18">
        <v>153999.1773164231</v>
      </c>
      <c r="L110" s="18">
        <v>222671.09636950039</v>
      </c>
      <c r="M110" s="18">
        <v>0</v>
      </c>
      <c r="N110" s="18">
        <v>90816.86</v>
      </c>
      <c r="O110" s="18">
        <v>-14735.72</v>
      </c>
      <c r="P110" s="18">
        <f t="shared" si="7"/>
        <v>76081.14</v>
      </c>
      <c r="Q110" s="18">
        <v>47466.9</v>
      </c>
      <c r="R110" s="18">
        <v>11082.83</v>
      </c>
      <c r="S110" s="18">
        <v>0</v>
      </c>
      <c r="T110" s="19">
        <f t="shared" si="8"/>
        <v>11072845.998815142</v>
      </c>
      <c r="V110" s="20">
        <v>144230.96</v>
      </c>
      <c r="W110" s="20">
        <v>15539.54</v>
      </c>
      <c r="X110" s="20">
        <v>351.85090507153444</v>
      </c>
      <c r="Y110" s="21">
        <f t="shared" si="9"/>
        <v>160122.35090507154</v>
      </c>
      <c r="Z110" s="48"/>
    </row>
    <row r="111" spans="2:26" ht="13.5" customHeight="1" x14ac:dyDescent="0.25">
      <c r="B111" s="16">
        <v>109</v>
      </c>
      <c r="C111" s="22" t="s">
        <v>127</v>
      </c>
      <c r="D111" s="18">
        <v>3404115.4906918216</v>
      </c>
      <c r="E111" s="18">
        <v>162741.31</v>
      </c>
      <c r="F111" s="18">
        <f t="shared" si="5"/>
        <v>3566856.8006918216</v>
      </c>
      <c r="G111" s="18">
        <v>514207.8</v>
      </c>
      <c r="H111" s="18">
        <v>20395.95</v>
      </c>
      <c r="I111" s="18">
        <f t="shared" si="6"/>
        <v>534603.75</v>
      </c>
      <c r="J111" s="18">
        <v>345786.73081334337</v>
      </c>
      <c r="K111" s="18">
        <v>62771.91906248439</v>
      </c>
      <c r="L111" s="18">
        <v>90763.420184650065</v>
      </c>
      <c r="M111" s="18">
        <v>0</v>
      </c>
      <c r="N111" s="18">
        <v>34824.01</v>
      </c>
      <c r="O111" s="18">
        <v>-5305.05</v>
      </c>
      <c r="P111" s="18">
        <f t="shared" si="7"/>
        <v>29518.960000000003</v>
      </c>
      <c r="Q111" s="18">
        <v>19085.22</v>
      </c>
      <c r="R111" s="18">
        <v>4874.2700000000004</v>
      </c>
      <c r="S111" s="18">
        <v>365699</v>
      </c>
      <c r="T111" s="19">
        <f t="shared" si="8"/>
        <v>5019960.0707522985</v>
      </c>
      <c r="V111" s="20">
        <v>51925.05</v>
      </c>
      <c r="W111" s="20">
        <v>5755.46</v>
      </c>
      <c r="X111" s="20">
        <v>2700.8983517578731</v>
      </c>
      <c r="Y111" s="21">
        <f t="shared" si="9"/>
        <v>60381.408351757877</v>
      </c>
      <c r="Z111" s="48"/>
    </row>
    <row r="112" spans="2:26" ht="13.5" customHeight="1" x14ac:dyDescent="0.25">
      <c r="B112" s="16">
        <v>110</v>
      </c>
      <c r="C112" s="22" t="s">
        <v>128</v>
      </c>
      <c r="D112" s="18">
        <v>2084489.220117124</v>
      </c>
      <c r="E112" s="18">
        <v>119803.17</v>
      </c>
      <c r="F112" s="18">
        <f t="shared" si="5"/>
        <v>2204292.3901171242</v>
      </c>
      <c r="G112" s="18">
        <v>174932.46</v>
      </c>
      <c r="H112" s="18">
        <v>9150.4699999999993</v>
      </c>
      <c r="I112" s="18">
        <f t="shared" si="6"/>
        <v>184082.93</v>
      </c>
      <c r="J112" s="18">
        <v>65186.799410975924</v>
      </c>
      <c r="K112" s="18">
        <v>11905.06655541896</v>
      </c>
      <c r="L112" s="18">
        <v>17213.820673860879</v>
      </c>
      <c r="M112" s="18">
        <v>0</v>
      </c>
      <c r="N112" s="18">
        <v>22733.52</v>
      </c>
      <c r="O112" s="18">
        <v>-3905.35</v>
      </c>
      <c r="P112" s="18">
        <f t="shared" si="7"/>
        <v>18828.170000000002</v>
      </c>
      <c r="Q112" s="18">
        <v>11601.26</v>
      </c>
      <c r="R112" s="18">
        <v>2523.96</v>
      </c>
      <c r="S112" s="18">
        <v>82739</v>
      </c>
      <c r="T112" s="19">
        <f t="shared" si="8"/>
        <v>2598373.3967573801</v>
      </c>
      <c r="V112" s="20">
        <v>38224.99</v>
      </c>
      <c r="W112" s="20">
        <v>2582.14</v>
      </c>
      <c r="X112" s="20">
        <v>509.1662096788649</v>
      </c>
      <c r="Y112" s="21">
        <f t="shared" si="9"/>
        <v>41316.296209678861</v>
      </c>
      <c r="Z112" s="48"/>
    </row>
    <row r="113" spans="2:26" ht="13.5" customHeight="1" x14ac:dyDescent="0.25">
      <c r="B113" s="16">
        <v>111</v>
      </c>
      <c r="C113" s="22" t="s">
        <v>129</v>
      </c>
      <c r="D113" s="18">
        <v>2885995.9222115246</v>
      </c>
      <c r="E113" s="18">
        <v>166466.43</v>
      </c>
      <c r="F113" s="18">
        <f t="shared" si="5"/>
        <v>3052462.3522115247</v>
      </c>
      <c r="G113" s="18">
        <v>656744.86</v>
      </c>
      <c r="H113" s="18">
        <v>38272.97</v>
      </c>
      <c r="I113" s="18">
        <f t="shared" si="6"/>
        <v>695017.83</v>
      </c>
      <c r="J113" s="18">
        <v>409724.09073969355</v>
      </c>
      <c r="K113" s="18">
        <v>70574.532355636315</v>
      </c>
      <c r="L113" s="18">
        <v>102045.40549658128</v>
      </c>
      <c r="M113" s="18">
        <v>0</v>
      </c>
      <c r="N113" s="18">
        <v>30585.05</v>
      </c>
      <c r="O113" s="18">
        <v>-5426.49</v>
      </c>
      <c r="P113" s="18">
        <f t="shared" si="7"/>
        <v>25158.559999999998</v>
      </c>
      <c r="Q113" s="18">
        <v>16220.13</v>
      </c>
      <c r="R113" s="18">
        <v>3628.31</v>
      </c>
      <c r="S113" s="18">
        <v>0</v>
      </c>
      <c r="T113" s="19">
        <f t="shared" si="8"/>
        <v>4374831.2108034352</v>
      </c>
      <c r="V113" s="20">
        <v>53113.599999999999</v>
      </c>
      <c r="W113" s="20">
        <v>10800.1</v>
      </c>
      <c r="X113" s="20">
        <v>3200.3053406687541</v>
      </c>
      <c r="Y113" s="21">
        <f t="shared" si="9"/>
        <v>67114.005340668751</v>
      </c>
      <c r="Z113" s="48"/>
    </row>
    <row r="114" spans="2:26" ht="13.5" customHeight="1" x14ac:dyDescent="0.25">
      <c r="B114" s="16">
        <v>112</v>
      </c>
      <c r="C114" s="22" t="s">
        <v>130</v>
      </c>
      <c r="D114" s="18">
        <v>2277019.965952117</v>
      </c>
      <c r="E114" s="18">
        <v>135105.51</v>
      </c>
      <c r="F114" s="18">
        <f t="shared" si="5"/>
        <v>2412125.4759521168</v>
      </c>
      <c r="G114" s="18">
        <v>271135.82</v>
      </c>
      <c r="H114" s="18">
        <v>18217.54</v>
      </c>
      <c r="I114" s="18">
        <f t="shared" si="6"/>
        <v>289353.36</v>
      </c>
      <c r="J114" s="18">
        <v>422844.37299886986</v>
      </c>
      <c r="K114" s="18">
        <v>65055.672013394695</v>
      </c>
      <c r="L114" s="18">
        <v>94065.553236772859</v>
      </c>
      <c r="M114" s="18">
        <v>0</v>
      </c>
      <c r="N114" s="18">
        <v>23469.14</v>
      </c>
      <c r="O114" s="18">
        <v>-4404.18</v>
      </c>
      <c r="P114" s="18">
        <f t="shared" si="7"/>
        <v>19064.96</v>
      </c>
      <c r="Q114" s="18">
        <v>12941.1</v>
      </c>
      <c r="R114" s="18">
        <v>2923.17</v>
      </c>
      <c r="S114" s="18">
        <v>0</v>
      </c>
      <c r="T114" s="19">
        <f t="shared" si="8"/>
        <v>3318373.6642011539</v>
      </c>
      <c r="V114" s="20">
        <v>43107.43</v>
      </c>
      <c r="W114" s="20">
        <v>5140.74</v>
      </c>
      <c r="X114" s="20">
        <v>3302.7862792665283</v>
      </c>
      <c r="Y114" s="21">
        <f t="shared" si="9"/>
        <v>51550.956279266524</v>
      </c>
      <c r="Z114" s="48"/>
    </row>
    <row r="115" spans="2:26" ht="13.5" customHeight="1" x14ac:dyDescent="0.25">
      <c r="B115" s="16">
        <v>113</v>
      </c>
      <c r="C115" s="22" t="s">
        <v>131</v>
      </c>
      <c r="D115" s="18">
        <v>866971.83322599786</v>
      </c>
      <c r="E115" s="18">
        <v>74672.75</v>
      </c>
      <c r="F115" s="18">
        <f t="shared" si="5"/>
        <v>941644.58322599786</v>
      </c>
      <c r="G115" s="18">
        <v>57495.08</v>
      </c>
      <c r="H115" s="18">
        <v>2477.77</v>
      </c>
      <c r="I115" s="18">
        <f t="shared" si="6"/>
        <v>59972.85</v>
      </c>
      <c r="J115" s="18">
        <v>2884.1157753490475</v>
      </c>
      <c r="K115" s="18">
        <v>10941.944474721906</v>
      </c>
      <c r="L115" s="18">
        <v>15821.219405570751</v>
      </c>
      <c r="M115" s="18">
        <v>0</v>
      </c>
      <c r="N115" s="18">
        <v>8078.3</v>
      </c>
      <c r="O115" s="18">
        <v>-2434.19</v>
      </c>
      <c r="P115" s="18">
        <f t="shared" si="7"/>
        <v>5644.1100000000006</v>
      </c>
      <c r="Q115" s="18">
        <v>5256.75</v>
      </c>
      <c r="R115" s="18">
        <v>974.89</v>
      </c>
      <c r="S115" s="18">
        <v>0</v>
      </c>
      <c r="T115" s="19">
        <f t="shared" si="8"/>
        <v>1043140.4628816396</v>
      </c>
      <c r="V115" s="20">
        <v>23825.46</v>
      </c>
      <c r="W115" s="20">
        <v>699.19</v>
      </c>
      <c r="X115" s="20">
        <v>22.527479656598008</v>
      </c>
      <c r="Y115" s="21">
        <f t="shared" si="9"/>
        <v>24547.177479656595</v>
      </c>
      <c r="Z115" s="48"/>
    </row>
    <row r="116" spans="2:26" ht="13.5" customHeight="1" x14ac:dyDescent="0.25">
      <c r="B116" s="16">
        <v>114</v>
      </c>
      <c r="C116" s="22" t="s">
        <v>132</v>
      </c>
      <c r="D116" s="18">
        <v>1827347.8199727079</v>
      </c>
      <c r="E116" s="18">
        <v>123513.83</v>
      </c>
      <c r="F116" s="18">
        <f t="shared" si="5"/>
        <v>1950861.649972708</v>
      </c>
      <c r="G116" s="18">
        <v>308099.46000000002</v>
      </c>
      <c r="H116" s="18">
        <v>14333.18</v>
      </c>
      <c r="I116" s="18">
        <f t="shared" si="6"/>
        <v>322432.64000000001</v>
      </c>
      <c r="J116" s="18">
        <v>8676.8399659748684</v>
      </c>
      <c r="K116" s="18">
        <v>32088.106829802055</v>
      </c>
      <c r="L116" s="18">
        <v>46396.961676831605</v>
      </c>
      <c r="M116" s="18">
        <v>0</v>
      </c>
      <c r="N116" s="18">
        <v>18913.91</v>
      </c>
      <c r="O116" s="18">
        <v>-4026.31</v>
      </c>
      <c r="P116" s="18">
        <f t="shared" si="7"/>
        <v>14887.6</v>
      </c>
      <c r="Q116" s="18">
        <v>10489.7</v>
      </c>
      <c r="R116" s="18">
        <v>2155.39</v>
      </c>
      <c r="S116" s="18">
        <v>0</v>
      </c>
      <c r="T116" s="19">
        <f t="shared" si="8"/>
        <v>2387988.8884453173</v>
      </c>
      <c r="V116" s="20">
        <v>39408.93</v>
      </c>
      <c r="W116" s="20">
        <v>4044.62</v>
      </c>
      <c r="X116" s="20">
        <v>67.773748019321161</v>
      </c>
      <c r="Y116" s="21">
        <f t="shared" si="9"/>
        <v>43521.323748019327</v>
      </c>
      <c r="Z116" s="48"/>
    </row>
    <row r="117" spans="2:26" ht="13.5" customHeight="1" x14ac:dyDescent="0.25">
      <c r="B117" s="16">
        <v>115</v>
      </c>
      <c r="C117" s="22" t="s">
        <v>133</v>
      </c>
      <c r="D117" s="18">
        <v>1497733.6863699923</v>
      </c>
      <c r="E117" s="18">
        <v>96301.29</v>
      </c>
      <c r="F117" s="18">
        <f t="shared" si="5"/>
        <v>1594034.9763699924</v>
      </c>
      <c r="G117" s="18">
        <v>206602.17</v>
      </c>
      <c r="H117" s="18">
        <v>10156.57</v>
      </c>
      <c r="I117" s="18">
        <f t="shared" si="6"/>
        <v>216758.74000000002</v>
      </c>
      <c r="J117" s="18">
        <v>128917.4632932854</v>
      </c>
      <c r="K117" s="18">
        <v>22215.446235603042</v>
      </c>
      <c r="L117" s="18">
        <v>32121.845426844888</v>
      </c>
      <c r="M117" s="18">
        <v>0</v>
      </c>
      <c r="N117" s="18">
        <v>15079.72</v>
      </c>
      <c r="O117" s="18">
        <v>-3139.24</v>
      </c>
      <c r="P117" s="18">
        <f t="shared" si="7"/>
        <v>11940.48</v>
      </c>
      <c r="Q117" s="18">
        <v>8631.8700000000008</v>
      </c>
      <c r="R117" s="18">
        <v>1891.69</v>
      </c>
      <c r="S117" s="18">
        <v>98112</v>
      </c>
      <c r="T117" s="19">
        <f t="shared" si="8"/>
        <v>2114624.5113257254</v>
      </c>
      <c r="V117" s="20">
        <v>30726.37</v>
      </c>
      <c r="W117" s="20">
        <v>2866.04</v>
      </c>
      <c r="X117" s="20">
        <v>1006.9587207775079</v>
      </c>
      <c r="Y117" s="21">
        <f t="shared" si="9"/>
        <v>34599.368720777507</v>
      </c>
      <c r="Z117" s="48"/>
    </row>
    <row r="118" spans="2:26" ht="13.5" customHeight="1" x14ac:dyDescent="0.25">
      <c r="B118" s="16">
        <v>116</v>
      </c>
      <c r="C118" s="22" t="s">
        <v>134</v>
      </c>
      <c r="D118" s="18">
        <v>1374996.161136667</v>
      </c>
      <c r="E118" s="18">
        <v>100925.96</v>
      </c>
      <c r="F118" s="18">
        <f t="shared" si="5"/>
        <v>1475922.121136667</v>
      </c>
      <c r="G118" s="18">
        <v>214554.11</v>
      </c>
      <c r="H118" s="18">
        <v>10806.97</v>
      </c>
      <c r="I118" s="18">
        <f t="shared" si="6"/>
        <v>225361.08</v>
      </c>
      <c r="J118" s="18">
        <v>4917.4345847876184</v>
      </c>
      <c r="K118" s="18">
        <v>18673.233525013609</v>
      </c>
      <c r="L118" s="18">
        <v>27000.075287642892</v>
      </c>
      <c r="M118" s="18">
        <v>0</v>
      </c>
      <c r="N118" s="18">
        <v>13842.63</v>
      </c>
      <c r="O118" s="18">
        <v>-3289.99</v>
      </c>
      <c r="P118" s="18">
        <f t="shared" si="7"/>
        <v>10552.64</v>
      </c>
      <c r="Q118" s="18">
        <v>8022.56</v>
      </c>
      <c r="R118" s="18">
        <v>1589.3</v>
      </c>
      <c r="S118" s="18">
        <v>0</v>
      </c>
      <c r="T118" s="19">
        <f t="shared" si="8"/>
        <v>1772038.4445341111</v>
      </c>
      <c r="V118" s="20">
        <v>32201.93</v>
      </c>
      <c r="W118" s="20">
        <v>3049.58</v>
      </c>
      <c r="X118" s="20">
        <v>38.40948706646418</v>
      </c>
      <c r="Y118" s="21">
        <f t="shared" si="9"/>
        <v>35289.919487066465</v>
      </c>
      <c r="Z118" s="48"/>
    </row>
    <row r="119" spans="2:26" ht="13.5" customHeight="1" x14ac:dyDescent="0.25">
      <c r="B119" s="16">
        <v>117</v>
      </c>
      <c r="C119" s="22" t="s">
        <v>135</v>
      </c>
      <c r="D119" s="18">
        <v>1225038.5132651413</v>
      </c>
      <c r="E119" s="18">
        <v>82910</v>
      </c>
      <c r="F119" s="18">
        <f t="shared" si="5"/>
        <v>1307948.5132651413</v>
      </c>
      <c r="G119" s="18">
        <v>155528.51999999999</v>
      </c>
      <c r="H119" s="18">
        <v>8993.8700000000008</v>
      </c>
      <c r="I119" s="18">
        <f t="shared" si="6"/>
        <v>164522.38999999998</v>
      </c>
      <c r="J119" s="18">
        <v>3300.9203495577153</v>
      </c>
      <c r="K119" s="18">
        <v>12314.708422065025</v>
      </c>
      <c r="L119" s="18">
        <v>17806.131653402721</v>
      </c>
      <c r="M119" s="18">
        <v>0</v>
      </c>
      <c r="N119" s="18">
        <v>11930.18</v>
      </c>
      <c r="O119" s="18">
        <v>-2702.71</v>
      </c>
      <c r="P119" s="18">
        <f t="shared" si="7"/>
        <v>9227.4700000000012</v>
      </c>
      <c r="Q119" s="18">
        <v>7162.27</v>
      </c>
      <c r="R119" s="18">
        <v>1562.4</v>
      </c>
      <c r="S119" s="18">
        <v>16617</v>
      </c>
      <c r="T119" s="19">
        <f t="shared" si="8"/>
        <v>1540461.8036901664</v>
      </c>
      <c r="V119" s="20">
        <v>26453.68</v>
      </c>
      <c r="W119" s="20">
        <v>2537.9499999999998</v>
      </c>
      <c r="X119" s="20">
        <v>25.783089797673707</v>
      </c>
      <c r="Y119" s="21">
        <f t="shared" si="9"/>
        <v>29017.413089797676</v>
      </c>
      <c r="Z119" s="48"/>
    </row>
    <row r="120" spans="2:26" ht="13.5" customHeight="1" x14ac:dyDescent="0.25">
      <c r="B120" s="16">
        <v>118</v>
      </c>
      <c r="C120" s="22" t="s">
        <v>136</v>
      </c>
      <c r="D120" s="18">
        <v>951993.57877091481</v>
      </c>
      <c r="E120" s="18">
        <v>88101.62</v>
      </c>
      <c r="F120" s="18">
        <f t="shared" si="5"/>
        <v>1040095.1987709148</v>
      </c>
      <c r="G120" s="18">
        <v>90948.94</v>
      </c>
      <c r="H120" s="18">
        <v>1905.95</v>
      </c>
      <c r="I120" s="18">
        <f t="shared" si="6"/>
        <v>92854.89</v>
      </c>
      <c r="J120" s="18">
        <v>47052.868301409704</v>
      </c>
      <c r="K120" s="18">
        <v>8556.9101398532111</v>
      </c>
      <c r="L120" s="18">
        <v>12372.641176266938</v>
      </c>
      <c r="M120" s="18">
        <v>0</v>
      </c>
      <c r="N120" s="18">
        <v>8900.6200000000008</v>
      </c>
      <c r="O120" s="18">
        <v>-2871.94</v>
      </c>
      <c r="P120" s="18">
        <f t="shared" si="7"/>
        <v>6028.68</v>
      </c>
      <c r="Q120" s="18">
        <v>5814.81</v>
      </c>
      <c r="R120" s="18">
        <v>993.73</v>
      </c>
      <c r="S120" s="18">
        <v>0</v>
      </c>
      <c r="T120" s="19">
        <f t="shared" si="8"/>
        <v>1213769.7283884445</v>
      </c>
      <c r="V120" s="20">
        <v>28110.14</v>
      </c>
      <c r="W120" s="20">
        <v>537.83000000000004</v>
      </c>
      <c r="X120" s="20">
        <v>367.52426601747948</v>
      </c>
      <c r="Y120" s="21">
        <f t="shared" si="9"/>
        <v>29015.494266017482</v>
      </c>
      <c r="Z120" s="48"/>
    </row>
    <row r="121" spans="2:26" ht="13.5" customHeight="1" x14ac:dyDescent="0.25">
      <c r="B121" s="16">
        <v>119</v>
      </c>
      <c r="C121" s="22" t="s">
        <v>137</v>
      </c>
      <c r="D121" s="18">
        <v>1093483.9439009149</v>
      </c>
      <c r="E121" s="18">
        <v>114524.63</v>
      </c>
      <c r="F121" s="18">
        <f t="shared" si="5"/>
        <v>1208008.5739009148</v>
      </c>
      <c r="G121" s="18">
        <v>44182.02</v>
      </c>
      <c r="H121" s="18">
        <v>1359.97</v>
      </c>
      <c r="I121" s="18">
        <f t="shared" si="6"/>
        <v>45541.99</v>
      </c>
      <c r="J121" s="18">
        <v>35603.25632492578</v>
      </c>
      <c r="K121" s="18">
        <v>6246.798975153908</v>
      </c>
      <c r="L121" s="18">
        <v>9032.3961519569257</v>
      </c>
      <c r="M121" s="18">
        <v>0</v>
      </c>
      <c r="N121" s="18">
        <v>9910.76</v>
      </c>
      <c r="O121" s="18">
        <v>-3733.28</v>
      </c>
      <c r="P121" s="18">
        <f t="shared" si="7"/>
        <v>6177.48</v>
      </c>
      <c r="Q121" s="18">
        <v>6837.14</v>
      </c>
      <c r="R121" s="18">
        <v>1033.8</v>
      </c>
      <c r="S121" s="18">
        <v>0</v>
      </c>
      <c r="T121" s="19">
        <f t="shared" si="8"/>
        <v>1318481.4353529511</v>
      </c>
      <c r="V121" s="20">
        <v>36540.800000000003</v>
      </c>
      <c r="W121" s="20">
        <v>383.76</v>
      </c>
      <c r="X121" s="20">
        <v>278.09273102822726</v>
      </c>
      <c r="Y121" s="21">
        <f t="shared" si="9"/>
        <v>37202.652731028233</v>
      </c>
      <c r="Z121" s="48"/>
    </row>
    <row r="122" spans="2:26" ht="13.5" customHeight="1" x14ac:dyDescent="0.25">
      <c r="B122" s="16">
        <v>120</v>
      </c>
      <c r="C122" s="22" t="s">
        <v>138</v>
      </c>
      <c r="D122" s="18">
        <v>1062690.4146412231</v>
      </c>
      <c r="E122" s="18">
        <v>117098.73</v>
      </c>
      <c r="F122" s="18">
        <f t="shared" si="5"/>
        <v>1179789.1446412231</v>
      </c>
      <c r="G122" s="18">
        <v>53993.440000000002</v>
      </c>
      <c r="H122" s="18">
        <v>1324.53</v>
      </c>
      <c r="I122" s="18">
        <f t="shared" si="6"/>
        <v>55317.97</v>
      </c>
      <c r="J122" s="18">
        <v>1541.7472291347412</v>
      </c>
      <c r="K122" s="18">
        <v>5741.0241411832085</v>
      </c>
      <c r="L122" s="18">
        <v>8301.0842140694022</v>
      </c>
      <c r="M122" s="18">
        <v>0</v>
      </c>
      <c r="N122" s="18">
        <v>10220.26</v>
      </c>
      <c r="O122" s="18">
        <v>-3817.19</v>
      </c>
      <c r="P122" s="18">
        <f t="shared" si="7"/>
        <v>6403.07</v>
      </c>
      <c r="Q122" s="18">
        <v>6588.45</v>
      </c>
      <c r="R122" s="18">
        <v>843.09</v>
      </c>
      <c r="S122" s="18">
        <v>0</v>
      </c>
      <c r="T122" s="19">
        <f t="shared" si="8"/>
        <v>1264525.5802256104</v>
      </c>
      <c r="V122" s="20">
        <v>37362.1</v>
      </c>
      <c r="W122" s="20">
        <v>373.76</v>
      </c>
      <c r="X122" s="20">
        <v>12.042401222865562</v>
      </c>
      <c r="Y122" s="21">
        <f t="shared" si="9"/>
        <v>37747.902401222869</v>
      </c>
      <c r="Z122" s="48"/>
    </row>
    <row r="123" spans="2:26" ht="13.5" customHeight="1" x14ac:dyDescent="0.25">
      <c r="B123" s="16">
        <v>121</v>
      </c>
      <c r="C123" s="22" t="s">
        <v>139</v>
      </c>
      <c r="D123" s="18">
        <v>892381.49700157985</v>
      </c>
      <c r="E123" s="18">
        <v>72202.009999999995</v>
      </c>
      <c r="F123" s="18">
        <f t="shared" si="5"/>
        <v>964583.50700157986</v>
      </c>
      <c r="G123" s="18">
        <v>108111.66</v>
      </c>
      <c r="H123" s="18">
        <v>2642.04</v>
      </c>
      <c r="I123" s="18">
        <f t="shared" si="6"/>
        <v>110753.7</v>
      </c>
      <c r="J123" s="18">
        <v>3075.3302449602406</v>
      </c>
      <c r="K123" s="18">
        <v>11281.201232800962</v>
      </c>
      <c r="L123" s="18">
        <v>16311.758872005743</v>
      </c>
      <c r="M123" s="18">
        <v>0</v>
      </c>
      <c r="N123" s="18">
        <v>8973.59</v>
      </c>
      <c r="O123" s="18">
        <v>-2353.65</v>
      </c>
      <c r="P123" s="18">
        <f t="shared" si="7"/>
        <v>6619.9400000000005</v>
      </c>
      <c r="Q123" s="18">
        <v>5260.86</v>
      </c>
      <c r="R123" s="18">
        <v>954.1</v>
      </c>
      <c r="S123" s="18">
        <v>0</v>
      </c>
      <c r="T123" s="19">
        <f t="shared" si="8"/>
        <v>1118840.3973513471</v>
      </c>
      <c r="V123" s="20">
        <v>23037.13</v>
      </c>
      <c r="W123" s="20">
        <v>745.55</v>
      </c>
      <c r="X123" s="20">
        <v>24.021032762555418</v>
      </c>
      <c r="Y123" s="21">
        <f t="shared" si="9"/>
        <v>23806.701032762554</v>
      </c>
      <c r="Z123" s="48"/>
    </row>
    <row r="124" spans="2:26" ht="13.5" customHeight="1" x14ac:dyDescent="0.25">
      <c r="B124" s="16">
        <v>122</v>
      </c>
      <c r="C124" s="22" t="s">
        <v>140</v>
      </c>
      <c r="D124" s="18">
        <v>1503549.121821736</v>
      </c>
      <c r="E124" s="18">
        <v>97837.63</v>
      </c>
      <c r="F124" s="18">
        <f t="shared" si="5"/>
        <v>1601386.7518217359</v>
      </c>
      <c r="G124" s="18">
        <v>245287.55</v>
      </c>
      <c r="H124" s="18">
        <v>10814.42</v>
      </c>
      <c r="I124" s="18">
        <f t="shared" si="6"/>
        <v>256101.97</v>
      </c>
      <c r="J124" s="18">
        <v>4752.4315368534662</v>
      </c>
      <c r="K124" s="18">
        <v>17291.464994641105</v>
      </c>
      <c r="L124" s="18">
        <v>25002.143097688873</v>
      </c>
      <c r="M124" s="18">
        <v>0</v>
      </c>
      <c r="N124" s="18">
        <v>16241.2</v>
      </c>
      <c r="O124" s="18">
        <v>-3189.32</v>
      </c>
      <c r="P124" s="18">
        <f t="shared" si="7"/>
        <v>13051.880000000001</v>
      </c>
      <c r="Q124" s="18">
        <v>8484.31</v>
      </c>
      <c r="R124" s="18">
        <v>1710.62</v>
      </c>
      <c r="S124" s="18">
        <v>0</v>
      </c>
      <c r="T124" s="19">
        <f t="shared" si="8"/>
        <v>1927781.5714509194</v>
      </c>
      <c r="V124" s="20">
        <v>31216.560000000001</v>
      </c>
      <c r="W124" s="20">
        <v>3051.68</v>
      </c>
      <c r="X124" s="20">
        <v>37.120668206491949</v>
      </c>
      <c r="Y124" s="21">
        <f t="shared" si="9"/>
        <v>34305.360668206493</v>
      </c>
      <c r="Z124" s="48"/>
    </row>
    <row r="125" spans="2:26" ht="13.5" customHeight="1" x14ac:dyDescent="0.25">
      <c r="B125" s="16">
        <v>123</v>
      </c>
      <c r="C125" s="22" t="s">
        <v>141</v>
      </c>
      <c r="D125" s="18">
        <v>1243993.9281459013</v>
      </c>
      <c r="E125" s="18">
        <v>99613.85</v>
      </c>
      <c r="F125" s="18">
        <f t="shared" si="5"/>
        <v>1343607.7781459014</v>
      </c>
      <c r="G125" s="18">
        <v>168100.28</v>
      </c>
      <c r="H125" s="18">
        <v>9893.74</v>
      </c>
      <c r="I125" s="18">
        <f t="shared" si="6"/>
        <v>177994.02</v>
      </c>
      <c r="J125" s="18">
        <v>4163.748787713389</v>
      </c>
      <c r="K125" s="18">
        <v>14349.141891404171</v>
      </c>
      <c r="L125" s="18">
        <v>20747.767699793752</v>
      </c>
      <c r="M125" s="18">
        <v>0</v>
      </c>
      <c r="N125" s="18">
        <v>12244.76</v>
      </c>
      <c r="O125" s="18">
        <v>-3247.22</v>
      </c>
      <c r="P125" s="18">
        <f t="shared" si="7"/>
        <v>8997.5400000000009</v>
      </c>
      <c r="Q125" s="18">
        <v>7371.23</v>
      </c>
      <c r="R125" s="18">
        <v>1384.16</v>
      </c>
      <c r="S125" s="18">
        <v>2515</v>
      </c>
      <c r="T125" s="19">
        <f t="shared" si="8"/>
        <v>1581130.3865248128</v>
      </c>
      <c r="V125" s="20">
        <v>31783.29</v>
      </c>
      <c r="W125" s="20">
        <v>2791.88</v>
      </c>
      <c r="X125" s="20">
        <v>32.522538419611841</v>
      </c>
      <c r="Y125" s="21">
        <f t="shared" si="9"/>
        <v>34607.692538419607</v>
      </c>
      <c r="Z125" s="48"/>
    </row>
    <row r="126" spans="2:26" ht="13.5" customHeight="1" x14ac:dyDescent="0.25">
      <c r="B126" s="16">
        <v>124</v>
      </c>
      <c r="C126" s="22" t="s">
        <v>142</v>
      </c>
      <c r="D126" s="18">
        <v>1795972.3596589081</v>
      </c>
      <c r="E126" s="18">
        <v>121468.74</v>
      </c>
      <c r="F126" s="18">
        <f t="shared" si="5"/>
        <v>1917441.0996589081</v>
      </c>
      <c r="G126" s="18">
        <v>263569.90999999997</v>
      </c>
      <c r="H126" s="18">
        <v>13949.98</v>
      </c>
      <c r="I126" s="18">
        <f t="shared" si="6"/>
        <v>277519.88999999996</v>
      </c>
      <c r="J126" s="18">
        <v>7907.6851331568123</v>
      </c>
      <c r="K126" s="18">
        <v>28820.721941014152</v>
      </c>
      <c r="L126" s="18">
        <v>41672.571663028903</v>
      </c>
      <c r="M126" s="18">
        <v>0</v>
      </c>
      <c r="N126" s="18">
        <v>18241.61</v>
      </c>
      <c r="O126" s="18">
        <v>-3959.65</v>
      </c>
      <c r="P126" s="18">
        <f t="shared" si="7"/>
        <v>14281.960000000001</v>
      </c>
      <c r="Q126" s="18">
        <v>10370.1</v>
      </c>
      <c r="R126" s="18">
        <v>2172.5300000000002</v>
      </c>
      <c r="S126" s="18">
        <v>0</v>
      </c>
      <c r="T126" s="19">
        <f t="shared" si="8"/>
        <v>2300186.558396108</v>
      </c>
      <c r="V126" s="20">
        <v>38756.42</v>
      </c>
      <c r="W126" s="20">
        <v>3936.49</v>
      </c>
      <c r="X126" s="20">
        <v>61.765972604346423</v>
      </c>
      <c r="Y126" s="21">
        <f t="shared" si="9"/>
        <v>42754.675972604346</v>
      </c>
      <c r="Z126" s="48"/>
    </row>
    <row r="127" spans="2:26" ht="13.5" customHeight="1" x14ac:dyDescent="0.25">
      <c r="B127" s="16">
        <v>125</v>
      </c>
      <c r="C127" s="22" t="s">
        <v>143</v>
      </c>
      <c r="D127" s="18">
        <v>1125479.3429871737</v>
      </c>
      <c r="E127" s="18">
        <v>63040.26</v>
      </c>
      <c r="F127" s="18">
        <f t="shared" si="5"/>
        <v>1188519.6029871737</v>
      </c>
      <c r="G127" s="18">
        <v>163771.06</v>
      </c>
      <c r="H127" s="18">
        <v>4017.52</v>
      </c>
      <c r="I127" s="18">
        <f t="shared" si="6"/>
        <v>167788.58</v>
      </c>
      <c r="J127" s="18">
        <v>4676.3754444463175</v>
      </c>
      <c r="K127" s="18">
        <v>17413.479857440594</v>
      </c>
      <c r="L127" s="18">
        <v>25178.567308170932</v>
      </c>
      <c r="M127" s="18">
        <v>0</v>
      </c>
      <c r="N127" s="18">
        <v>12085.56</v>
      </c>
      <c r="O127" s="18">
        <v>-2054.9899999999998</v>
      </c>
      <c r="P127" s="18">
        <f t="shared" si="7"/>
        <v>10030.57</v>
      </c>
      <c r="Q127" s="18">
        <v>6283.59</v>
      </c>
      <c r="R127" s="18">
        <v>1412.09</v>
      </c>
      <c r="S127" s="18">
        <v>0</v>
      </c>
      <c r="T127" s="19">
        <f t="shared" si="8"/>
        <v>1421302.8555972318</v>
      </c>
      <c r="V127" s="20">
        <v>20113.939999999999</v>
      </c>
      <c r="W127" s="20">
        <v>1133.69</v>
      </c>
      <c r="X127" s="20">
        <v>36.5266032632235</v>
      </c>
      <c r="Y127" s="21">
        <f t="shared" si="9"/>
        <v>21284.156603263222</v>
      </c>
      <c r="Z127" s="48"/>
    </row>
    <row r="128" spans="2:26" ht="13.5" customHeight="1" x14ac:dyDescent="0.25">
      <c r="B128" s="23">
        <v>126</v>
      </c>
      <c r="C128" s="24" t="s">
        <v>144</v>
      </c>
      <c r="D128" s="25">
        <v>1924943.6210574713</v>
      </c>
      <c r="E128" s="25">
        <v>257266.9</v>
      </c>
      <c r="F128" s="18">
        <f t="shared" si="5"/>
        <v>2182210.5210574712</v>
      </c>
      <c r="G128" s="25">
        <v>45085.45</v>
      </c>
      <c r="H128" s="25">
        <v>564.80999999999995</v>
      </c>
      <c r="I128" s="18">
        <f t="shared" si="6"/>
        <v>45650.259999999995</v>
      </c>
      <c r="J128" s="25">
        <v>657.4340191126405</v>
      </c>
      <c r="K128" s="25">
        <v>2196.3465610060662</v>
      </c>
      <c r="L128" s="25">
        <v>3175.7500609352078</v>
      </c>
      <c r="M128" s="25">
        <v>0</v>
      </c>
      <c r="N128" s="25">
        <v>17498.52</v>
      </c>
      <c r="O128" s="25">
        <v>-8386.41</v>
      </c>
      <c r="P128" s="18">
        <f t="shared" si="7"/>
        <v>9112.11</v>
      </c>
      <c r="Q128" s="25">
        <v>12462.1</v>
      </c>
      <c r="R128" s="25">
        <v>1155.3900000000001</v>
      </c>
      <c r="S128" s="25">
        <v>0</v>
      </c>
      <c r="T128" s="19">
        <f t="shared" si="8"/>
        <v>2256619.9116985248</v>
      </c>
      <c r="V128" s="26">
        <v>82084.850000000006</v>
      </c>
      <c r="W128" s="26">
        <v>159.38</v>
      </c>
      <c r="X128" s="26">
        <v>5.1351376452018709</v>
      </c>
      <c r="Y128" s="27">
        <f t="shared" si="9"/>
        <v>82249.365137645218</v>
      </c>
      <c r="Z128" s="48"/>
    </row>
    <row r="129" spans="1:26" s="33" customFormat="1" ht="13.5" customHeight="1" thickBot="1" x14ac:dyDescent="0.3">
      <c r="A129" s="28"/>
      <c r="B129" s="29"/>
      <c r="C129" s="30" t="s">
        <v>19</v>
      </c>
      <c r="D129" s="31">
        <f t="shared" ref="D129:S129" si="10">SUM(D4:D128)</f>
        <v>570974463</v>
      </c>
      <c r="E129" s="31">
        <f t="shared" si="10"/>
        <v>32859322.399999999</v>
      </c>
      <c r="F129" s="31">
        <f t="shared" si="10"/>
        <v>603833785.40000021</v>
      </c>
      <c r="G129" s="31">
        <f t="shared" si="10"/>
        <v>98299064.079999954</v>
      </c>
      <c r="H129" s="31">
        <f t="shared" si="10"/>
        <v>4815544.9999999991</v>
      </c>
      <c r="I129" s="31">
        <f t="shared" si="10"/>
        <v>103114609.07999997</v>
      </c>
      <c r="J129" s="31">
        <f t="shared" si="10"/>
        <v>14947408.4</v>
      </c>
      <c r="K129" s="31">
        <f t="shared" si="10"/>
        <v>7852781.0000000019</v>
      </c>
      <c r="L129" s="31">
        <f t="shared" si="10"/>
        <v>11354524</v>
      </c>
      <c r="M129" s="31">
        <f t="shared" si="10"/>
        <v>1065063</v>
      </c>
      <c r="N129" s="31">
        <f t="shared" si="10"/>
        <v>6077053.9999999972</v>
      </c>
      <c r="O129" s="31">
        <f t="shared" si="10"/>
        <v>-1071150.7999999998</v>
      </c>
      <c r="P129" s="31">
        <f t="shared" si="10"/>
        <v>5005903.1999999993</v>
      </c>
      <c r="Q129" s="31">
        <f t="shared" si="10"/>
        <v>3203970.6000000006</v>
      </c>
      <c r="R129" s="31">
        <f t="shared" si="10"/>
        <v>714600</v>
      </c>
      <c r="S129" s="31">
        <f t="shared" si="10"/>
        <v>34680467</v>
      </c>
      <c r="T129" s="32">
        <f>SUM(T4:T128)</f>
        <v>785773111.68000031</v>
      </c>
      <c r="V129" s="32">
        <f>SUM(V4:V128)</f>
        <v>10484257.799999999</v>
      </c>
      <c r="W129" s="32">
        <f>SUM(W4:W128)</f>
        <v>1358880</v>
      </c>
      <c r="X129" s="32">
        <f>SUM(X4:X128)</f>
        <v>116752.40000000002</v>
      </c>
      <c r="Y129" s="32">
        <f>SUM(Y4:Y128)</f>
        <v>11959890.200000003</v>
      </c>
      <c r="Z129" s="49"/>
    </row>
    <row r="131" spans="1:26" s="37" customFormat="1" ht="12" customHeight="1" x14ac:dyDescent="0.15">
      <c r="A131" s="34"/>
      <c r="B131" s="35"/>
      <c r="C131" s="36"/>
    </row>
    <row r="132" spans="1:26" s="39" customFormat="1" ht="12" customHeight="1" x14ac:dyDescent="0.3">
      <c r="A132" s="38"/>
      <c r="B132" s="50" t="s">
        <v>145</v>
      </c>
      <c r="C132" s="50"/>
    </row>
    <row r="133" spans="1:26" s="39" customFormat="1" ht="12" customHeight="1" x14ac:dyDescent="0.3">
      <c r="A133" s="38"/>
      <c r="B133" s="50" t="s">
        <v>146</v>
      </c>
      <c r="C133" s="50"/>
    </row>
    <row r="134" spans="1:26" s="39" customFormat="1" ht="12" customHeight="1" x14ac:dyDescent="0.3">
      <c r="A134" s="38"/>
      <c r="B134" s="50" t="s">
        <v>147</v>
      </c>
      <c r="C134" s="50"/>
      <c r="D134" s="50"/>
      <c r="E134" s="40"/>
      <c r="F134" s="40"/>
    </row>
    <row r="135" spans="1:26" s="39" customFormat="1" ht="12" customHeight="1" x14ac:dyDescent="0.3">
      <c r="A135" s="38"/>
      <c r="B135" s="50" t="s">
        <v>148</v>
      </c>
      <c r="C135" s="50"/>
      <c r="D135" s="50"/>
      <c r="E135" s="40"/>
      <c r="F135" s="40"/>
    </row>
    <row r="136" spans="1:26" s="39" customFormat="1" ht="12" customHeight="1" x14ac:dyDescent="0.3">
      <c r="A136" s="38"/>
      <c r="B136" s="50" t="s">
        <v>149</v>
      </c>
      <c r="C136" s="50"/>
    </row>
    <row r="137" spans="1:26" s="39" customFormat="1" ht="12" customHeight="1" x14ac:dyDescent="0.3">
      <c r="A137" s="38"/>
      <c r="B137" s="50" t="s">
        <v>150</v>
      </c>
      <c r="C137" s="50"/>
      <c r="D137" s="50"/>
      <c r="E137" s="40"/>
      <c r="F137" s="40"/>
    </row>
    <row r="138" spans="1:26" s="39" customFormat="1" ht="12" customHeight="1" x14ac:dyDescent="0.3">
      <c r="A138" s="38"/>
      <c r="B138" s="50" t="s">
        <v>151</v>
      </c>
      <c r="C138" s="50"/>
      <c r="D138" s="50"/>
      <c r="E138" s="40"/>
      <c r="F138" s="40"/>
    </row>
    <row r="139" spans="1:26" s="39" customFormat="1" ht="12" customHeight="1" x14ac:dyDescent="0.3">
      <c r="A139" s="38"/>
      <c r="B139" s="50" t="s">
        <v>152</v>
      </c>
      <c r="C139" s="50"/>
      <c r="D139" s="50"/>
      <c r="E139" s="40"/>
      <c r="F139" s="40"/>
    </row>
    <row r="140" spans="1:26" s="39" customFormat="1" ht="12" customHeight="1" x14ac:dyDescent="0.3">
      <c r="A140" s="38"/>
      <c r="B140" s="50" t="s">
        <v>153</v>
      </c>
      <c r="C140" s="50"/>
      <c r="D140" s="50"/>
      <c r="E140" s="40"/>
      <c r="F140" s="40"/>
    </row>
    <row r="141" spans="1:26" s="39" customFormat="1" ht="12" customHeight="1" x14ac:dyDescent="0.3">
      <c r="A141" s="38"/>
      <c r="B141" s="50"/>
      <c r="C141" s="50"/>
      <c r="D141" s="50"/>
      <c r="E141" s="40"/>
      <c r="F141" s="40"/>
    </row>
    <row r="142" spans="1:26" s="37" customFormat="1" ht="12" customHeight="1" x14ac:dyDescent="0.15">
      <c r="A142" s="34"/>
      <c r="B142" s="41"/>
      <c r="C142" s="42"/>
    </row>
    <row r="143" spans="1:26" s="37" customFormat="1" ht="12" customHeight="1" x14ac:dyDescent="0.15">
      <c r="A143" s="34"/>
      <c r="B143" s="41"/>
      <c r="C143" s="42"/>
    </row>
    <row r="144" spans="1:26" s="37" customFormat="1" ht="12" customHeight="1" x14ac:dyDescent="0.15">
      <c r="A144" s="34"/>
      <c r="B144" s="41"/>
      <c r="C144" s="42"/>
    </row>
    <row r="145" spans="1:3" s="37" customFormat="1" ht="12" customHeight="1" x14ac:dyDescent="0.15">
      <c r="A145" s="34"/>
      <c r="B145" s="41"/>
      <c r="C145" s="42"/>
    </row>
    <row r="146" spans="1:3" ht="13.5" customHeight="1" x14ac:dyDescent="0.25">
      <c r="B146" s="43"/>
      <c r="C146" s="44"/>
    </row>
    <row r="147" spans="1:3" ht="13.5" customHeight="1" x14ac:dyDescent="0.25">
      <c r="B147" s="43"/>
      <c r="C147" s="44"/>
    </row>
  </sheetData>
  <mergeCells count="13">
    <mergeCell ref="B134:D134"/>
    <mergeCell ref="B1:T1"/>
    <mergeCell ref="B2:T2"/>
    <mergeCell ref="V2:Y2"/>
    <mergeCell ref="B132:C132"/>
    <mergeCell ref="B133:C133"/>
    <mergeCell ref="B141:D141"/>
    <mergeCell ref="B135:D135"/>
    <mergeCell ref="B136:C136"/>
    <mergeCell ref="B137:D137"/>
    <mergeCell ref="B138:D138"/>
    <mergeCell ref="B139:D139"/>
    <mergeCell ref="B140:D140"/>
  </mergeCells>
  <conditionalFormatting sqref="D4:L128">
    <cfRule type="cellIs" dxfId="0" priority="1" operator="lessThan">
      <formula>0</formula>
    </cfRule>
  </conditionalFormatting>
  <printOptions horizontalCentered="1"/>
  <pageMargins left="0.23622047244094491" right="0.27559055118110237" top="0.43307086614173229" bottom="0.43307086614173229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Febrero 2020</vt:lpstr>
      <vt:lpstr>'Febrero 2020'!Títulos_a_imprimir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Ivonne Edith Gil Escobar</dc:creator>
  <cp:lastModifiedBy>Walter Agustín Sánchez Meza</cp:lastModifiedBy>
  <dcterms:created xsi:type="dcterms:W3CDTF">2020-03-02T18:46:54Z</dcterms:created>
  <dcterms:modified xsi:type="dcterms:W3CDTF">2020-03-02T21:49:01Z</dcterms:modified>
</cp:coreProperties>
</file>