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2915" windowHeight="5190"/>
  </bookViews>
  <sheets>
    <sheet name="Abril 2020" sheetId="1" r:id="rId1"/>
  </sheets>
  <definedNames>
    <definedName name="_xlnm.Print_Titles" localSheetId="0">'Abril 2020'!$1:$3</definedName>
  </definedNames>
  <calcPr calcId="145621"/>
</workbook>
</file>

<file path=xl/calcChain.xml><?xml version="1.0" encoding="utf-8"?>
<calcChain xmlns="http://schemas.openxmlformats.org/spreadsheetml/2006/main">
  <c r="S4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R129" i="1"/>
  <c r="J4" i="1"/>
  <c r="P4" i="1" s="1"/>
  <c r="J5" i="1"/>
  <c r="P5" i="1"/>
  <c r="J6" i="1"/>
  <c r="P6" i="1" s="1"/>
  <c r="J7" i="1"/>
  <c r="P7" i="1" s="1"/>
  <c r="J8" i="1"/>
  <c r="P8" i="1" s="1"/>
  <c r="J9" i="1"/>
  <c r="P9" i="1" s="1"/>
  <c r="J10" i="1"/>
  <c r="P10" i="1" s="1"/>
  <c r="J11" i="1"/>
  <c r="P11" i="1"/>
  <c r="J12" i="1"/>
  <c r="P12" i="1" s="1"/>
  <c r="J13" i="1"/>
  <c r="P13" i="1"/>
  <c r="J14" i="1"/>
  <c r="P14" i="1" s="1"/>
  <c r="J15" i="1"/>
  <c r="P15" i="1" s="1"/>
  <c r="J16" i="1"/>
  <c r="P16" i="1" s="1"/>
  <c r="J17" i="1"/>
  <c r="P17" i="1" s="1"/>
  <c r="J18" i="1"/>
  <c r="P18" i="1" s="1"/>
  <c r="J19" i="1"/>
  <c r="P19" i="1"/>
  <c r="J20" i="1"/>
  <c r="P20" i="1" s="1"/>
  <c r="J21" i="1"/>
  <c r="P21" i="1"/>
  <c r="J22" i="1"/>
  <c r="P22" i="1" s="1"/>
  <c r="J23" i="1"/>
  <c r="P23" i="1" s="1"/>
  <c r="J24" i="1"/>
  <c r="P24" i="1" s="1"/>
  <c r="J25" i="1"/>
  <c r="P25" i="1" s="1"/>
  <c r="J26" i="1"/>
  <c r="P26" i="1" s="1"/>
  <c r="J27" i="1"/>
  <c r="P27" i="1"/>
  <c r="J28" i="1"/>
  <c r="P28" i="1" s="1"/>
  <c r="J29" i="1"/>
  <c r="P29" i="1"/>
  <c r="J30" i="1"/>
  <c r="P30" i="1" s="1"/>
  <c r="J31" i="1"/>
  <c r="P31" i="1" s="1"/>
  <c r="J32" i="1"/>
  <c r="P32" i="1" s="1"/>
  <c r="J33" i="1"/>
  <c r="P33" i="1" s="1"/>
  <c r="J34" i="1"/>
  <c r="P34" i="1" s="1"/>
  <c r="J35" i="1"/>
  <c r="P35" i="1"/>
  <c r="J36" i="1"/>
  <c r="P36" i="1" s="1"/>
  <c r="J37" i="1"/>
  <c r="P37" i="1"/>
  <c r="J38" i="1"/>
  <c r="P38" i="1" s="1"/>
  <c r="J39" i="1"/>
  <c r="P39" i="1" s="1"/>
  <c r="J40" i="1"/>
  <c r="P40" i="1" s="1"/>
  <c r="J41" i="1"/>
  <c r="P41" i="1" s="1"/>
  <c r="J42" i="1"/>
  <c r="P42" i="1" s="1"/>
  <c r="J43" i="1"/>
  <c r="P43" i="1"/>
  <c r="J44" i="1"/>
  <c r="P44" i="1" s="1"/>
  <c r="J45" i="1"/>
  <c r="P45" i="1"/>
  <c r="J46" i="1"/>
  <c r="P46" i="1" s="1"/>
  <c r="J47" i="1"/>
  <c r="P47" i="1" s="1"/>
  <c r="J48" i="1"/>
  <c r="P48" i="1" s="1"/>
  <c r="J49" i="1"/>
  <c r="P49" i="1" s="1"/>
  <c r="J50" i="1"/>
  <c r="P50" i="1" s="1"/>
  <c r="J51" i="1"/>
  <c r="P51" i="1"/>
  <c r="J52" i="1"/>
  <c r="P52" i="1" s="1"/>
  <c r="J53" i="1"/>
  <c r="P53" i="1"/>
  <c r="J54" i="1"/>
  <c r="P54" i="1" s="1"/>
  <c r="J55" i="1"/>
  <c r="P55" i="1" s="1"/>
  <c r="J56" i="1"/>
  <c r="P56" i="1" s="1"/>
  <c r="J57" i="1"/>
  <c r="P57" i="1" s="1"/>
  <c r="J58" i="1"/>
  <c r="P58" i="1" s="1"/>
  <c r="J59" i="1"/>
  <c r="P59" i="1"/>
  <c r="J60" i="1"/>
  <c r="P60" i="1" s="1"/>
  <c r="J61" i="1"/>
  <c r="P61" i="1"/>
  <c r="J62" i="1"/>
  <c r="P62" i="1" s="1"/>
  <c r="J63" i="1"/>
  <c r="P63" i="1" s="1"/>
  <c r="J64" i="1"/>
  <c r="P64" i="1" s="1"/>
  <c r="J65" i="1"/>
  <c r="P65" i="1" s="1"/>
  <c r="J66" i="1"/>
  <c r="P66" i="1" s="1"/>
  <c r="J67" i="1"/>
  <c r="P67" i="1"/>
  <c r="J68" i="1"/>
  <c r="P68" i="1" s="1"/>
  <c r="J69" i="1"/>
  <c r="P69" i="1"/>
  <c r="J70" i="1"/>
  <c r="P70" i="1" s="1"/>
  <c r="J71" i="1"/>
  <c r="P71" i="1" s="1"/>
  <c r="J72" i="1"/>
  <c r="P72" i="1" s="1"/>
  <c r="J73" i="1"/>
  <c r="P73" i="1" s="1"/>
  <c r="J74" i="1"/>
  <c r="P74" i="1" s="1"/>
  <c r="J75" i="1"/>
  <c r="P75" i="1"/>
  <c r="J76" i="1"/>
  <c r="P76" i="1" s="1"/>
  <c r="J77" i="1"/>
  <c r="P77" i="1"/>
  <c r="J78" i="1"/>
  <c r="P78" i="1" s="1"/>
  <c r="J79" i="1"/>
  <c r="P79" i="1" s="1"/>
  <c r="J80" i="1"/>
  <c r="P80" i="1" s="1"/>
  <c r="J81" i="1"/>
  <c r="P81" i="1" s="1"/>
  <c r="J82" i="1"/>
  <c r="P82" i="1" s="1"/>
  <c r="J83" i="1"/>
  <c r="P83" i="1"/>
  <c r="J84" i="1"/>
  <c r="P84" i="1" s="1"/>
  <c r="J85" i="1"/>
  <c r="P85" i="1"/>
  <c r="J86" i="1"/>
  <c r="P86" i="1" s="1"/>
  <c r="J87" i="1"/>
  <c r="P87" i="1" s="1"/>
  <c r="J88" i="1"/>
  <c r="P88" i="1" s="1"/>
  <c r="J89" i="1"/>
  <c r="P89" i="1" s="1"/>
  <c r="J90" i="1"/>
  <c r="P90" i="1" s="1"/>
  <c r="J91" i="1"/>
  <c r="P91" i="1"/>
  <c r="J92" i="1"/>
  <c r="P92" i="1" s="1"/>
  <c r="J93" i="1"/>
  <c r="P93" i="1"/>
  <c r="J94" i="1"/>
  <c r="P94" i="1" s="1"/>
  <c r="J95" i="1"/>
  <c r="P95" i="1" s="1"/>
  <c r="J96" i="1"/>
  <c r="P96" i="1" s="1"/>
  <c r="J97" i="1"/>
  <c r="P97" i="1" s="1"/>
  <c r="J98" i="1"/>
  <c r="P98" i="1" s="1"/>
  <c r="J99" i="1"/>
  <c r="P99" i="1"/>
  <c r="J100" i="1"/>
  <c r="P100" i="1" s="1"/>
  <c r="J101" i="1"/>
  <c r="P101" i="1"/>
  <c r="J102" i="1"/>
  <c r="P102" i="1" s="1"/>
  <c r="J103" i="1"/>
  <c r="P103" i="1" s="1"/>
  <c r="J104" i="1"/>
  <c r="P104" i="1" s="1"/>
  <c r="J105" i="1"/>
  <c r="P105" i="1" s="1"/>
  <c r="J106" i="1"/>
  <c r="P106" i="1" s="1"/>
  <c r="J107" i="1"/>
  <c r="P107" i="1"/>
  <c r="J108" i="1"/>
  <c r="P108" i="1" s="1"/>
  <c r="J109" i="1"/>
  <c r="P109" i="1"/>
  <c r="J110" i="1"/>
  <c r="P110" i="1" s="1"/>
  <c r="J111" i="1"/>
  <c r="P111" i="1" s="1"/>
  <c r="J112" i="1"/>
  <c r="P112" i="1" s="1"/>
  <c r="J113" i="1"/>
  <c r="P113" i="1" s="1"/>
  <c r="J114" i="1"/>
  <c r="P114" i="1" s="1"/>
  <c r="J115" i="1"/>
  <c r="P115" i="1"/>
  <c r="J116" i="1"/>
  <c r="P116" i="1" s="1"/>
  <c r="J117" i="1"/>
  <c r="P117" i="1"/>
  <c r="J118" i="1"/>
  <c r="P118" i="1" s="1"/>
  <c r="J119" i="1"/>
  <c r="P119" i="1" s="1"/>
  <c r="J120" i="1"/>
  <c r="P120" i="1" s="1"/>
  <c r="J121" i="1"/>
  <c r="P121" i="1" s="1"/>
  <c r="J122" i="1"/>
  <c r="P122" i="1" s="1"/>
  <c r="J123" i="1"/>
  <c r="P123" i="1"/>
  <c r="J124" i="1"/>
  <c r="P124" i="1" s="1"/>
  <c r="J125" i="1"/>
  <c r="P125" i="1"/>
  <c r="J126" i="1"/>
  <c r="P126" i="1" s="1"/>
  <c r="J127" i="1"/>
  <c r="P127" i="1" s="1"/>
  <c r="J128" i="1"/>
  <c r="P128" i="1" s="1"/>
  <c r="O129" i="1"/>
  <c r="N129" i="1"/>
  <c r="M129" i="1"/>
  <c r="L129" i="1"/>
  <c r="K129" i="1"/>
  <c r="I129" i="1"/>
  <c r="H129" i="1"/>
  <c r="G129" i="1"/>
  <c r="F129" i="1"/>
  <c r="E129" i="1"/>
  <c r="D129" i="1"/>
  <c r="S129" i="1" l="1"/>
  <c r="J129" i="1"/>
  <c r="P129" i="1"/>
</calcChain>
</file>

<file path=xl/sharedStrings.xml><?xml version="1.0" encoding="utf-8"?>
<sst xmlns="http://schemas.openxmlformats.org/spreadsheetml/2006/main" count="156" uniqueCount="153">
  <si>
    <t>Ramo General 28, distribución de Participaciones a los Municipios del Estado de Chiapas</t>
  </si>
  <si>
    <t>Mes de abril del ejercicio fiscal 2020</t>
  </si>
  <si>
    <t>FEIEF primer trimestre 2020</t>
  </si>
  <si>
    <t>No.</t>
  </si>
  <si>
    <t>Municipio</t>
  </si>
  <si>
    <t>FGP</t>
  </si>
  <si>
    <t>FFM</t>
  </si>
  <si>
    <t>ISAN</t>
  </si>
  <si>
    <t>IEPS</t>
  </si>
  <si>
    <t>FOFIR</t>
  </si>
  <si>
    <t>Diferencias a favor 1er trimestre 2020</t>
  </si>
  <si>
    <t>FOFIR Neto</t>
  </si>
  <si>
    <t>IVFGyD</t>
  </si>
  <si>
    <t>FoCo</t>
  </si>
  <si>
    <t>FoCo 
ISAN</t>
  </si>
  <si>
    <t>FEXHI</t>
  </si>
  <si>
    <t>ISR 
Participable</t>
  </si>
  <si>
    <t>T o t a l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</si>
  <si>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</si>
  <si>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</si>
  <si>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</si>
  <si>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</si>
  <si>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</si>
  <si>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</si>
  <si>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</si>
  <si>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Ángel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</si>
  <si>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</si>
  <si>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</si>
  <si>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</si>
  <si>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</si>
  <si>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</si>
  <si>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</si>
  <si>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</si>
  <si>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</si>
  <si>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</si>
  <si>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</si>
  <si>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</si>
  <si>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</si>
  <si>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</si>
  <si>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</si>
  <si>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</si>
  <si>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</si>
  <si>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</si>
  <si>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</si>
  <si>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</si>
  <si>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</si>
  <si>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</si>
  <si>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</si>
  <si>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</si>
  <si>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</si>
  <si>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</si>
  <si>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</si>
  <si>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</si>
  <si>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</si>
  <si>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</si>
  <si>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</si>
  <si>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</si>
  <si>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</si>
  <si>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</si>
  <si>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</si>
  <si>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</si>
  <si>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</si>
  <si>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</si>
  <si>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</si>
  <si>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</si>
  <si>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</si>
  <si>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</si>
  <si>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</si>
  <si>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</si>
  <si>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</si>
  <si>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</si>
  <si>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</si>
  <si>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</si>
  <si>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</si>
  <si>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</si>
  <si>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</si>
  <si>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</si>
  <si>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</si>
  <si>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</si>
  <si>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</si>
  <si>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</si>
  <si>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</si>
  <si>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</si>
  <si>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</si>
  <si>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</si>
  <si>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</si>
  <si>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</si>
  <si>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</si>
  <si>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</si>
  <si>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</si>
  <si>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</si>
  <si>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</si>
  <si>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</si>
  <si>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</si>
  <si>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</si>
  <si>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</si>
  <si>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</si>
  <si>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</si>
  <si>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</si>
  <si>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</si>
  <si>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</si>
  <si>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</si>
  <si>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</si>
  <si>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</si>
  <si>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</si>
  <si>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</si>
  <si>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</si>
  <si>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</si>
  <si>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</si>
  <si>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</si>
  <si>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</si>
  <si>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</si>
  <si>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</si>
  <si>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</si>
  <si>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</si>
  <si>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</si>
  <si>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</si>
  <si>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</si>
  <si>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</si>
  <si>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</si>
  <si>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</si>
  <si>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</si>
  <si>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</si>
  <si>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</si>
  <si>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</si>
  <si>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</si>
  <si>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</si>
  <si>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</si>
  <si>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</si>
  <si>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</si>
  <si>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</si>
  <si>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</si>
  <si>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</si>
  <si>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</si>
  <si>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</si>
  <si>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</si>
  <si>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</si>
  <si>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</si>
  <si>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</si>
  <si>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</si>
  <si>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</si>
  <si>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</si>
  <si>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Belisario Domínguez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</si>
  <si>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</si>
  <si>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</si>
  <si>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</si>
  <si>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</si>
  <si>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</si>
  <si>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</si>
  <si>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</si>
  <si>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FEXHI: Fondo de Extracción de Hidrocarburos</t>
  </si>
  <si>
    <t>FoCo ISAN: Fondo de Compensación del ISAN</t>
  </si>
  <si>
    <t>Responsable de la información: Área de Coordinación Hacendaria - Unidad Técnica.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</si>
</sst>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  <numFmt numFmtId="166" formatCode="_(&quot;$&quot;* #,##0.00_);_(&quot;$&quot;* \(#,##0.00\);_(&quot;$&quot;* &quot;-&quot;??_);_(@_)"/>
  </numFmts>
  <fonts count="32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8"/>
      <color theme="0" tint="-0.499984740745262"/>
      <name val="Arial Narrow"/>
      <family val="2"/>
    </font>
    <font>
      <sz val="6"/>
      <color theme="0" tint="-0.499984740745262"/>
      <name val="Arial Narrow"/>
      <family val="2"/>
    </font>
    <font>
      <b/>
      <sz val="8"/>
      <color theme="0" tint="-0.499984740745262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i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theme="0" tint="-0.2499465926084170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tted">
        <color theme="0" tint="-0.2499465926084170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9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5" borderId="0" applyNumberFormat="0" applyBorder="0" applyAlignment="0" applyProtection="0"/>
    <xf numFmtId="0" fontId="15" fillId="17" borderId="11" applyNumberFormat="0" applyAlignment="0" applyProtection="0"/>
    <xf numFmtId="0" fontId="16" fillId="18" borderId="12" applyNumberFormat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9" fillId="8" borderId="11" applyNumberFormat="0" applyAlignment="0" applyProtection="0"/>
    <xf numFmtId="164" fontId="6" fillId="0" borderId="0" applyFont="0" applyFill="0" applyBorder="0" applyAlignment="0" applyProtection="0"/>
    <xf numFmtId="0" fontId="20" fillId="4" borderId="0" applyNumberFormat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2" fillId="23" borderId="0" applyNumberFormat="0" applyBorder="0" applyAlignment="0" applyProtection="0"/>
    <xf numFmtId="0" fontId="21" fillId="0" borderId="0"/>
    <xf numFmtId="0" fontId="23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24" borderId="14" applyNumberFormat="0" applyFont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17" borderId="1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18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9" applyNumberFormat="0" applyFill="0" applyAlignment="0" applyProtection="0"/>
  </cellStyleXfs>
  <cellXfs count="44">
    <xf numFmtId="0" fontId="0" fillId="0" borderId="0" xfId="0"/>
    <xf numFmtId="0" fontId="2" fillId="2" borderId="0" xfId="1" applyFont="1" applyFill="1" applyBorder="1"/>
    <xf numFmtId="0" fontId="3" fillId="2" borderId="2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/>
    </xf>
    <xf numFmtId="0" fontId="7" fillId="2" borderId="3" xfId="4" applyFont="1" applyFill="1" applyBorder="1" applyAlignment="1" applyProtection="1">
      <alignment wrapText="1"/>
    </xf>
    <xf numFmtId="41" fontId="2" fillId="2" borderId="3" xfId="0" applyNumberFormat="1" applyFont="1" applyFill="1" applyBorder="1"/>
    <xf numFmtId="41" fontId="9" fillId="2" borderId="3" xfId="0" applyNumberFormat="1" applyFont="1" applyFill="1" applyBorder="1"/>
    <xf numFmtId="41" fontId="2" fillId="2" borderId="0" xfId="1" applyNumberFormat="1" applyFont="1" applyFill="1" applyBorder="1"/>
    <xf numFmtId="41" fontId="7" fillId="2" borderId="4" xfId="5" applyNumberFormat="1" applyFont="1" applyFill="1" applyBorder="1" applyAlignment="1">
      <alignment vertical="center"/>
    </xf>
    <xf numFmtId="41" fontId="9" fillId="2" borderId="3" xfId="1" applyNumberFormat="1" applyFont="1" applyFill="1" applyBorder="1" applyAlignment="1">
      <alignment vertical="center"/>
    </xf>
    <xf numFmtId="0" fontId="7" fillId="2" borderId="5" xfId="3" applyFont="1" applyFill="1" applyBorder="1" applyAlignment="1">
      <alignment horizontal="center"/>
    </xf>
    <xf numFmtId="0" fontId="7" fillId="2" borderId="5" xfId="4" applyFont="1" applyFill="1" applyBorder="1" applyAlignment="1" applyProtection="1">
      <alignment wrapText="1"/>
    </xf>
    <xf numFmtId="41" fontId="2" fillId="2" borderId="5" xfId="0" applyNumberFormat="1" applyFont="1" applyFill="1" applyBorder="1"/>
    <xf numFmtId="41" fontId="9" fillId="2" borderId="5" xfId="0" applyNumberFormat="1" applyFont="1" applyFill="1" applyBorder="1"/>
    <xf numFmtId="41" fontId="7" fillId="2" borderId="6" xfId="5" applyNumberFormat="1" applyFont="1" applyFill="1" applyBorder="1" applyAlignment="1">
      <alignment vertical="center"/>
    </xf>
    <xf numFmtId="41" fontId="9" fillId="2" borderId="5" xfId="1" applyNumberFormat="1" applyFont="1" applyFill="1" applyBorder="1" applyAlignment="1">
      <alignment vertical="center"/>
    </xf>
    <xf numFmtId="0" fontId="7" fillId="2" borderId="5" xfId="3" applyFont="1" applyFill="1" applyBorder="1"/>
    <xf numFmtId="0" fontId="2" fillId="0" borderId="0" xfId="0" applyFont="1"/>
    <xf numFmtId="0" fontId="7" fillId="2" borderId="5" xfId="3" applyFont="1" applyFill="1" applyBorder="1" applyAlignment="1">
      <alignment vertical="center"/>
    </xf>
    <xf numFmtId="41" fontId="7" fillId="2" borderId="7" xfId="5" applyNumberFormat="1" applyFont="1" applyFill="1" applyBorder="1" applyAlignment="1">
      <alignment vertical="center"/>
    </xf>
    <xf numFmtId="0" fontId="7" fillId="2" borderId="8" xfId="3" applyFont="1" applyFill="1" applyBorder="1" applyAlignment="1">
      <alignment horizontal="center"/>
    </xf>
    <xf numFmtId="0" fontId="7" fillId="2" borderId="8" xfId="3" applyFont="1" applyFill="1" applyBorder="1"/>
    <xf numFmtId="41" fontId="7" fillId="2" borderId="9" xfId="5" applyNumberFormat="1" applyFont="1" applyFill="1" applyBorder="1" applyAlignment="1">
      <alignment vertical="center"/>
    </xf>
    <xf numFmtId="0" fontId="9" fillId="2" borderId="0" xfId="1" applyFont="1" applyFill="1" applyBorder="1"/>
    <xf numFmtId="41" fontId="9" fillId="2" borderId="10" xfId="1" applyNumberFormat="1" applyFont="1" applyFill="1" applyBorder="1"/>
    <xf numFmtId="0" fontId="10" fillId="2" borderId="10" xfId="1" applyFont="1" applyFill="1" applyBorder="1" applyAlignment="1">
      <alignment horizontal="center"/>
    </xf>
    <xf numFmtId="41" fontId="9" fillId="2" borderId="10" xfId="0" applyNumberFormat="1" applyFont="1" applyFill="1" applyBorder="1"/>
    <xf numFmtId="41" fontId="9" fillId="2" borderId="0" xfId="1" applyNumberFormat="1" applyFont="1" applyFill="1" applyBorder="1"/>
    <xf numFmtId="41" fontId="9" fillId="2" borderId="10" xfId="0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41" fontId="2" fillId="2" borderId="0" xfId="1" applyNumberFormat="1" applyFont="1" applyFill="1" applyBorder="1" applyAlignment="1">
      <alignment vertical="center"/>
    </xf>
    <xf numFmtId="0" fontId="11" fillId="2" borderId="0" xfId="1" applyFont="1" applyFill="1" applyBorder="1" applyAlignment="1">
      <alignment horizontal="center"/>
    </xf>
    <xf numFmtId="0" fontId="11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31" fillId="2" borderId="0" xfId="0" applyFont="1" applyFill="1" applyAlignment="1">
      <alignment horizontal="left" wrapText="1"/>
    </xf>
  </cellXfs>
  <cellStyles count="79">
    <cellStyle name="20% - Énfasis1 2" xfId="6"/>
    <cellStyle name="20% - Énfasis2 2" xfId="7"/>
    <cellStyle name="20% - Énfasis3 2" xfId="8"/>
    <cellStyle name="20% - Énfasis4 2" xfId="9"/>
    <cellStyle name="20% - Énfasis5 2" xfId="10"/>
    <cellStyle name="20% - Énfasis6 2" xfId="11"/>
    <cellStyle name="40% - Énfasis1 2" xfId="12"/>
    <cellStyle name="40% - Énfasis2 2" xfId="13"/>
    <cellStyle name="40% - Énfasis3 2" xfId="14"/>
    <cellStyle name="40% - Énfasis4 2" xfId="15"/>
    <cellStyle name="40% - Énfasis5 2" xfId="16"/>
    <cellStyle name="40% - Énfasis6 2" xfId="17"/>
    <cellStyle name="60% - Énfasis1 2" xfId="18"/>
    <cellStyle name="60% - Énfasis2 2" xfId="19"/>
    <cellStyle name="60% - Énfasis3 2" xfId="20"/>
    <cellStyle name="60% - Énfasis4 2" xfId="21"/>
    <cellStyle name="60% - Énfasis5 2" xfId="22"/>
    <cellStyle name="60% - Énfasis6 2" xfId="23"/>
    <cellStyle name="Buena 2" xfId="24"/>
    <cellStyle name="Cálculo 2" xfId="25"/>
    <cellStyle name="Celda de comprobación 2" xfId="26"/>
    <cellStyle name="Celda vinculada 2" xfId="27"/>
    <cellStyle name="Encabezado 4 2" xfId="28"/>
    <cellStyle name="Énfasis1 2" xfId="29"/>
    <cellStyle name="Énfasis2 2" xfId="30"/>
    <cellStyle name="Énfasis3 2" xfId="31"/>
    <cellStyle name="Énfasis4 2" xfId="32"/>
    <cellStyle name="Énfasis5 2" xfId="33"/>
    <cellStyle name="Énfasis6 2" xfId="34"/>
    <cellStyle name="Entrada 2" xfId="35"/>
    <cellStyle name="Euro" xfId="36"/>
    <cellStyle name="Hipervínculo" xfId="4" builtinId="8"/>
    <cellStyle name="Incorrecto 2" xfId="37"/>
    <cellStyle name="Millares [0] 2" xfId="38"/>
    <cellStyle name="Millares [0] 3" xfId="39"/>
    <cellStyle name="Millares 2" xfId="40"/>
    <cellStyle name="Millares 2 2" xfId="41"/>
    <cellStyle name="Millares 2 3" xfId="42"/>
    <cellStyle name="Millares 3" xfId="43"/>
    <cellStyle name="Millares 3 2" xfId="44"/>
    <cellStyle name="Millares 4" xfId="45"/>
    <cellStyle name="Millares 4 2" xfId="46"/>
    <cellStyle name="Millares 5" xfId="47"/>
    <cellStyle name="Millares 6" xfId="48"/>
    <cellStyle name="Millares 7" xfId="5"/>
    <cellStyle name="Moneda 2" xfId="49"/>
    <cellStyle name="Neutral 2" xfId="50"/>
    <cellStyle name="Normal" xfId="0" builtinId="0"/>
    <cellStyle name="Normal 2" xfId="51"/>
    <cellStyle name="Normal 2 2" xfId="2"/>
    <cellStyle name="Normal 2 2 2" xfId="52"/>
    <cellStyle name="Normal 2 3" xfId="53"/>
    <cellStyle name="Normal 2 3 2" xfId="54"/>
    <cellStyle name="Normal 2_JULIO" xfId="55"/>
    <cellStyle name="Normal 3" xfId="1"/>
    <cellStyle name="Normal 3 2" xfId="56"/>
    <cellStyle name="Normal 3 2 2" xfId="57"/>
    <cellStyle name="Normal 3 2 3" xfId="58"/>
    <cellStyle name="Normal 3 3" xfId="59"/>
    <cellStyle name="Normal 3_JULIO" xfId="60"/>
    <cellStyle name="Normal 4" xfId="61"/>
    <cellStyle name="Normal 4 2" xfId="3"/>
    <cellStyle name="Normal 4 3" xfId="62"/>
    <cellStyle name="Normal 5" xfId="63"/>
    <cellStyle name="Normal 5 2" xfId="64"/>
    <cellStyle name="Normal 6" xfId="65"/>
    <cellStyle name="Normal 6 2" xfId="66"/>
    <cellStyle name="Normal 7" xfId="67"/>
    <cellStyle name="Notas 2" xfId="68"/>
    <cellStyle name="Porcentaje 2" xfId="69"/>
    <cellStyle name="Porcentaje 3" xfId="70"/>
    <cellStyle name="Salida 2" xfId="71"/>
    <cellStyle name="Texto de advertencia 2" xfId="72"/>
    <cellStyle name="Texto explicativo 2" xfId="73"/>
    <cellStyle name="Título 1 2" xfId="74"/>
    <cellStyle name="Título 2 2" xfId="75"/>
    <cellStyle name="Título 3 2" xfId="76"/>
    <cellStyle name="Título 4" xfId="77"/>
    <cellStyle name="Total 2" xfId="7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146"/>
  <sheetViews>
    <sheetView tabSelected="1" zoomScale="90" zoomScaleNormal="90" workbookViewId="0">
      <selection activeCell="C7" sqref="C7"/>
    </sheetView>
  </sheetViews>
  <sheetFormatPr baseColWidth="10" defaultColWidth="0" defaultRowHeight="13.5" customHeight="1" zeroHeight="1" x14ac:dyDescent="0.25"/>
  <cols>
    <col min="1" max="1" width="2.140625" style="1" customWidth="1"/>
    <col min="2" max="2" width="3.28515625" style="38" bestFit="1" customWidth="1"/>
    <col min="3" max="3" width="18.140625" style="1" bestFit="1" customWidth="1"/>
    <col min="4" max="4" width="9.140625" style="12" customWidth="1"/>
    <col min="5" max="5" width="9.140625" style="12" bestFit="1" customWidth="1"/>
    <col min="6" max="8" width="8.42578125" style="12" customWidth="1"/>
    <col min="9" max="9" width="10.5703125" style="12" bestFit="1" customWidth="1"/>
    <col min="10" max="10" width="8.42578125" style="12" customWidth="1"/>
    <col min="11" max="11" width="7.7109375" style="12" customWidth="1"/>
    <col min="12" max="13" width="8.42578125" style="12" customWidth="1"/>
    <col min="14" max="14" width="7.7109375" style="12" customWidth="1"/>
    <col min="15" max="15" width="8.5703125" style="12" bestFit="1" customWidth="1"/>
    <col min="16" max="16" width="10.7109375" style="12" bestFit="1" customWidth="1"/>
    <col min="17" max="17" width="3.140625" style="12" customWidth="1"/>
    <col min="18" max="19" width="11.42578125" style="12" customWidth="1"/>
    <col min="20" max="20" width="0.5703125" style="12" customWidth="1"/>
    <col min="21" max="16384" width="11.42578125" style="12" hidden="1"/>
  </cols>
  <sheetData>
    <row r="1" spans="2:19" s="1" customFormat="1" ht="14.25" customHeight="1" x14ac:dyDescent="0.2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2:19" s="1" customFormat="1" ht="12.75" x14ac:dyDescent="0.25">
      <c r="B2" s="41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R2" s="42" t="s">
        <v>2</v>
      </c>
      <c r="S2" s="42"/>
    </row>
    <row r="3" spans="2:19" s="7" customFormat="1" ht="25.5" x14ac:dyDescent="0.3"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" t="s">
        <v>10</v>
      </c>
      <c r="J3" s="4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5" t="s">
        <v>17</v>
      </c>
      <c r="Q3" s="6"/>
      <c r="R3" s="2" t="s">
        <v>9</v>
      </c>
      <c r="S3" s="5" t="s">
        <v>17</v>
      </c>
    </row>
    <row r="4" spans="2:19" ht="13.5" customHeight="1" x14ac:dyDescent="0.25">
      <c r="B4" s="8">
        <v>1</v>
      </c>
      <c r="C4" s="9" t="s">
        <v>18</v>
      </c>
      <c r="D4" s="10">
        <v>2254031.2979482636</v>
      </c>
      <c r="E4" s="10">
        <v>312066.93</v>
      </c>
      <c r="F4" s="10">
        <v>8233.65</v>
      </c>
      <c r="G4" s="10">
        <v>11255.61</v>
      </c>
      <c r="H4" s="10">
        <v>7769.7528977743568</v>
      </c>
      <c r="I4" s="10">
        <v>14811.004517327634</v>
      </c>
      <c r="J4" s="10">
        <f>H4+I4</f>
        <v>22580.757415101991</v>
      </c>
      <c r="K4" s="10">
        <v>23780.043204261729</v>
      </c>
      <c r="L4" s="10">
        <v>35349.199485767924</v>
      </c>
      <c r="M4" s="10">
        <v>2953.31</v>
      </c>
      <c r="N4" s="10">
        <v>0</v>
      </c>
      <c r="O4" s="10">
        <v>0</v>
      </c>
      <c r="P4" s="11">
        <f>D4+E4+F4+G4+J4+K4+L4+M4+N4+O4</f>
        <v>2670250.7980533955</v>
      </c>
      <c r="R4" s="13">
        <v>1725.1</v>
      </c>
      <c r="S4" s="14">
        <f>R4</f>
        <v>1725.1</v>
      </c>
    </row>
    <row r="5" spans="2:19" ht="13.5" customHeight="1" x14ac:dyDescent="0.25">
      <c r="B5" s="15">
        <v>2</v>
      </c>
      <c r="C5" s="16" t="s">
        <v>19</v>
      </c>
      <c r="D5" s="17">
        <v>2105619.8667092645</v>
      </c>
      <c r="E5" s="17">
        <v>349083.78</v>
      </c>
      <c r="F5" s="17">
        <v>7216.75</v>
      </c>
      <c r="G5" s="17">
        <v>9679.94</v>
      </c>
      <c r="H5" s="17">
        <v>9339.0006348981224</v>
      </c>
      <c r="I5" s="17">
        <v>17802.365456232648</v>
      </c>
      <c r="J5" s="17">
        <f>H5+I5</f>
        <v>27141.366091130771</v>
      </c>
      <c r="K5" s="17">
        <v>28708.790796452395</v>
      </c>
      <c r="L5" s="17">
        <v>42675.817034558677</v>
      </c>
      <c r="M5" s="17">
        <v>2550.35</v>
      </c>
      <c r="N5" s="17">
        <v>0</v>
      </c>
      <c r="O5" s="17">
        <v>0</v>
      </c>
      <c r="P5" s="18">
        <f>D5+E5+F5+G5+J5+K5+L5+M5+N5+O5</f>
        <v>2572676.6606314061</v>
      </c>
      <c r="R5" s="19">
        <v>2073.5100000000002</v>
      </c>
      <c r="S5" s="20">
        <f>R5</f>
        <v>2073.5100000000002</v>
      </c>
    </row>
    <row r="6" spans="2:19" ht="13.5" customHeight="1" x14ac:dyDescent="0.25">
      <c r="B6" s="15">
        <v>3</v>
      </c>
      <c r="C6" s="16" t="s">
        <v>20</v>
      </c>
      <c r="D6" s="17">
        <v>3232319.412181213</v>
      </c>
      <c r="E6" s="17">
        <v>490049.53</v>
      </c>
      <c r="F6" s="17">
        <v>11690.72</v>
      </c>
      <c r="G6" s="17">
        <v>16662.2</v>
      </c>
      <c r="H6" s="17">
        <v>12194.756511383486</v>
      </c>
      <c r="I6" s="17">
        <v>23246.118139683564</v>
      </c>
      <c r="J6" s="17">
        <f t="shared" ref="J6:J69" si="0">H6+I6</f>
        <v>35440.874651067046</v>
      </c>
      <c r="K6" s="17">
        <v>39439.626531936919</v>
      </c>
      <c r="L6" s="17">
        <v>58627.278930753586</v>
      </c>
      <c r="M6" s="17">
        <v>4128.03</v>
      </c>
      <c r="N6" s="17">
        <v>0</v>
      </c>
      <c r="O6" s="17">
        <v>0</v>
      </c>
      <c r="P6" s="18">
        <f t="shared" ref="P6:P69" si="1">D6+E6+F6+G6+J6+K6+L6+M6+N6+O6</f>
        <v>3888357.6722949701</v>
      </c>
      <c r="R6" s="19">
        <v>2707.57</v>
      </c>
      <c r="S6" s="20">
        <f t="shared" ref="S6:S69" si="2">R6</f>
        <v>2707.57</v>
      </c>
    </row>
    <row r="7" spans="2:19" ht="13.5" customHeight="1" x14ac:dyDescent="0.25">
      <c r="B7" s="15">
        <v>4</v>
      </c>
      <c r="C7" s="21" t="s">
        <v>21</v>
      </c>
      <c r="D7" s="17">
        <v>3280775.4300766671</v>
      </c>
      <c r="E7" s="17">
        <v>500085.96</v>
      </c>
      <c r="F7" s="17">
        <v>12320.75</v>
      </c>
      <c r="G7" s="17">
        <v>18940.89</v>
      </c>
      <c r="H7" s="17">
        <v>305561.15343012399</v>
      </c>
      <c r="I7" s="17">
        <v>582472.52947642456</v>
      </c>
      <c r="J7" s="17">
        <f t="shared" si="0"/>
        <v>888033.68290654849</v>
      </c>
      <c r="K7" s="17">
        <v>48968.649895252645</v>
      </c>
      <c r="L7" s="17">
        <v>72792.238383561635</v>
      </c>
      <c r="M7" s="17">
        <v>4294.97</v>
      </c>
      <c r="N7" s="17">
        <v>0</v>
      </c>
      <c r="O7" s="17">
        <v>301106</v>
      </c>
      <c r="P7" s="18">
        <f t="shared" si="1"/>
        <v>5127318.571262029</v>
      </c>
      <c r="R7" s="19">
        <v>67842.92</v>
      </c>
      <c r="S7" s="20">
        <f t="shared" si="2"/>
        <v>67842.92</v>
      </c>
    </row>
    <row r="8" spans="2:19" ht="13.5" customHeight="1" x14ac:dyDescent="0.25">
      <c r="B8" s="15">
        <v>5</v>
      </c>
      <c r="C8" s="16" t="s">
        <v>22</v>
      </c>
      <c r="D8" s="17">
        <v>2247320.9659010572</v>
      </c>
      <c r="E8" s="17">
        <v>410451.58</v>
      </c>
      <c r="F8" s="17">
        <v>8453.5499999999993</v>
      </c>
      <c r="G8" s="17">
        <v>12038.25</v>
      </c>
      <c r="H8" s="17">
        <v>179200.32466485968</v>
      </c>
      <c r="I8" s="17">
        <v>341598.61362876691</v>
      </c>
      <c r="J8" s="17">
        <f t="shared" si="0"/>
        <v>520798.93829362659</v>
      </c>
      <c r="K8" s="17">
        <v>28782.023395208525</v>
      </c>
      <c r="L8" s="17">
        <v>42784.677801549537</v>
      </c>
      <c r="M8" s="17">
        <v>3022.1</v>
      </c>
      <c r="N8" s="17">
        <v>136230.07999999999</v>
      </c>
      <c r="O8" s="17">
        <v>0</v>
      </c>
      <c r="P8" s="18">
        <f t="shared" si="1"/>
        <v>3409882.1653914419</v>
      </c>
      <c r="R8" s="19">
        <v>39787.370000000003</v>
      </c>
      <c r="S8" s="20">
        <f t="shared" si="2"/>
        <v>39787.370000000003</v>
      </c>
    </row>
    <row r="9" spans="2:19" ht="13.5" customHeight="1" x14ac:dyDescent="0.25">
      <c r="B9" s="15">
        <v>6</v>
      </c>
      <c r="C9" s="16" t="s">
        <v>23</v>
      </c>
      <c r="D9" s="17">
        <v>3407391.8861239851</v>
      </c>
      <c r="E9" s="17">
        <v>744222.71999999997</v>
      </c>
      <c r="F9" s="17">
        <v>12869.11</v>
      </c>
      <c r="G9" s="17">
        <v>22174.79</v>
      </c>
      <c r="H9" s="17">
        <v>13205.400179980175</v>
      </c>
      <c r="I9" s="17">
        <v>25172.646323775738</v>
      </c>
      <c r="J9" s="17">
        <f t="shared" si="0"/>
        <v>38378.046503755912</v>
      </c>
      <c r="K9" s="17">
        <v>41653.577715211315</v>
      </c>
      <c r="L9" s="17">
        <v>61918.332750844755</v>
      </c>
      <c r="M9" s="17">
        <v>4309.87</v>
      </c>
      <c r="N9" s="17">
        <v>0</v>
      </c>
      <c r="O9" s="17">
        <v>18860</v>
      </c>
      <c r="P9" s="18">
        <f t="shared" si="1"/>
        <v>4351778.3330937969</v>
      </c>
      <c r="R9" s="19">
        <v>2931.96</v>
      </c>
      <c r="S9" s="20">
        <f t="shared" si="2"/>
        <v>2931.96</v>
      </c>
    </row>
    <row r="10" spans="2:19" ht="13.5" customHeight="1" x14ac:dyDescent="0.25">
      <c r="B10" s="15">
        <v>7</v>
      </c>
      <c r="C10" s="16" t="s">
        <v>24</v>
      </c>
      <c r="D10" s="17">
        <v>1632873.8010087747</v>
      </c>
      <c r="E10" s="17">
        <v>176548.46</v>
      </c>
      <c r="F10" s="17">
        <v>6004.12</v>
      </c>
      <c r="G10" s="17">
        <v>8424.4599999999991</v>
      </c>
      <c r="H10" s="17">
        <v>110639.82181291832</v>
      </c>
      <c r="I10" s="17">
        <v>210905.92226386748</v>
      </c>
      <c r="J10" s="17">
        <f t="shared" si="0"/>
        <v>321545.74407678581</v>
      </c>
      <c r="K10" s="17">
        <v>15914.353567807826</v>
      </c>
      <c r="L10" s="17">
        <v>23656.797177503133</v>
      </c>
      <c r="M10" s="17">
        <v>2141.29</v>
      </c>
      <c r="N10" s="17">
        <v>0</v>
      </c>
      <c r="O10" s="17">
        <v>42136</v>
      </c>
      <c r="P10" s="18">
        <f t="shared" si="1"/>
        <v>2229245.0258308719</v>
      </c>
      <c r="R10" s="19">
        <v>24565.06</v>
      </c>
      <c r="S10" s="20">
        <f t="shared" si="2"/>
        <v>24565.06</v>
      </c>
    </row>
    <row r="11" spans="2:19" ht="13.5" customHeight="1" x14ac:dyDescent="0.25">
      <c r="B11" s="15">
        <v>8</v>
      </c>
      <c r="C11" s="16" t="s">
        <v>25</v>
      </c>
      <c r="D11" s="17">
        <v>2530884.329872211</v>
      </c>
      <c r="E11" s="17">
        <v>400604.05</v>
      </c>
      <c r="F11" s="17">
        <v>8928.9</v>
      </c>
      <c r="G11" s="17">
        <v>12562.14</v>
      </c>
      <c r="H11" s="17">
        <v>12101.082906045869</v>
      </c>
      <c r="I11" s="17">
        <v>23067.553877722643</v>
      </c>
      <c r="J11" s="17">
        <f t="shared" si="0"/>
        <v>35168.63678376851</v>
      </c>
      <c r="K11" s="17">
        <v>39057.182921006344</v>
      </c>
      <c r="L11" s="17">
        <v>58058.773845261581</v>
      </c>
      <c r="M11" s="17">
        <v>3140.33</v>
      </c>
      <c r="N11" s="17">
        <v>0</v>
      </c>
      <c r="O11" s="17">
        <v>0</v>
      </c>
      <c r="P11" s="18">
        <f t="shared" si="1"/>
        <v>3088404.3434222471</v>
      </c>
      <c r="R11" s="19">
        <v>2686.77</v>
      </c>
      <c r="S11" s="20">
        <f t="shared" si="2"/>
        <v>2686.77</v>
      </c>
    </row>
    <row r="12" spans="2:19" ht="13.5" customHeight="1" x14ac:dyDescent="0.25">
      <c r="B12" s="15">
        <v>9</v>
      </c>
      <c r="C12" s="16" t="s">
        <v>26</v>
      </c>
      <c r="D12" s="17">
        <v>4729373.5527750775</v>
      </c>
      <c r="E12" s="17">
        <v>696569.57</v>
      </c>
      <c r="F12" s="17">
        <v>18539.18</v>
      </c>
      <c r="G12" s="17">
        <v>26363.95</v>
      </c>
      <c r="H12" s="17">
        <v>17236.80277299638</v>
      </c>
      <c r="I12" s="17">
        <v>32857.462405048151</v>
      </c>
      <c r="J12" s="17">
        <f t="shared" si="0"/>
        <v>50094.26517804453</v>
      </c>
      <c r="K12" s="17">
        <v>49733.501984079812</v>
      </c>
      <c r="L12" s="17">
        <v>73929.196329046463</v>
      </c>
      <c r="M12" s="17">
        <v>6710.91</v>
      </c>
      <c r="N12" s="17">
        <v>0</v>
      </c>
      <c r="O12" s="17">
        <v>0</v>
      </c>
      <c r="P12" s="18">
        <f t="shared" si="1"/>
        <v>5651314.1262662476</v>
      </c>
      <c r="R12" s="19">
        <v>3827.04</v>
      </c>
      <c r="S12" s="20">
        <f t="shared" si="2"/>
        <v>3827.04</v>
      </c>
    </row>
    <row r="13" spans="2:19" ht="13.5" customHeight="1" x14ac:dyDescent="0.25">
      <c r="B13" s="15">
        <v>10</v>
      </c>
      <c r="C13" s="16" t="s">
        <v>27</v>
      </c>
      <c r="D13" s="17">
        <v>1417373.1449071462</v>
      </c>
      <c r="E13" s="17">
        <v>225943.41</v>
      </c>
      <c r="F13" s="17">
        <v>5038.58</v>
      </c>
      <c r="G13" s="17">
        <v>6141.44</v>
      </c>
      <c r="H13" s="17">
        <v>3220.1376073399524</v>
      </c>
      <c r="I13" s="17">
        <v>6138.3512804365264</v>
      </c>
      <c r="J13" s="17">
        <f t="shared" si="0"/>
        <v>9358.4888877764788</v>
      </c>
      <c r="K13" s="17">
        <v>10794.026128934074</v>
      </c>
      <c r="L13" s="17">
        <v>16045.394855207869</v>
      </c>
      <c r="M13" s="17">
        <v>1849.4</v>
      </c>
      <c r="N13" s="17">
        <v>0</v>
      </c>
      <c r="O13" s="17">
        <v>0</v>
      </c>
      <c r="P13" s="18">
        <f t="shared" si="1"/>
        <v>1692543.8847790642</v>
      </c>
      <c r="R13" s="19">
        <v>714.96</v>
      </c>
      <c r="S13" s="20">
        <f t="shared" si="2"/>
        <v>714.96</v>
      </c>
    </row>
    <row r="14" spans="2:19" ht="13.5" customHeight="1" x14ac:dyDescent="0.25">
      <c r="B14" s="15">
        <v>11</v>
      </c>
      <c r="C14" s="16" t="s">
        <v>28</v>
      </c>
      <c r="D14" s="17">
        <v>2634429.4095687382</v>
      </c>
      <c r="E14" s="17">
        <v>401197.15</v>
      </c>
      <c r="F14" s="17">
        <v>10103.89</v>
      </c>
      <c r="G14" s="17">
        <v>17512.46</v>
      </c>
      <c r="H14" s="17">
        <v>8654.925498671113</v>
      </c>
      <c r="I14" s="17">
        <v>16498.354882646454</v>
      </c>
      <c r="J14" s="17">
        <f t="shared" si="0"/>
        <v>25153.280381317567</v>
      </c>
      <c r="K14" s="17">
        <v>27707.03327031602</v>
      </c>
      <c r="L14" s="17">
        <v>41186.697510107275</v>
      </c>
      <c r="M14" s="17">
        <v>3392.39</v>
      </c>
      <c r="N14" s="17">
        <v>0</v>
      </c>
      <c r="O14" s="17">
        <v>0</v>
      </c>
      <c r="P14" s="18">
        <f t="shared" si="1"/>
        <v>3160682.3107304797</v>
      </c>
      <c r="R14" s="19">
        <v>1921.63</v>
      </c>
      <c r="S14" s="20">
        <f t="shared" si="2"/>
        <v>1921.63</v>
      </c>
    </row>
    <row r="15" spans="2:19" ht="13.5" customHeight="1" x14ac:dyDescent="0.25">
      <c r="B15" s="15">
        <v>12</v>
      </c>
      <c r="C15" s="16" t="s">
        <v>29</v>
      </c>
      <c r="D15" s="17">
        <v>4080117.5035617696</v>
      </c>
      <c r="E15" s="17">
        <v>691352.38</v>
      </c>
      <c r="F15" s="17">
        <v>14111.86</v>
      </c>
      <c r="G15" s="17">
        <v>20277.59</v>
      </c>
      <c r="H15" s="17">
        <v>22224.707409505878</v>
      </c>
      <c r="I15" s="17">
        <v>42365.5998034078</v>
      </c>
      <c r="J15" s="17">
        <f t="shared" si="0"/>
        <v>64590.307212913678</v>
      </c>
      <c r="K15" s="17">
        <v>67367.650084159672</v>
      </c>
      <c r="L15" s="17">
        <v>100142.48003071712</v>
      </c>
      <c r="M15" s="17">
        <v>4898.22</v>
      </c>
      <c r="N15" s="17">
        <v>0</v>
      </c>
      <c r="O15" s="17">
        <v>0</v>
      </c>
      <c r="P15" s="18">
        <f t="shared" si="1"/>
        <v>5042857.9908895595</v>
      </c>
      <c r="R15" s="19">
        <v>4934.49</v>
      </c>
      <c r="S15" s="20">
        <f t="shared" si="2"/>
        <v>4934.49</v>
      </c>
    </row>
    <row r="16" spans="2:19" ht="13.5" customHeight="1" x14ac:dyDescent="0.25">
      <c r="B16" s="15">
        <v>13</v>
      </c>
      <c r="C16" s="21" t="s">
        <v>30</v>
      </c>
      <c r="D16" s="17">
        <v>2811027.8577576368</v>
      </c>
      <c r="E16" s="17">
        <v>519657.66</v>
      </c>
      <c r="F16" s="17">
        <v>10059.67</v>
      </c>
      <c r="G16" s="17">
        <v>14645.57</v>
      </c>
      <c r="H16" s="17">
        <v>15038.051220186328</v>
      </c>
      <c r="I16" s="17">
        <v>28666.116861680966</v>
      </c>
      <c r="J16" s="17">
        <f t="shared" si="0"/>
        <v>43704.16808186729</v>
      </c>
      <c r="K16" s="17">
        <v>48214.13517861742</v>
      </c>
      <c r="L16" s="17">
        <v>71670.647013681097</v>
      </c>
      <c r="M16" s="17">
        <v>3516.41</v>
      </c>
      <c r="N16" s="17">
        <v>0</v>
      </c>
      <c r="O16" s="17">
        <v>0</v>
      </c>
      <c r="P16" s="18">
        <f t="shared" si="1"/>
        <v>3522496.1180318026</v>
      </c>
      <c r="R16" s="19">
        <v>3338.86</v>
      </c>
      <c r="S16" s="20">
        <f t="shared" si="2"/>
        <v>3338.86</v>
      </c>
    </row>
    <row r="17" spans="2:19" ht="13.5" customHeight="1" x14ac:dyDescent="0.25">
      <c r="B17" s="15">
        <v>14</v>
      </c>
      <c r="C17" s="16" t="s">
        <v>31</v>
      </c>
      <c r="D17" s="17">
        <v>2564681.9832777255</v>
      </c>
      <c r="E17" s="17">
        <v>488723.8</v>
      </c>
      <c r="F17" s="17">
        <v>9591.4699999999993</v>
      </c>
      <c r="G17" s="17">
        <v>16399.71</v>
      </c>
      <c r="H17" s="17">
        <v>201958.82902571422</v>
      </c>
      <c r="I17" s="17">
        <v>384981.75789745955</v>
      </c>
      <c r="J17" s="17">
        <f t="shared" si="0"/>
        <v>586940.58692317375</v>
      </c>
      <c r="K17" s="17">
        <v>33168.530221992391</v>
      </c>
      <c r="L17" s="17">
        <v>49305.250684187398</v>
      </c>
      <c r="M17" s="17">
        <v>3211.85</v>
      </c>
      <c r="N17" s="17">
        <v>0</v>
      </c>
      <c r="O17" s="17">
        <v>0</v>
      </c>
      <c r="P17" s="18">
        <f t="shared" si="1"/>
        <v>3752023.1811070787</v>
      </c>
      <c r="R17" s="19">
        <v>44840.38</v>
      </c>
      <c r="S17" s="20">
        <f t="shared" si="2"/>
        <v>44840.38</v>
      </c>
    </row>
    <row r="18" spans="2:19" ht="13.5" customHeight="1" x14ac:dyDescent="0.25">
      <c r="B18" s="15">
        <v>15</v>
      </c>
      <c r="C18" s="16" t="s">
        <v>32</v>
      </c>
      <c r="D18" s="17">
        <v>3903461.0351438215</v>
      </c>
      <c r="E18" s="17">
        <v>687265.96</v>
      </c>
      <c r="F18" s="17">
        <v>14444.29</v>
      </c>
      <c r="G18" s="17">
        <v>21967.18</v>
      </c>
      <c r="H18" s="17">
        <v>19591.533769556685</v>
      </c>
      <c r="I18" s="17">
        <v>37346.142017643848</v>
      </c>
      <c r="J18" s="17">
        <f t="shared" si="0"/>
        <v>56937.675787200533</v>
      </c>
      <c r="K18" s="17">
        <v>58979.562401481657</v>
      </c>
      <c r="L18" s="17">
        <v>87673.529396264174</v>
      </c>
      <c r="M18" s="17">
        <v>5030.46</v>
      </c>
      <c r="N18" s="17">
        <v>0</v>
      </c>
      <c r="O18" s="17">
        <v>0</v>
      </c>
      <c r="P18" s="18">
        <f t="shared" si="1"/>
        <v>4835759.6927287672</v>
      </c>
      <c r="R18" s="19">
        <v>4349.8599999999997</v>
      </c>
      <c r="S18" s="20">
        <f t="shared" si="2"/>
        <v>4349.8599999999997</v>
      </c>
    </row>
    <row r="19" spans="2:19" ht="13.5" customHeight="1" x14ac:dyDescent="0.25">
      <c r="B19" s="15">
        <v>16</v>
      </c>
      <c r="C19" s="16" t="s">
        <v>33</v>
      </c>
      <c r="D19" s="17">
        <v>2472631.1452881335</v>
      </c>
      <c r="E19" s="17">
        <v>320305.33</v>
      </c>
      <c r="F19" s="17">
        <v>9663.24</v>
      </c>
      <c r="G19" s="17">
        <v>12999.3</v>
      </c>
      <c r="H19" s="17">
        <v>7332.7526380112486</v>
      </c>
      <c r="I19" s="17">
        <v>13977.977662216352</v>
      </c>
      <c r="J19" s="17">
        <f t="shared" si="0"/>
        <v>21310.730300227602</v>
      </c>
      <c r="K19" s="17">
        <v>23307.040172646099</v>
      </c>
      <c r="L19" s="17">
        <v>34646.077192072626</v>
      </c>
      <c r="M19" s="17">
        <v>3552.08</v>
      </c>
      <c r="N19" s="17">
        <v>0</v>
      </c>
      <c r="O19" s="17">
        <v>0</v>
      </c>
      <c r="P19" s="18">
        <f t="shared" si="1"/>
        <v>2898414.9429530804</v>
      </c>
      <c r="R19" s="19">
        <v>1628.07</v>
      </c>
      <c r="S19" s="20">
        <f t="shared" si="2"/>
        <v>1628.07</v>
      </c>
    </row>
    <row r="20" spans="2:19" ht="13.5" customHeight="1" x14ac:dyDescent="0.25">
      <c r="B20" s="15">
        <v>17</v>
      </c>
      <c r="C20" s="16" t="s">
        <v>34</v>
      </c>
      <c r="D20" s="17">
        <v>7141516.4010807276</v>
      </c>
      <c r="E20" s="17">
        <v>1210098.23</v>
      </c>
      <c r="F20" s="17">
        <v>25914.71</v>
      </c>
      <c r="G20" s="17">
        <v>38332.22</v>
      </c>
      <c r="H20" s="17">
        <v>35632.494140467788</v>
      </c>
      <c r="I20" s="17">
        <v>67924.043225273432</v>
      </c>
      <c r="J20" s="17">
        <f t="shared" si="0"/>
        <v>103556.53736574121</v>
      </c>
      <c r="K20" s="17">
        <v>106186.18122362785</v>
      </c>
      <c r="L20" s="17">
        <v>157846.49634417932</v>
      </c>
      <c r="M20" s="17">
        <v>9052.49</v>
      </c>
      <c r="N20" s="17">
        <v>0</v>
      </c>
      <c r="O20" s="17">
        <v>600223</v>
      </c>
      <c r="P20" s="18">
        <f t="shared" si="1"/>
        <v>9392726.2660142761</v>
      </c>
      <c r="R20" s="19">
        <v>7911.39</v>
      </c>
      <c r="S20" s="20">
        <f t="shared" si="2"/>
        <v>7911.39</v>
      </c>
    </row>
    <row r="21" spans="2:19" ht="13.5" customHeight="1" x14ac:dyDescent="0.25">
      <c r="B21" s="15">
        <v>18</v>
      </c>
      <c r="C21" s="16" t="s">
        <v>35</v>
      </c>
      <c r="D21" s="17">
        <v>1823776.1531702224</v>
      </c>
      <c r="E21" s="17">
        <v>249157.12</v>
      </c>
      <c r="F21" s="17">
        <v>6773.73</v>
      </c>
      <c r="G21" s="17">
        <v>10081.049999999999</v>
      </c>
      <c r="H21" s="17">
        <v>3957.4949777956986</v>
      </c>
      <c r="I21" s="17">
        <v>7543.9305167894872</v>
      </c>
      <c r="J21" s="17">
        <f t="shared" si="0"/>
        <v>11501.425494585186</v>
      </c>
      <c r="K21" s="17">
        <v>12808.695157136191</v>
      </c>
      <c r="L21" s="17">
        <v>19040.21436684575</v>
      </c>
      <c r="M21" s="17">
        <v>2378.7800000000002</v>
      </c>
      <c r="N21" s="17">
        <v>0</v>
      </c>
      <c r="O21" s="17">
        <v>0</v>
      </c>
      <c r="P21" s="18">
        <f t="shared" si="1"/>
        <v>2135517.1681887899</v>
      </c>
      <c r="R21" s="19">
        <v>878.67</v>
      </c>
      <c r="S21" s="20">
        <f t="shared" si="2"/>
        <v>878.67</v>
      </c>
    </row>
    <row r="22" spans="2:19" ht="13.5" customHeight="1" x14ac:dyDescent="0.25">
      <c r="B22" s="15">
        <v>19</v>
      </c>
      <c r="C22" s="16" t="s">
        <v>36</v>
      </c>
      <c r="D22" s="17">
        <v>16169321.243572004</v>
      </c>
      <c r="E22" s="17">
        <v>2548152.4300000002</v>
      </c>
      <c r="F22" s="17">
        <v>55276.58</v>
      </c>
      <c r="G22" s="17">
        <v>77923.899999999994</v>
      </c>
      <c r="H22" s="17">
        <v>65935.905467187215</v>
      </c>
      <c r="I22" s="17">
        <v>125689.58196963226</v>
      </c>
      <c r="J22" s="17">
        <f t="shared" si="0"/>
        <v>191625.48743681947</v>
      </c>
      <c r="K22" s="17">
        <v>191043.31170555309</v>
      </c>
      <c r="L22" s="17">
        <v>283987.21053168911</v>
      </c>
      <c r="M22" s="17">
        <v>19226.599999999999</v>
      </c>
      <c r="N22" s="17">
        <v>0</v>
      </c>
      <c r="O22" s="17">
        <v>0</v>
      </c>
      <c r="P22" s="18">
        <f t="shared" si="1"/>
        <v>19536556.763246063</v>
      </c>
      <c r="R22" s="19">
        <v>14639.57</v>
      </c>
      <c r="S22" s="20">
        <f t="shared" si="2"/>
        <v>14639.57</v>
      </c>
    </row>
    <row r="23" spans="2:19" ht="13.5" customHeight="1" x14ac:dyDescent="0.25">
      <c r="B23" s="15">
        <v>20</v>
      </c>
      <c r="C23" s="16" t="s">
        <v>37</v>
      </c>
      <c r="D23" s="17">
        <v>3918125.7270105528</v>
      </c>
      <c r="E23" s="17">
        <v>3335110.61</v>
      </c>
      <c r="F23" s="17">
        <v>14452.81</v>
      </c>
      <c r="G23" s="17">
        <v>22338.09</v>
      </c>
      <c r="H23" s="17">
        <v>19940.016769230115</v>
      </c>
      <c r="I23" s="17">
        <v>38010.433836223245</v>
      </c>
      <c r="J23" s="17">
        <f t="shared" si="0"/>
        <v>57950.450605453356</v>
      </c>
      <c r="K23" s="17">
        <v>66722.515216154861</v>
      </c>
      <c r="L23" s="17">
        <v>99183.482565975806</v>
      </c>
      <c r="M23" s="17">
        <v>5000.87</v>
      </c>
      <c r="N23" s="17">
        <v>0</v>
      </c>
      <c r="O23" s="17">
        <v>60439</v>
      </c>
      <c r="P23" s="18">
        <f t="shared" si="1"/>
        <v>7579323.5553981364</v>
      </c>
      <c r="R23" s="19">
        <v>4427.2299999999996</v>
      </c>
      <c r="S23" s="20">
        <f t="shared" si="2"/>
        <v>4427.2299999999996</v>
      </c>
    </row>
    <row r="24" spans="2:19" ht="13.5" customHeight="1" x14ac:dyDescent="0.25">
      <c r="B24" s="15">
        <v>21</v>
      </c>
      <c r="C24" s="21" t="s">
        <v>38</v>
      </c>
      <c r="D24" s="17">
        <v>2558599.3435017918</v>
      </c>
      <c r="E24" s="17">
        <v>421972.19</v>
      </c>
      <c r="F24" s="17">
        <v>9298.18</v>
      </c>
      <c r="G24" s="17">
        <v>12812.46</v>
      </c>
      <c r="H24" s="17">
        <v>9367.3605337618064</v>
      </c>
      <c r="I24" s="17">
        <v>17856.426196092383</v>
      </c>
      <c r="J24" s="17">
        <f t="shared" si="0"/>
        <v>27223.78672985419</v>
      </c>
      <c r="K24" s="17">
        <v>29207.265576549202</v>
      </c>
      <c r="L24" s="17">
        <v>43416.803259390617</v>
      </c>
      <c r="M24" s="17">
        <v>3322.01</v>
      </c>
      <c r="N24" s="17">
        <v>0</v>
      </c>
      <c r="O24" s="17">
        <v>0</v>
      </c>
      <c r="P24" s="18">
        <f t="shared" si="1"/>
        <v>3105852.0390675855</v>
      </c>
      <c r="R24" s="19">
        <v>2079.81</v>
      </c>
      <c r="S24" s="20">
        <f t="shared" si="2"/>
        <v>2079.81</v>
      </c>
    </row>
    <row r="25" spans="2:19" ht="13.5" customHeight="1" x14ac:dyDescent="0.25">
      <c r="B25" s="15">
        <v>22</v>
      </c>
      <c r="C25" s="21" t="s">
        <v>39</v>
      </c>
      <c r="D25" s="17">
        <v>1832631.0975381192</v>
      </c>
      <c r="E25" s="17">
        <v>469327.14</v>
      </c>
      <c r="F25" s="17">
        <v>6669.87</v>
      </c>
      <c r="G25" s="17">
        <v>8272.77</v>
      </c>
      <c r="H25" s="17">
        <v>214179.1699619104</v>
      </c>
      <c r="I25" s="17">
        <v>408276.64606065094</v>
      </c>
      <c r="J25" s="17">
        <f t="shared" si="0"/>
        <v>622455.8160225614</v>
      </c>
      <c r="K25" s="17">
        <v>28628.059990185193</v>
      </c>
      <c r="L25" s="17">
        <v>42555.810129992802</v>
      </c>
      <c r="M25" s="17">
        <v>2454.77</v>
      </c>
      <c r="N25" s="17">
        <v>0</v>
      </c>
      <c r="O25" s="17">
        <v>0</v>
      </c>
      <c r="P25" s="18">
        <f t="shared" si="1"/>
        <v>3012995.3336808588</v>
      </c>
      <c r="R25" s="19">
        <v>47553.63</v>
      </c>
      <c r="S25" s="20">
        <f t="shared" si="2"/>
        <v>47553.63</v>
      </c>
    </row>
    <row r="26" spans="2:19" ht="13.5" customHeight="1" x14ac:dyDescent="0.25">
      <c r="B26" s="15">
        <v>23</v>
      </c>
      <c r="C26" s="21" t="s">
        <v>40</v>
      </c>
      <c r="D26" s="17">
        <v>5870620.4835435264</v>
      </c>
      <c r="E26" s="17">
        <v>1068893.07</v>
      </c>
      <c r="F26" s="17">
        <v>20995.39</v>
      </c>
      <c r="G26" s="17">
        <v>37565.82</v>
      </c>
      <c r="H26" s="17">
        <v>933308.38768562302</v>
      </c>
      <c r="I26" s="17">
        <v>1779108.6702424209</v>
      </c>
      <c r="J26" s="17">
        <f t="shared" si="0"/>
        <v>2712417.0579280439</v>
      </c>
      <c r="K26" s="17">
        <v>137634.19394894392</v>
      </c>
      <c r="L26" s="17">
        <v>204594.18581258788</v>
      </c>
      <c r="M26" s="17">
        <v>6798.58</v>
      </c>
      <c r="N26" s="17">
        <v>0</v>
      </c>
      <c r="O26" s="17">
        <v>0</v>
      </c>
      <c r="P26" s="18">
        <f t="shared" si="1"/>
        <v>10059518.781233102</v>
      </c>
      <c r="R26" s="19">
        <v>207219.96</v>
      </c>
      <c r="S26" s="20">
        <f t="shared" si="2"/>
        <v>207219.96</v>
      </c>
    </row>
    <row r="27" spans="2:19" ht="13.5" customHeight="1" x14ac:dyDescent="0.25">
      <c r="B27" s="15">
        <v>24</v>
      </c>
      <c r="C27" s="21" t="s">
        <v>41</v>
      </c>
      <c r="D27" s="17">
        <v>1930116.1295253234</v>
      </c>
      <c r="E27" s="17">
        <v>267094.63</v>
      </c>
      <c r="F27" s="17">
        <v>7023.5</v>
      </c>
      <c r="G27" s="17">
        <v>10803.34</v>
      </c>
      <c r="H27" s="17">
        <v>115066.11811857045</v>
      </c>
      <c r="I27" s="17">
        <v>219343.50006596505</v>
      </c>
      <c r="J27" s="17">
        <f t="shared" si="0"/>
        <v>334409.61818453553</v>
      </c>
      <c r="K27" s="17">
        <v>18259.753846960601</v>
      </c>
      <c r="L27" s="17">
        <v>27143.250992140813</v>
      </c>
      <c r="M27" s="17">
        <v>2423.71</v>
      </c>
      <c r="N27" s="17">
        <v>0</v>
      </c>
      <c r="O27" s="17">
        <v>0</v>
      </c>
      <c r="P27" s="18">
        <f t="shared" si="1"/>
        <v>2597273.9325489602</v>
      </c>
      <c r="R27" s="19">
        <v>25547.82</v>
      </c>
      <c r="S27" s="20">
        <f t="shared" si="2"/>
        <v>25547.82</v>
      </c>
    </row>
    <row r="28" spans="2:19" ht="13.5" customHeight="1" x14ac:dyDescent="0.25">
      <c r="B28" s="15">
        <v>25</v>
      </c>
      <c r="C28" s="21" t="s">
        <v>42</v>
      </c>
      <c r="D28" s="17">
        <v>1739379.5551188337</v>
      </c>
      <c r="E28" s="17">
        <v>266467.83</v>
      </c>
      <c r="F28" s="17">
        <v>5714.61</v>
      </c>
      <c r="G28" s="17">
        <v>6953.26</v>
      </c>
      <c r="H28" s="17">
        <v>3284.5919229392307</v>
      </c>
      <c r="I28" s="17">
        <v>6261.2165982995475</v>
      </c>
      <c r="J28" s="17">
        <f t="shared" si="0"/>
        <v>9545.8085212387778</v>
      </c>
      <c r="K28" s="17">
        <v>10173.165827183038</v>
      </c>
      <c r="L28" s="17">
        <v>15122.481701902148</v>
      </c>
      <c r="M28" s="17">
        <v>2045.22</v>
      </c>
      <c r="N28" s="17">
        <v>0</v>
      </c>
      <c r="O28" s="17">
        <v>0</v>
      </c>
      <c r="P28" s="18">
        <f t="shared" si="1"/>
        <v>2055401.9311691578</v>
      </c>
      <c r="R28" s="19">
        <v>729.27</v>
      </c>
      <c r="S28" s="20">
        <f t="shared" si="2"/>
        <v>729.27</v>
      </c>
    </row>
    <row r="29" spans="2:19" ht="13.5" customHeight="1" x14ac:dyDescent="0.25">
      <c r="B29" s="15">
        <v>26</v>
      </c>
      <c r="C29" s="21" t="s">
        <v>43</v>
      </c>
      <c r="D29" s="17">
        <v>3233286.3000022909</v>
      </c>
      <c r="E29" s="17">
        <v>542233.93999999994</v>
      </c>
      <c r="F29" s="17">
        <v>11590.59</v>
      </c>
      <c r="G29" s="17">
        <v>19307.330000000002</v>
      </c>
      <c r="H29" s="17">
        <v>420390.92226898979</v>
      </c>
      <c r="I29" s="17">
        <v>801365.49137271685</v>
      </c>
      <c r="J29" s="17">
        <f t="shared" si="0"/>
        <v>1221756.4136417066</v>
      </c>
      <c r="K29" s="17">
        <v>62278.627453213659</v>
      </c>
      <c r="L29" s="17">
        <v>92577.612522963464</v>
      </c>
      <c r="M29" s="17">
        <v>3866.45</v>
      </c>
      <c r="N29" s="17">
        <v>0</v>
      </c>
      <c r="O29" s="17">
        <v>0</v>
      </c>
      <c r="P29" s="18">
        <f t="shared" si="1"/>
        <v>5186897.2636201745</v>
      </c>
      <c r="R29" s="19">
        <v>93338.27</v>
      </c>
      <c r="S29" s="20">
        <f t="shared" si="2"/>
        <v>93338.27</v>
      </c>
    </row>
    <row r="30" spans="2:19" ht="13.5" customHeight="1" x14ac:dyDescent="0.25">
      <c r="B30" s="15">
        <v>27</v>
      </c>
      <c r="C30" s="21" t="s">
        <v>44</v>
      </c>
      <c r="D30" s="17">
        <v>8978684.0700626243</v>
      </c>
      <c r="E30" s="17">
        <v>1481292.58</v>
      </c>
      <c r="F30" s="17">
        <v>27989.73</v>
      </c>
      <c r="G30" s="17">
        <v>38723.370000000003</v>
      </c>
      <c r="H30" s="17">
        <v>43292.245006286044</v>
      </c>
      <c r="I30" s="17">
        <v>82525.357600114832</v>
      </c>
      <c r="J30" s="17">
        <f t="shared" si="0"/>
        <v>125817.60260640088</v>
      </c>
      <c r="K30" s="17">
        <v>125989.14529340691</v>
      </c>
      <c r="L30" s="17">
        <v>187283.74005728838</v>
      </c>
      <c r="M30" s="17">
        <v>9472.49</v>
      </c>
      <c r="N30" s="17">
        <v>0</v>
      </c>
      <c r="O30" s="17">
        <v>315642</v>
      </c>
      <c r="P30" s="18">
        <f t="shared" si="1"/>
        <v>11290894.72801972</v>
      </c>
      <c r="R30" s="19">
        <v>9612.06</v>
      </c>
      <c r="S30" s="20">
        <f t="shared" si="2"/>
        <v>9612.06</v>
      </c>
    </row>
    <row r="31" spans="2:19" ht="13.5" customHeight="1" x14ac:dyDescent="0.25">
      <c r="B31" s="15">
        <v>28</v>
      </c>
      <c r="C31" s="21" t="s">
        <v>45</v>
      </c>
      <c r="D31" s="17">
        <v>1755027.289599665</v>
      </c>
      <c r="E31" s="17">
        <v>127796.27</v>
      </c>
      <c r="F31" s="17">
        <v>6723.23</v>
      </c>
      <c r="G31" s="17">
        <v>9970.01</v>
      </c>
      <c r="H31" s="17">
        <v>2534.7733848009584</v>
      </c>
      <c r="I31" s="17">
        <v>4831.8834004930713</v>
      </c>
      <c r="J31" s="17">
        <f t="shared" si="0"/>
        <v>7366.6567852940298</v>
      </c>
      <c r="K31" s="17">
        <v>8430.9334423451601</v>
      </c>
      <c r="L31" s="17">
        <v>12532.64115396058</v>
      </c>
      <c r="M31" s="17">
        <v>2386.09</v>
      </c>
      <c r="N31" s="17">
        <v>0</v>
      </c>
      <c r="O31" s="17">
        <v>0</v>
      </c>
      <c r="P31" s="18">
        <f t="shared" si="1"/>
        <v>1930233.1209812646</v>
      </c>
      <c r="R31" s="19">
        <v>562.79</v>
      </c>
      <c r="S31" s="20">
        <f t="shared" si="2"/>
        <v>562.79</v>
      </c>
    </row>
    <row r="32" spans="2:19" ht="13.5" customHeight="1" x14ac:dyDescent="0.25">
      <c r="B32" s="15">
        <v>29</v>
      </c>
      <c r="C32" s="21" t="s">
        <v>46</v>
      </c>
      <c r="D32" s="17">
        <v>1470123.780405161</v>
      </c>
      <c r="E32" s="17">
        <v>459691.87</v>
      </c>
      <c r="F32" s="17">
        <v>5192.91</v>
      </c>
      <c r="G32" s="17">
        <v>6779.08</v>
      </c>
      <c r="H32" s="17">
        <v>2148.4771866426158</v>
      </c>
      <c r="I32" s="17">
        <v>4095.510595434032</v>
      </c>
      <c r="J32" s="17">
        <f t="shared" si="0"/>
        <v>6243.9877820766478</v>
      </c>
      <c r="K32" s="17">
        <v>6383.2309536331595</v>
      </c>
      <c r="L32" s="17">
        <v>9488.7171737042463</v>
      </c>
      <c r="M32" s="17">
        <v>1867.66</v>
      </c>
      <c r="N32" s="17">
        <v>0</v>
      </c>
      <c r="O32" s="17">
        <v>5371</v>
      </c>
      <c r="P32" s="18">
        <f t="shared" si="1"/>
        <v>1971142.236314575</v>
      </c>
      <c r="R32" s="19">
        <v>477.02</v>
      </c>
      <c r="S32" s="20">
        <f t="shared" si="2"/>
        <v>477.02</v>
      </c>
    </row>
    <row r="33" spans="2:19" ht="13.5" customHeight="1" x14ac:dyDescent="0.25">
      <c r="B33" s="15">
        <v>30</v>
      </c>
      <c r="C33" s="21" t="s">
        <v>47</v>
      </c>
      <c r="D33" s="17">
        <v>3285468.2410515929</v>
      </c>
      <c r="E33" s="17">
        <v>524837.42000000004</v>
      </c>
      <c r="F33" s="17">
        <v>12365.83</v>
      </c>
      <c r="G33" s="17">
        <v>17735.330000000002</v>
      </c>
      <c r="H33" s="17">
        <v>14929.338274542211</v>
      </c>
      <c r="I33" s="17">
        <v>28458.884025552004</v>
      </c>
      <c r="J33" s="17">
        <f t="shared" si="0"/>
        <v>43388.222300094218</v>
      </c>
      <c r="K33" s="17">
        <v>48541.736844641986</v>
      </c>
      <c r="L33" s="17">
        <v>72157.629166938787</v>
      </c>
      <c r="M33" s="17">
        <v>4411.8</v>
      </c>
      <c r="N33" s="17">
        <v>0</v>
      </c>
      <c r="O33" s="17">
        <v>0</v>
      </c>
      <c r="P33" s="18">
        <f t="shared" si="1"/>
        <v>4008906.2093632678</v>
      </c>
      <c r="R33" s="19">
        <v>3314.72</v>
      </c>
      <c r="S33" s="20">
        <f t="shared" si="2"/>
        <v>3314.72</v>
      </c>
    </row>
    <row r="34" spans="2:19" ht="13.5" customHeight="1" x14ac:dyDescent="0.25">
      <c r="B34" s="15">
        <v>31</v>
      </c>
      <c r="C34" s="21" t="s">
        <v>48</v>
      </c>
      <c r="D34" s="17">
        <v>7442384.3175612502</v>
      </c>
      <c r="E34" s="17">
        <v>3813523.01</v>
      </c>
      <c r="F34" s="17">
        <v>26262.37</v>
      </c>
      <c r="G34" s="17">
        <v>43704.94</v>
      </c>
      <c r="H34" s="17">
        <v>1442056.673976698</v>
      </c>
      <c r="I34" s="17">
        <v>2748904.3980574226</v>
      </c>
      <c r="J34" s="17">
        <f t="shared" si="0"/>
        <v>4190961.0720341206</v>
      </c>
      <c r="K34" s="17">
        <v>206246.55428601365</v>
      </c>
      <c r="L34" s="17">
        <v>306586.93628453836</v>
      </c>
      <c r="M34" s="17">
        <v>8717.02</v>
      </c>
      <c r="N34" s="17">
        <v>0</v>
      </c>
      <c r="O34" s="17">
        <v>255076</v>
      </c>
      <c r="P34" s="18">
        <f t="shared" si="1"/>
        <v>16293462.220165921</v>
      </c>
      <c r="R34" s="19">
        <v>320175.98</v>
      </c>
      <c r="S34" s="20">
        <f t="shared" si="2"/>
        <v>320175.98</v>
      </c>
    </row>
    <row r="35" spans="2:19" ht="13.5" customHeight="1" x14ac:dyDescent="0.25">
      <c r="B35" s="15">
        <v>32</v>
      </c>
      <c r="C35" s="16" t="s">
        <v>49</v>
      </c>
      <c r="D35" s="17">
        <v>3208863.2325109364</v>
      </c>
      <c r="E35" s="17">
        <v>526020.56000000006</v>
      </c>
      <c r="F35" s="17">
        <v>12212.26</v>
      </c>
      <c r="G35" s="17">
        <v>18026.71</v>
      </c>
      <c r="H35" s="17">
        <v>13673.768206668265</v>
      </c>
      <c r="I35" s="17">
        <v>26065.467633580352</v>
      </c>
      <c r="J35" s="17">
        <f t="shared" si="0"/>
        <v>39739.235840248613</v>
      </c>
      <c r="K35" s="17">
        <v>42213.832755984738</v>
      </c>
      <c r="L35" s="17">
        <v>62751.155762522772</v>
      </c>
      <c r="M35" s="17">
        <v>4332.08</v>
      </c>
      <c r="N35" s="17">
        <v>0</v>
      </c>
      <c r="O35" s="17">
        <v>76914</v>
      </c>
      <c r="P35" s="18">
        <f t="shared" si="1"/>
        <v>3991073.0668696924</v>
      </c>
      <c r="R35" s="19">
        <v>3035.95</v>
      </c>
      <c r="S35" s="20">
        <f t="shared" si="2"/>
        <v>3035.95</v>
      </c>
    </row>
    <row r="36" spans="2:19" ht="13.5" customHeight="1" x14ac:dyDescent="0.25">
      <c r="B36" s="15">
        <v>33</v>
      </c>
      <c r="C36" s="21" t="s">
        <v>50</v>
      </c>
      <c r="D36" s="17">
        <v>1433139.28773954</v>
      </c>
      <c r="E36" s="17">
        <v>522106.6</v>
      </c>
      <c r="F36" s="17">
        <v>5145.8599999999997</v>
      </c>
      <c r="G36" s="17">
        <v>6449.2</v>
      </c>
      <c r="H36" s="17">
        <v>3192.6370993509272</v>
      </c>
      <c r="I36" s="17">
        <v>6085.9287448149717</v>
      </c>
      <c r="J36" s="17">
        <f t="shared" si="0"/>
        <v>9278.5658441658998</v>
      </c>
      <c r="K36" s="17">
        <v>10734.956667265064</v>
      </c>
      <c r="L36" s="17">
        <v>15957.587689925655</v>
      </c>
      <c r="M36" s="17">
        <v>1880.97</v>
      </c>
      <c r="N36" s="17">
        <v>0</v>
      </c>
      <c r="O36" s="17">
        <v>0</v>
      </c>
      <c r="P36" s="18">
        <f t="shared" si="1"/>
        <v>2004693.0279408968</v>
      </c>
      <c r="R36" s="19">
        <v>708.85</v>
      </c>
      <c r="S36" s="20">
        <f t="shared" si="2"/>
        <v>708.85</v>
      </c>
    </row>
    <row r="37" spans="2:19" ht="13.5" customHeight="1" x14ac:dyDescent="0.25">
      <c r="B37" s="15">
        <v>34</v>
      </c>
      <c r="C37" s="21" t="s">
        <v>51</v>
      </c>
      <c r="D37" s="17">
        <v>5073758.3680725815</v>
      </c>
      <c r="E37" s="17">
        <v>964637.82</v>
      </c>
      <c r="F37" s="17">
        <v>18626.05</v>
      </c>
      <c r="G37" s="17">
        <v>29127.34</v>
      </c>
      <c r="H37" s="17">
        <v>31555.11413565743</v>
      </c>
      <c r="I37" s="17">
        <v>60151.583217258718</v>
      </c>
      <c r="J37" s="17">
        <f t="shared" si="0"/>
        <v>91706.697352916148</v>
      </c>
      <c r="K37" s="17">
        <v>97657.360628975701</v>
      </c>
      <c r="L37" s="17">
        <v>145168.34525803439</v>
      </c>
      <c r="M37" s="17">
        <v>6408.95</v>
      </c>
      <c r="N37" s="17">
        <v>0</v>
      </c>
      <c r="O37" s="17">
        <v>0</v>
      </c>
      <c r="P37" s="18">
        <f t="shared" si="1"/>
        <v>6427090.9313125079</v>
      </c>
      <c r="R37" s="19">
        <v>7006.1</v>
      </c>
      <c r="S37" s="20">
        <f t="shared" si="2"/>
        <v>7006.1</v>
      </c>
    </row>
    <row r="38" spans="2:19" ht="13.5" customHeight="1" x14ac:dyDescent="0.25">
      <c r="B38" s="15">
        <v>35</v>
      </c>
      <c r="C38" s="21" t="s">
        <v>52</v>
      </c>
      <c r="D38" s="17">
        <v>2034529.405997402</v>
      </c>
      <c r="E38" s="17">
        <v>332028.31</v>
      </c>
      <c r="F38" s="17">
        <v>7392.57</v>
      </c>
      <c r="G38" s="17">
        <v>9914.4500000000007</v>
      </c>
      <c r="H38" s="17">
        <v>6194.4894245279911</v>
      </c>
      <c r="I38" s="17">
        <v>11808.176148755403</v>
      </c>
      <c r="J38" s="17">
        <f t="shared" si="0"/>
        <v>18002.665573283393</v>
      </c>
      <c r="K38" s="17">
        <v>19691.229852978635</v>
      </c>
      <c r="L38" s="17">
        <v>29271.15002332312</v>
      </c>
      <c r="M38" s="17">
        <v>2662.02</v>
      </c>
      <c r="N38" s="17">
        <v>0</v>
      </c>
      <c r="O38" s="17">
        <v>53539</v>
      </c>
      <c r="P38" s="18">
        <f t="shared" si="1"/>
        <v>2507030.8014469873</v>
      </c>
      <c r="R38" s="19">
        <v>1375.35</v>
      </c>
      <c r="S38" s="20">
        <f t="shared" si="2"/>
        <v>1375.35</v>
      </c>
    </row>
    <row r="39" spans="2:19" ht="13.5" customHeight="1" x14ac:dyDescent="0.25">
      <c r="B39" s="15">
        <v>36</v>
      </c>
      <c r="C39" s="21" t="s">
        <v>53</v>
      </c>
      <c r="D39" s="17">
        <v>1596266.908084027</v>
      </c>
      <c r="E39" s="17">
        <v>181087.74</v>
      </c>
      <c r="F39" s="17">
        <v>5896.63</v>
      </c>
      <c r="G39" s="17">
        <v>7738.78</v>
      </c>
      <c r="H39" s="17">
        <v>3032.3607012273878</v>
      </c>
      <c r="I39" s="17">
        <v>5780.4036543955926</v>
      </c>
      <c r="J39" s="17">
        <f t="shared" si="0"/>
        <v>8812.7643556229814</v>
      </c>
      <c r="K39" s="17">
        <v>9537.6682469391999</v>
      </c>
      <c r="L39" s="17">
        <v>14177.810132393126</v>
      </c>
      <c r="M39" s="17">
        <v>2147.11</v>
      </c>
      <c r="N39" s="17">
        <v>0</v>
      </c>
      <c r="O39" s="17">
        <v>0</v>
      </c>
      <c r="P39" s="18">
        <f t="shared" si="1"/>
        <v>1825665.4108189824</v>
      </c>
      <c r="R39" s="19">
        <v>673.27</v>
      </c>
      <c r="S39" s="20">
        <f t="shared" si="2"/>
        <v>673.27</v>
      </c>
    </row>
    <row r="40" spans="2:19" ht="13.5" customHeight="1" x14ac:dyDescent="0.25">
      <c r="B40" s="15">
        <v>37</v>
      </c>
      <c r="C40" s="21" t="s">
        <v>54</v>
      </c>
      <c r="D40" s="17">
        <v>3376965.1666112505</v>
      </c>
      <c r="E40" s="17">
        <v>524721.51</v>
      </c>
      <c r="F40" s="17">
        <v>12565.84</v>
      </c>
      <c r="G40" s="17">
        <v>18876.07</v>
      </c>
      <c r="H40" s="17">
        <v>15046.645128932894</v>
      </c>
      <c r="I40" s="17">
        <v>28682.498904062697</v>
      </c>
      <c r="J40" s="17">
        <f t="shared" si="0"/>
        <v>43729.144032995595</v>
      </c>
      <c r="K40" s="17">
        <v>47487.396595251492</v>
      </c>
      <c r="L40" s="17">
        <v>70590.345058939361</v>
      </c>
      <c r="M40" s="17">
        <v>4401.92</v>
      </c>
      <c r="N40" s="17">
        <v>0</v>
      </c>
      <c r="O40" s="17">
        <v>277087</v>
      </c>
      <c r="P40" s="18">
        <f t="shared" si="1"/>
        <v>4376424.3922984358</v>
      </c>
      <c r="R40" s="19">
        <v>3340.77</v>
      </c>
      <c r="S40" s="20">
        <f t="shared" si="2"/>
        <v>3340.77</v>
      </c>
    </row>
    <row r="41" spans="2:19" ht="13.5" customHeight="1" x14ac:dyDescent="0.25">
      <c r="B41" s="15">
        <v>38</v>
      </c>
      <c r="C41" s="21" t="s">
        <v>55</v>
      </c>
      <c r="D41" s="17">
        <v>2503598.4608732937</v>
      </c>
      <c r="E41" s="17">
        <v>398246.07</v>
      </c>
      <c r="F41" s="17">
        <v>9214.8700000000008</v>
      </c>
      <c r="G41" s="17">
        <v>13371.19</v>
      </c>
      <c r="H41" s="17">
        <v>10151.55470688636</v>
      </c>
      <c r="I41" s="17">
        <v>19351.287563425802</v>
      </c>
      <c r="J41" s="17">
        <f t="shared" si="0"/>
        <v>29502.842270312161</v>
      </c>
      <c r="K41" s="17">
        <v>33831.864402799874</v>
      </c>
      <c r="L41" s="17">
        <v>50291.301553888508</v>
      </c>
      <c r="M41" s="17">
        <v>3253.35</v>
      </c>
      <c r="N41" s="17">
        <v>0</v>
      </c>
      <c r="O41" s="17">
        <v>0</v>
      </c>
      <c r="P41" s="18">
        <f t="shared" si="1"/>
        <v>3041309.9491002946</v>
      </c>
      <c r="R41" s="19">
        <v>2253.92</v>
      </c>
      <c r="S41" s="20">
        <f t="shared" si="2"/>
        <v>2253.92</v>
      </c>
    </row>
    <row r="42" spans="2:19" ht="13.5" customHeight="1" x14ac:dyDescent="0.25">
      <c r="B42" s="15">
        <v>39</v>
      </c>
      <c r="C42" s="21" t="s">
        <v>56</v>
      </c>
      <c r="D42" s="17">
        <v>2467986.6447015619</v>
      </c>
      <c r="E42" s="17">
        <v>841677.82</v>
      </c>
      <c r="F42" s="17">
        <v>9133.83</v>
      </c>
      <c r="G42" s="17">
        <v>13868.64</v>
      </c>
      <c r="H42" s="17">
        <v>206349.46790812403</v>
      </c>
      <c r="I42" s="17">
        <v>393351.3641355104</v>
      </c>
      <c r="J42" s="17">
        <f t="shared" si="0"/>
        <v>599700.83204363449</v>
      </c>
      <c r="K42" s="17">
        <v>33957.682341372056</v>
      </c>
      <c r="L42" s="17">
        <v>50478.330793964858</v>
      </c>
      <c r="M42" s="17">
        <v>3182.87</v>
      </c>
      <c r="N42" s="17">
        <v>0</v>
      </c>
      <c r="O42" s="17">
        <v>0</v>
      </c>
      <c r="P42" s="18">
        <f t="shared" si="1"/>
        <v>4019986.6498805336</v>
      </c>
      <c r="R42" s="19">
        <v>45815.22</v>
      </c>
      <c r="S42" s="20">
        <f t="shared" si="2"/>
        <v>45815.22</v>
      </c>
    </row>
    <row r="43" spans="2:19" ht="13.5" customHeight="1" x14ac:dyDescent="0.25">
      <c r="B43" s="15">
        <v>40</v>
      </c>
      <c r="C43" s="21" t="s">
        <v>57</v>
      </c>
      <c r="D43" s="17">
        <v>5945660.2846205402</v>
      </c>
      <c r="E43" s="17">
        <v>952340.75</v>
      </c>
      <c r="F43" s="17">
        <v>21845.91</v>
      </c>
      <c r="G43" s="17">
        <v>30791.61</v>
      </c>
      <c r="H43" s="17">
        <v>23346.212500933318</v>
      </c>
      <c r="I43" s="17">
        <v>44503.456334224364</v>
      </c>
      <c r="J43" s="17">
        <f t="shared" si="0"/>
        <v>67849.668835157674</v>
      </c>
      <c r="K43" s="17">
        <v>70678.376960539215</v>
      </c>
      <c r="L43" s="17">
        <v>105063.89854080041</v>
      </c>
      <c r="M43" s="17">
        <v>7778.51</v>
      </c>
      <c r="N43" s="17">
        <v>0</v>
      </c>
      <c r="O43" s="17">
        <v>238262</v>
      </c>
      <c r="P43" s="18">
        <f t="shared" si="1"/>
        <v>7440271.0089570377</v>
      </c>
      <c r="R43" s="19">
        <v>5183.5</v>
      </c>
      <c r="S43" s="20">
        <f t="shared" si="2"/>
        <v>5183.5</v>
      </c>
    </row>
    <row r="44" spans="2:19" ht="13.5" customHeight="1" x14ac:dyDescent="0.25">
      <c r="B44" s="15">
        <v>41</v>
      </c>
      <c r="C44" s="21" t="s">
        <v>58</v>
      </c>
      <c r="D44" s="17">
        <v>3806843.2669124817</v>
      </c>
      <c r="E44" s="17">
        <v>626017.91</v>
      </c>
      <c r="F44" s="17">
        <v>14135.35</v>
      </c>
      <c r="G44" s="17">
        <v>23574.34</v>
      </c>
      <c r="H44" s="17">
        <v>19289.457877114735</v>
      </c>
      <c r="I44" s="17">
        <v>36770.313227925828</v>
      </c>
      <c r="J44" s="17">
        <f t="shared" si="0"/>
        <v>56059.771105040563</v>
      </c>
      <c r="K44" s="17">
        <v>60891.103397925966</v>
      </c>
      <c r="L44" s="17">
        <v>90515.048371991841</v>
      </c>
      <c r="M44" s="17">
        <v>4768.25</v>
      </c>
      <c r="N44" s="17">
        <v>0</v>
      </c>
      <c r="O44" s="17">
        <v>0</v>
      </c>
      <c r="P44" s="18">
        <f t="shared" si="1"/>
        <v>4682805.0397874406</v>
      </c>
      <c r="R44" s="19">
        <v>4282.79</v>
      </c>
      <c r="S44" s="20">
        <f t="shared" si="2"/>
        <v>4282.79</v>
      </c>
    </row>
    <row r="45" spans="2:19" ht="13.5" customHeight="1" x14ac:dyDescent="0.25">
      <c r="B45" s="15">
        <v>42</v>
      </c>
      <c r="C45" s="21" t="s">
        <v>59</v>
      </c>
      <c r="D45" s="17">
        <v>2013009.9207006344</v>
      </c>
      <c r="E45" s="17">
        <v>266780.71999999997</v>
      </c>
      <c r="F45" s="17">
        <v>6543.98</v>
      </c>
      <c r="G45" s="17">
        <v>7747.49</v>
      </c>
      <c r="H45" s="17">
        <v>4873.6056501801104</v>
      </c>
      <c r="I45" s="17">
        <v>9290.2562346825598</v>
      </c>
      <c r="J45" s="17">
        <f t="shared" si="0"/>
        <v>14163.86188486267</v>
      </c>
      <c r="K45" s="17">
        <v>15342.405799184473</v>
      </c>
      <c r="L45" s="17">
        <v>22806.592844615989</v>
      </c>
      <c r="M45" s="17">
        <v>2350.04</v>
      </c>
      <c r="N45" s="17">
        <v>0</v>
      </c>
      <c r="O45" s="17">
        <v>0</v>
      </c>
      <c r="P45" s="18">
        <f t="shared" si="1"/>
        <v>2348745.0112292981</v>
      </c>
      <c r="R45" s="19">
        <v>1082.07</v>
      </c>
      <c r="S45" s="20">
        <f t="shared" si="2"/>
        <v>1082.07</v>
      </c>
    </row>
    <row r="46" spans="2:19" ht="13.5" customHeight="1" x14ac:dyDescent="0.25">
      <c r="B46" s="15">
        <v>43</v>
      </c>
      <c r="C46" s="21" t="s">
        <v>60</v>
      </c>
      <c r="D46" s="17">
        <v>1752050.0144422494</v>
      </c>
      <c r="E46" s="17">
        <v>231408.18</v>
      </c>
      <c r="F46" s="17">
        <v>6266.66</v>
      </c>
      <c r="G46" s="17">
        <v>8074.48</v>
      </c>
      <c r="H46" s="17">
        <v>4628.6792509028519</v>
      </c>
      <c r="I46" s="17">
        <v>8823.3680268030785</v>
      </c>
      <c r="J46" s="17">
        <f t="shared" si="0"/>
        <v>13452.047277705929</v>
      </c>
      <c r="K46" s="17">
        <v>14740.989549787442</v>
      </c>
      <c r="L46" s="17">
        <v>21912.583410263574</v>
      </c>
      <c r="M46" s="17">
        <v>2270.94</v>
      </c>
      <c r="N46" s="17">
        <v>75846.100000000006</v>
      </c>
      <c r="O46" s="17">
        <v>0</v>
      </c>
      <c r="P46" s="18">
        <f t="shared" si="1"/>
        <v>2126021.9946800061</v>
      </c>
      <c r="R46" s="19">
        <v>1027.69</v>
      </c>
      <c r="S46" s="20">
        <f t="shared" si="2"/>
        <v>1027.69</v>
      </c>
    </row>
    <row r="47" spans="2:19" ht="13.5" customHeight="1" x14ac:dyDescent="0.25">
      <c r="B47" s="15">
        <v>44</v>
      </c>
      <c r="C47" s="21" t="s">
        <v>61</v>
      </c>
      <c r="D47" s="17">
        <v>2702687.1790581644</v>
      </c>
      <c r="E47" s="17">
        <v>1185703.3999999999</v>
      </c>
      <c r="F47" s="17">
        <v>9536.33</v>
      </c>
      <c r="G47" s="17">
        <v>13289.1</v>
      </c>
      <c r="H47" s="17">
        <v>11686.856504461173</v>
      </c>
      <c r="I47" s="17">
        <v>22277.939434922962</v>
      </c>
      <c r="J47" s="17">
        <f t="shared" si="0"/>
        <v>33964.795939384137</v>
      </c>
      <c r="K47" s="17">
        <v>36762.64906021583</v>
      </c>
      <c r="L47" s="17">
        <v>54647.93331502247</v>
      </c>
      <c r="M47" s="17">
        <v>3363.94</v>
      </c>
      <c r="N47" s="17">
        <v>0</v>
      </c>
      <c r="O47" s="17">
        <v>48110</v>
      </c>
      <c r="P47" s="18">
        <f t="shared" si="1"/>
        <v>4088065.3273727866</v>
      </c>
      <c r="R47" s="19">
        <v>2594.8000000000002</v>
      </c>
      <c r="S47" s="20">
        <f t="shared" si="2"/>
        <v>2594.8000000000002</v>
      </c>
    </row>
    <row r="48" spans="2:19" ht="13.5" customHeight="1" x14ac:dyDescent="0.25">
      <c r="B48" s="15">
        <v>45</v>
      </c>
      <c r="C48" s="21" t="s">
        <v>62</v>
      </c>
      <c r="D48" s="17">
        <v>2023701.7605193318</v>
      </c>
      <c r="E48" s="17">
        <v>210496.98</v>
      </c>
      <c r="F48" s="17">
        <v>7552.74</v>
      </c>
      <c r="G48" s="17">
        <v>12595.59</v>
      </c>
      <c r="H48" s="17">
        <v>2313.4802345767689</v>
      </c>
      <c r="I48" s="17">
        <v>4410.0458091633664</v>
      </c>
      <c r="J48" s="17">
        <f t="shared" si="0"/>
        <v>6723.5260437401357</v>
      </c>
      <c r="K48" s="17">
        <v>7566.915470027212</v>
      </c>
      <c r="L48" s="17">
        <v>11248.27243349996</v>
      </c>
      <c r="M48" s="17">
        <v>2551.9699999999998</v>
      </c>
      <c r="N48" s="17">
        <v>37908.97</v>
      </c>
      <c r="O48" s="17">
        <v>0</v>
      </c>
      <c r="P48" s="18">
        <f t="shared" si="1"/>
        <v>2320346.7244665995</v>
      </c>
      <c r="R48" s="19">
        <v>513.66</v>
      </c>
      <c r="S48" s="20">
        <f t="shared" si="2"/>
        <v>513.66</v>
      </c>
    </row>
    <row r="49" spans="2:19" ht="13.5" customHeight="1" x14ac:dyDescent="0.25">
      <c r="B49" s="15">
        <v>46</v>
      </c>
      <c r="C49" s="21" t="s">
        <v>63</v>
      </c>
      <c r="D49" s="17">
        <v>3995804.7737365086</v>
      </c>
      <c r="E49" s="17">
        <v>650328.71</v>
      </c>
      <c r="F49" s="17">
        <v>15313.37</v>
      </c>
      <c r="G49" s="17">
        <v>23347.17</v>
      </c>
      <c r="H49" s="17">
        <v>16804.958858481215</v>
      </c>
      <c r="I49" s="17">
        <v>32034.264775365915</v>
      </c>
      <c r="J49" s="17">
        <f t="shared" si="0"/>
        <v>48839.223633847127</v>
      </c>
      <c r="K49" s="17">
        <v>51682.947886351903</v>
      </c>
      <c r="L49" s="17">
        <v>76827.061210712403</v>
      </c>
      <c r="M49" s="17">
        <v>5386.21</v>
      </c>
      <c r="N49" s="17">
        <v>0</v>
      </c>
      <c r="O49" s="17">
        <v>21047</v>
      </c>
      <c r="P49" s="18">
        <f t="shared" si="1"/>
        <v>4888576.4664674196</v>
      </c>
      <c r="R49" s="19">
        <v>3731.16</v>
      </c>
      <c r="S49" s="20">
        <f t="shared" si="2"/>
        <v>3731.16</v>
      </c>
    </row>
    <row r="50" spans="2:19" ht="13.5" customHeight="1" x14ac:dyDescent="0.25">
      <c r="B50" s="15">
        <v>47</v>
      </c>
      <c r="C50" s="21" t="s">
        <v>64</v>
      </c>
      <c r="D50" s="17">
        <v>2294215.169859142</v>
      </c>
      <c r="E50" s="17">
        <v>876907.65</v>
      </c>
      <c r="F50" s="17">
        <v>8283.7000000000007</v>
      </c>
      <c r="G50" s="17">
        <v>12618.38</v>
      </c>
      <c r="H50" s="17">
        <v>8854.3041815915494</v>
      </c>
      <c r="I50" s="17">
        <v>16878.418265902736</v>
      </c>
      <c r="J50" s="17">
        <f t="shared" si="0"/>
        <v>25732.722447494285</v>
      </c>
      <c r="K50" s="17">
        <v>28749.377983344893</v>
      </c>
      <c r="L50" s="17">
        <v>42736.150169940534</v>
      </c>
      <c r="M50" s="17">
        <v>2860.91</v>
      </c>
      <c r="N50" s="17">
        <v>0</v>
      </c>
      <c r="O50" s="17">
        <v>0</v>
      </c>
      <c r="P50" s="18">
        <f t="shared" si="1"/>
        <v>3292104.0604599221</v>
      </c>
      <c r="R50" s="19">
        <v>1965.9</v>
      </c>
      <c r="S50" s="20">
        <f t="shared" si="2"/>
        <v>1965.9</v>
      </c>
    </row>
    <row r="51" spans="2:19" ht="13.5" customHeight="1" x14ac:dyDescent="0.25">
      <c r="B51" s="15">
        <v>48</v>
      </c>
      <c r="C51" s="21" t="s">
        <v>65</v>
      </c>
      <c r="D51" s="17">
        <v>3276580.5235017035</v>
      </c>
      <c r="E51" s="17">
        <v>444334.01</v>
      </c>
      <c r="F51" s="17">
        <v>12629.46</v>
      </c>
      <c r="G51" s="17">
        <v>17686.14</v>
      </c>
      <c r="H51" s="17">
        <v>9118.9965709859189</v>
      </c>
      <c r="I51" s="17">
        <v>17382.985171260207</v>
      </c>
      <c r="J51" s="17">
        <f t="shared" si="0"/>
        <v>26501.981742246127</v>
      </c>
      <c r="K51" s="17">
        <v>27200.176311146395</v>
      </c>
      <c r="L51" s="17">
        <v>40433.251117830507</v>
      </c>
      <c r="M51" s="17">
        <v>4570.63</v>
      </c>
      <c r="N51" s="17">
        <v>149424.99</v>
      </c>
      <c r="O51" s="17">
        <v>489247</v>
      </c>
      <c r="P51" s="18">
        <f t="shared" si="1"/>
        <v>4488608.1626729267</v>
      </c>
      <c r="R51" s="19">
        <v>2024.67</v>
      </c>
      <c r="S51" s="20">
        <f t="shared" si="2"/>
        <v>2024.67</v>
      </c>
    </row>
    <row r="52" spans="2:19" ht="13.5" customHeight="1" x14ac:dyDescent="0.25">
      <c r="B52" s="15">
        <v>49</v>
      </c>
      <c r="C52" s="21" t="s">
        <v>66</v>
      </c>
      <c r="D52" s="17">
        <v>2798947.2739516227</v>
      </c>
      <c r="E52" s="17">
        <v>326126.27</v>
      </c>
      <c r="F52" s="17">
        <v>10193.48</v>
      </c>
      <c r="G52" s="17">
        <v>18059.21</v>
      </c>
      <c r="H52" s="17">
        <v>10264.994302341091</v>
      </c>
      <c r="I52" s="17">
        <v>19567.530522864719</v>
      </c>
      <c r="J52" s="17">
        <f t="shared" si="0"/>
        <v>29832.524825205808</v>
      </c>
      <c r="K52" s="17">
        <v>34855.816957534742</v>
      </c>
      <c r="L52" s="17">
        <v>51813.414142598922</v>
      </c>
      <c r="M52" s="17">
        <v>3335.31</v>
      </c>
      <c r="N52" s="17">
        <v>0</v>
      </c>
      <c r="O52" s="17">
        <v>0</v>
      </c>
      <c r="P52" s="18">
        <f t="shared" si="1"/>
        <v>3273163.2998769623</v>
      </c>
      <c r="R52" s="19">
        <v>2279.11</v>
      </c>
      <c r="S52" s="20">
        <f t="shared" si="2"/>
        <v>2279.11</v>
      </c>
    </row>
    <row r="53" spans="2:19" ht="13.5" customHeight="1" x14ac:dyDescent="0.25">
      <c r="B53" s="15">
        <v>50</v>
      </c>
      <c r="C53" s="21" t="s">
        <v>67</v>
      </c>
      <c r="D53" s="17">
        <v>2117733.1200356358</v>
      </c>
      <c r="E53" s="17">
        <v>177470.58</v>
      </c>
      <c r="F53" s="17">
        <v>8299.9699999999993</v>
      </c>
      <c r="G53" s="17">
        <v>12150.24</v>
      </c>
      <c r="H53" s="17">
        <v>2111.9530744696913</v>
      </c>
      <c r="I53" s="17">
        <v>4025.8869153116534</v>
      </c>
      <c r="J53" s="17">
        <f t="shared" si="0"/>
        <v>6137.8399897813451</v>
      </c>
      <c r="K53" s="17">
        <v>6526.6200548664838</v>
      </c>
      <c r="L53" s="17">
        <v>9701.866069189573</v>
      </c>
      <c r="M53" s="17">
        <v>2977.58</v>
      </c>
      <c r="N53" s="17">
        <v>0</v>
      </c>
      <c r="O53" s="17">
        <v>0</v>
      </c>
      <c r="P53" s="18">
        <f t="shared" si="1"/>
        <v>2340997.8161494741</v>
      </c>
      <c r="R53" s="19">
        <v>468.91</v>
      </c>
      <c r="S53" s="20">
        <f t="shared" si="2"/>
        <v>468.91</v>
      </c>
    </row>
    <row r="54" spans="2:19" ht="13.5" customHeight="1" x14ac:dyDescent="0.25">
      <c r="B54" s="15">
        <v>51</v>
      </c>
      <c r="C54" s="21" t="s">
        <v>68</v>
      </c>
      <c r="D54" s="17">
        <v>4355364.778048154</v>
      </c>
      <c r="E54" s="17">
        <v>677870.42</v>
      </c>
      <c r="F54" s="17">
        <v>16277.59</v>
      </c>
      <c r="G54" s="17">
        <v>23912.69</v>
      </c>
      <c r="H54" s="17">
        <v>20596.161702030771</v>
      </c>
      <c r="I54" s="17">
        <v>39261.202772068798</v>
      </c>
      <c r="J54" s="17">
        <f t="shared" si="0"/>
        <v>59857.364474099566</v>
      </c>
      <c r="K54" s="17">
        <v>63121.894276723411</v>
      </c>
      <c r="L54" s="17">
        <v>93831.134516507766</v>
      </c>
      <c r="M54" s="17">
        <v>5751.4</v>
      </c>
      <c r="N54" s="17">
        <v>0</v>
      </c>
      <c r="O54" s="17">
        <v>132896</v>
      </c>
      <c r="P54" s="18">
        <f t="shared" si="1"/>
        <v>5428883.2713154843</v>
      </c>
      <c r="R54" s="19">
        <v>4572.91</v>
      </c>
      <c r="S54" s="20">
        <f t="shared" si="2"/>
        <v>4572.91</v>
      </c>
    </row>
    <row r="55" spans="2:19" ht="13.5" customHeight="1" x14ac:dyDescent="0.25">
      <c r="B55" s="15">
        <v>52</v>
      </c>
      <c r="C55" s="21" t="s">
        <v>69</v>
      </c>
      <c r="D55" s="17">
        <v>7882612.9478553031</v>
      </c>
      <c r="E55" s="17">
        <v>1592193.16</v>
      </c>
      <c r="F55" s="17">
        <v>28703.67</v>
      </c>
      <c r="G55" s="17">
        <v>45653.25</v>
      </c>
      <c r="H55" s="17">
        <v>1136091.999417797</v>
      </c>
      <c r="I55" s="17">
        <v>2165662.6609446956</v>
      </c>
      <c r="J55" s="17">
        <f t="shared" si="0"/>
        <v>3301754.6603624923</v>
      </c>
      <c r="K55" s="17">
        <v>182616.90033788461</v>
      </c>
      <c r="L55" s="17">
        <v>271461.29147316224</v>
      </c>
      <c r="M55" s="17">
        <v>9791.76</v>
      </c>
      <c r="N55" s="17">
        <v>0</v>
      </c>
      <c r="O55" s="17">
        <v>109371</v>
      </c>
      <c r="P55" s="18">
        <f t="shared" si="1"/>
        <v>13424158.640028842</v>
      </c>
      <c r="R55" s="19">
        <v>252243.46</v>
      </c>
      <c r="S55" s="20">
        <f t="shared" si="2"/>
        <v>252243.46</v>
      </c>
    </row>
    <row r="56" spans="2:19" ht="13.5" customHeight="1" x14ac:dyDescent="0.25">
      <c r="B56" s="15">
        <v>53</v>
      </c>
      <c r="C56" s="21" t="s">
        <v>70</v>
      </c>
      <c r="D56" s="17">
        <v>1331208.7406921086</v>
      </c>
      <c r="E56" s="17">
        <v>177957.19</v>
      </c>
      <c r="F56" s="17">
        <v>5149.9399999999996</v>
      </c>
      <c r="G56" s="17">
        <v>6659.59</v>
      </c>
      <c r="H56" s="17">
        <v>3338.3038526052969</v>
      </c>
      <c r="I56" s="17">
        <v>6363.6043631853991</v>
      </c>
      <c r="J56" s="17">
        <f t="shared" si="0"/>
        <v>9701.908215790696</v>
      </c>
      <c r="K56" s="17">
        <v>10345.295192704638</v>
      </c>
      <c r="L56" s="17">
        <v>15378.353199986357</v>
      </c>
      <c r="M56" s="17">
        <v>1908.28</v>
      </c>
      <c r="N56" s="17">
        <v>0</v>
      </c>
      <c r="O56" s="17">
        <v>0</v>
      </c>
      <c r="P56" s="18">
        <f t="shared" si="1"/>
        <v>1558309.2973005902</v>
      </c>
      <c r="R56" s="19">
        <v>741.19</v>
      </c>
      <c r="S56" s="20">
        <f t="shared" si="2"/>
        <v>741.19</v>
      </c>
    </row>
    <row r="57" spans="2:19" ht="13.5" customHeight="1" x14ac:dyDescent="0.25">
      <c r="B57" s="15">
        <v>54</v>
      </c>
      <c r="C57" s="21" t="s">
        <v>71</v>
      </c>
      <c r="D57" s="17">
        <v>2967963.7153916769</v>
      </c>
      <c r="E57" s="17">
        <v>494088.25</v>
      </c>
      <c r="F57" s="17">
        <v>11148.63</v>
      </c>
      <c r="G57" s="17">
        <v>16448.84</v>
      </c>
      <c r="H57" s="17">
        <v>12563.864892048688</v>
      </c>
      <c r="I57" s="17">
        <v>23949.726859979131</v>
      </c>
      <c r="J57" s="17">
        <f t="shared" si="0"/>
        <v>36513.591752027816</v>
      </c>
      <c r="K57" s="17">
        <v>40993.900135897617</v>
      </c>
      <c r="L57" s="17">
        <v>60937.717444676207</v>
      </c>
      <c r="M57" s="17">
        <v>3939.79</v>
      </c>
      <c r="N57" s="17">
        <v>0</v>
      </c>
      <c r="O57" s="17">
        <v>0</v>
      </c>
      <c r="P57" s="18">
        <f t="shared" si="1"/>
        <v>3632034.4347242778</v>
      </c>
      <c r="R57" s="19">
        <v>2789.52</v>
      </c>
      <c r="S57" s="20">
        <f t="shared" si="2"/>
        <v>2789.52</v>
      </c>
    </row>
    <row r="58" spans="2:19" ht="13.5" customHeight="1" x14ac:dyDescent="0.25">
      <c r="B58" s="15">
        <v>55</v>
      </c>
      <c r="C58" s="21" t="s">
        <v>72</v>
      </c>
      <c r="D58" s="17">
        <v>1450007.5777153494</v>
      </c>
      <c r="E58" s="17">
        <v>153637.15</v>
      </c>
      <c r="F58" s="17">
        <v>5286.37</v>
      </c>
      <c r="G58" s="17">
        <v>6275.81</v>
      </c>
      <c r="H58" s="17">
        <v>2467.7408965777086</v>
      </c>
      <c r="I58" s="17">
        <v>4704.1034699155289</v>
      </c>
      <c r="J58" s="17">
        <f t="shared" si="0"/>
        <v>7171.8443664932374</v>
      </c>
      <c r="K58" s="17">
        <v>7352.2549522177196</v>
      </c>
      <c r="L58" s="17">
        <v>10929.178081963793</v>
      </c>
      <c r="M58" s="17">
        <v>1968.23</v>
      </c>
      <c r="N58" s="17">
        <v>0</v>
      </c>
      <c r="O58" s="17">
        <v>0</v>
      </c>
      <c r="P58" s="18">
        <f t="shared" si="1"/>
        <v>1642628.4151160242</v>
      </c>
      <c r="R58" s="19">
        <v>547.91</v>
      </c>
      <c r="S58" s="20">
        <f t="shared" si="2"/>
        <v>547.91</v>
      </c>
    </row>
    <row r="59" spans="2:19" ht="13.5" customHeight="1" x14ac:dyDescent="0.25">
      <c r="B59" s="15">
        <v>56</v>
      </c>
      <c r="C59" s="21" t="s">
        <v>73</v>
      </c>
      <c r="D59" s="17">
        <v>1221825.5728457335</v>
      </c>
      <c r="E59" s="17">
        <v>109229.77</v>
      </c>
      <c r="F59" s="17">
        <v>4765.54</v>
      </c>
      <c r="G59" s="17">
        <v>5245.33</v>
      </c>
      <c r="H59" s="17">
        <v>130887.93340893013</v>
      </c>
      <c r="I59" s="17">
        <v>249503.65841604158</v>
      </c>
      <c r="J59" s="17">
        <f t="shared" si="0"/>
        <v>380391.59182497172</v>
      </c>
      <c r="K59" s="17">
        <v>18990.110269619236</v>
      </c>
      <c r="L59" s="17">
        <v>28228.930890133812</v>
      </c>
      <c r="M59" s="17">
        <v>1840.51</v>
      </c>
      <c r="N59" s="17">
        <v>0</v>
      </c>
      <c r="O59" s="17">
        <v>0</v>
      </c>
      <c r="P59" s="18">
        <f t="shared" si="1"/>
        <v>1770517.3558304585</v>
      </c>
      <c r="R59" s="19">
        <v>29060.7</v>
      </c>
      <c r="S59" s="20">
        <f t="shared" si="2"/>
        <v>29060.7</v>
      </c>
    </row>
    <row r="60" spans="2:19" ht="13.5" customHeight="1" x14ac:dyDescent="0.25">
      <c r="B60" s="15">
        <v>57</v>
      </c>
      <c r="C60" s="21" t="s">
        <v>74</v>
      </c>
      <c r="D60" s="17">
        <v>5634839.3523337469</v>
      </c>
      <c r="E60" s="17">
        <v>1089294.3400000001</v>
      </c>
      <c r="F60" s="17">
        <v>20516.5</v>
      </c>
      <c r="G60" s="17">
        <v>31890.71</v>
      </c>
      <c r="H60" s="17">
        <v>31353.586975550352</v>
      </c>
      <c r="I60" s="17">
        <v>59767.424323407002</v>
      </c>
      <c r="J60" s="17">
        <f t="shared" si="0"/>
        <v>91121.011298957354</v>
      </c>
      <c r="K60" s="17">
        <v>96188.170631990026</v>
      </c>
      <c r="L60" s="17">
        <v>142984.38411718019</v>
      </c>
      <c r="M60" s="17">
        <v>7055.66</v>
      </c>
      <c r="N60" s="17">
        <v>0</v>
      </c>
      <c r="O60" s="17">
        <v>0</v>
      </c>
      <c r="P60" s="18">
        <f t="shared" si="1"/>
        <v>7113890.1283818744</v>
      </c>
      <c r="R60" s="19">
        <v>6961.35</v>
      </c>
      <c r="S60" s="20">
        <f t="shared" si="2"/>
        <v>6961.35</v>
      </c>
    </row>
    <row r="61" spans="2:19" ht="13.5" customHeight="1" x14ac:dyDescent="0.25">
      <c r="B61" s="15">
        <v>58</v>
      </c>
      <c r="C61" s="21" t="s">
        <v>75</v>
      </c>
      <c r="D61" s="17">
        <v>1370405.1292341505</v>
      </c>
      <c r="E61" s="17">
        <v>138337.67000000001</v>
      </c>
      <c r="F61" s="17">
        <v>4708.24</v>
      </c>
      <c r="G61" s="17">
        <v>5403</v>
      </c>
      <c r="H61" s="17">
        <v>38055.695583684566</v>
      </c>
      <c r="I61" s="17">
        <v>72543.243860619143</v>
      </c>
      <c r="J61" s="17">
        <f t="shared" si="0"/>
        <v>110598.93944430372</v>
      </c>
      <c r="K61" s="17">
        <v>6252.1299598613859</v>
      </c>
      <c r="L61" s="17">
        <v>9293.8346353583802</v>
      </c>
      <c r="M61" s="17">
        <v>1735.44</v>
      </c>
      <c r="N61" s="17">
        <v>0</v>
      </c>
      <c r="O61" s="17">
        <v>0</v>
      </c>
      <c r="P61" s="18">
        <f t="shared" si="1"/>
        <v>1646734.3832736737</v>
      </c>
      <c r="R61" s="19">
        <v>8449.4</v>
      </c>
      <c r="S61" s="20">
        <f t="shared" si="2"/>
        <v>8449.4</v>
      </c>
    </row>
    <row r="62" spans="2:19" ht="13.5" customHeight="1" x14ac:dyDescent="0.25">
      <c r="B62" s="15">
        <v>59</v>
      </c>
      <c r="C62" s="21" t="s">
        <v>76</v>
      </c>
      <c r="D62" s="17">
        <v>13631555.7042652</v>
      </c>
      <c r="E62" s="17">
        <v>3006277.37</v>
      </c>
      <c r="F62" s="17">
        <v>47341.69</v>
      </c>
      <c r="G62" s="17">
        <v>78300.539999999994</v>
      </c>
      <c r="H62" s="17">
        <v>2037337.4971931055</v>
      </c>
      <c r="I62" s="17">
        <v>3883651.8060814627</v>
      </c>
      <c r="J62" s="17">
        <f t="shared" si="0"/>
        <v>5920989.3032745682</v>
      </c>
      <c r="K62" s="17">
        <v>326242.37486778188</v>
      </c>
      <c r="L62" s="17">
        <v>484961.5575065536</v>
      </c>
      <c r="M62" s="17">
        <v>15663.86</v>
      </c>
      <c r="N62" s="17">
        <v>0</v>
      </c>
      <c r="O62" s="17">
        <v>0</v>
      </c>
      <c r="P62" s="18">
        <f t="shared" si="1"/>
        <v>23511332.399914101</v>
      </c>
      <c r="R62" s="19">
        <v>452344.58</v>
      </c>
      <c r="S62" s="20">
        <f t="shared" si="2"/>
        <v>452344.58</v>
      </c>
    </row>
    <row r="63" spans="2:19" ht="13.5" customHeight="1" x14ac:dyDescent="0.25">
      <c r="B63" s="15">
        <v>60</v>
      </c>
      <c r="C63" s="21" t="s">
        <v>77</v>
      </c>
      <c r="D63" s="17">
        <v>1749796.6842985703</v>
      </c>
      <c r="E63" s="17">
        <v>256422.14</v>
      </c>
      <c r="F63" s="17">
        <v>6338.94</v>
      </c>
      <c r="G63" s="17">
        <v>8303.0400000000009</v>
      </c>
      <c r="H63" s="17">
        <v>129268.37046116262</v>
      </c>
      <c r="I63" s="17">
        <v>246416.38466987753</v>
      </c>
      <c r="J63" s="17">
        <f t="shared" si="0"/>
        <v>375684.75513104012</v>
      </c>
      <c r="K63" s="17">
        <v>19439.311530286999</v>
      </c>
      <c r="L63" s="17">
        <v>28896.671685901474</v>
      </c>
      <c r="M63" s="17">
        <v>2295.77</v>
      </c>
      <c r="N63" s="17">
        <v>0</v>
      </c>
      <c r="O63" s="17">
        <v>0</v>
      </c>
      <c r="P63" s="18">
        <f t="shared" si="1"/>
        <v>2447177.312645799</v>
      </c>
      <c r="R63" s="19">
        <v>28701.11</v>
      </c>
      <c r="S63" s="20">
        <f t="shared" si="2"/>
        <v>28701.11</v>
      </c>
    </row>
    <row r="64" spans="2:19" ht="13.5" customHeight="1" x14ac:dyDescent="0.25">
      <c r="B64" s="15">
        <v>61</v>
      </c>
      <c r="C64" s="22" t="s">
        <v>78</v>
      </c>
      <c r="D64" s="17">
        <v>6653706.1445625667</v>
      </c>
      <c r="E64" s="17">
        <v>1181045.51</v>
      </c>
      <c r="F64" s="17">
        <v>23343.919999999998</v>
      </c>
      <c r="G64" s="17">
        <v>34265.9</v>
      </c>
      <c r="H64" s="17">
        <v>39576.238864268969</v>
      </c>
      <c r="I64" s="17">
        <v>75441.762474252129</v>
      </c>
      <c r="J64" s="17">
        <f t="shared" si="0"/>
        <v>115018.00133852111</v>
      </c>
      <c r="K64" s="17">
        <v>123069.63688026259</v>
      </c>
      <c r="L64" s="17">
        <v>182943.87051163</v>
      </c>
      <c r="M64" s="17">
        <v>8085.65</v>
      </c>
      <c r="N64" s="17">
        <v>0</v>
      </c>
      <c r="O64" s="17">
        <v>0</v>
      </c>
      <c r="P64" s="18">
        <f t="shared" si="1"/>
        <v>8321478.6332929805</v>
      </c>
      <c r="R64" s="19">
        <v>8787.01</v>
      </c>
      <c r="S64" s="20">
        <f t="shared" si="2"/>
        <v>8787.01</v>
      </c>
    </row>
    <row r="65" spans="2:19" ht="13.5" customHeight="1" x14ac:dyDescent="0.25">
      <c r="B65" s="15">
        <v>62</v>
      </c>
      <c r="C65" s="21" t="s">
        <v>79</v>
      </c>
      <c r="D65" s="17">
        <v>2488480.9587372765</v>
      </c>
      <c r="E65" s="17">
        <v>374706.63</v>
      </c>
      <c r="F65" s="17">
        <v>9536.23</v>
      </c>
      <c r="G65" s="17">
        <v>14008.97</v>
      </c>
      <c r="H65" s="17">
        <v>7789.5188878914678</v>
      </c>
      <c r="I65" s="17">
        <v>14848.683214805626</v>
      </c>
      <c r="J65" s="17">
        <f t="shared" si="0"/>
        <v>22638.202102697094</v>
      </c>
      <c r="K65" s="17">
        <v>25141.275903416055</v>
      </c>
      <c r="L65" s="17">
        <v>37372.681353131949</v>
      </c>
      <c r="M65" s="17">
        <v>3394.97</v>
      </c>
      <c r="N65" s="17">
        <v>127640.01</v>
      </c>
      <c r="O65" s="17">
        <v>0</v>
      </c>
      <c r="P65" s="18">
        <f t="shared" si="1"/>
        <v>3102919.9280965212</v>
      </c>
      <c r="R65" s="19">
        <v>1729.49</v>
      </c>
      <c r="S65" s="20">
        <f t="shared" si="2"/>
        <v>1729.49</v>
      </c>
    </row>
    <row r="66" spans="2:19" ht="13.5" customHeight="1" x14ac:dyDescent="0.25">
      <c r="B66" s="15">
        <v>63</v>
      </c>
      <c r="C66" s="21" t="s">
        <v>80</v>
      </c>
      <c r="D66" s="17">
        <v>1272997.3395852605</v>
      </c>
      <c r="E66" s="17">
        <v>358368.84</v>
      </c>
      <c r="F66" s="17">
        <v>4392.38</v>
      </c>
      <c r="G66" s="17">
        <v>5167.1099999999997</v>
      </c>
      <c r="H66" s="17">
        <v>1582.1386002436222</v>
      </c>
      <c r="I66" s="17">
        <v>3015.9340024776207</v>
      </c>
      <c r="J66" s="17">
        <f t="shared" si="0"/>
        <v>4598.0726027212431</v>
      </c>
      <c r="K66" s="17">
        <v>4723.0377037252365</v>
      </c>
      <c r="L66" s="17">
        <v>7020.8283699781414</v>
      </c>
      <c r="M66" s="17">
        <v>1611.48</v>
      </c>
      <c r="N66" s="17">
        <v>0</v>
      </c>
      <c r="O66" s="17">
        <v>19501</v>
      </c>
      <c r="P66" s="18">
        <f t="shared" si="1"/>
        <v>1678380.0882616851</v>
      </c>
      <c r="R66" s="19">
        <v>351.28</v>
      </c>
      <c r="S66" s="20">
        <f t="shared" si="2"/>
        <v>351.28</v>
      </c>
    </row>
    <row r="67" spans="2:19" ht="13.5" customHeight="1" x14ac:dyDescent="0.25">
      <c r="B67" s="15">
        <v>64</v>
      </c>
      <c r="C67" s="21" t="s">
        <v>81</v>
      </c>
      <c r="D67" s="17">
        <v>3974618.5655379109</v>
      </c>
      <c r="E67" s="17">
        <v>681599.43</v>
      </c>
      <c r="F67" s="17">
        <v>13604</v>
      </c>
      <c r="G67" s="17">
        <v>20915.310000000001</v>
      </c>
      <c r="H67" s="17">
        <v>524114.46620198403</v>
      </c>
      <c r="I67" s="17">
        <v>999087.33632159117</v>
      </c>
      <c r="J67" s="17">
        <f t="shared" si="0"/>
        <v>1523201.8025235753</v>
      </c>
      <c r="K67" s="17">
        <v>76453.706690219056</v>
      </c>
      <c r="L67" s="17">
        <v>113648.96632040612</v>
      </c>
      <c r="M67" s="17">
        <v>4599.95</v>
      </c>
      <c r="N67" s="17">
        <v>0</v>
      </c>
      <c r="O67" s="17">
        <v>40935</v>
      </c>
      <c r="P67" s="18">
        <f t="shared" si="1"/>
        <v>6449576.7310721101</v>
      </c>
      <c r="R67" s="19">
        <v>116367.73</v>
      </c>
      <c r="S67" s="20">
        <f t="shared" si="2"/>
        <v>116367.73</v>
      </c>
    </row>
    <row r="68" spans="2:19" ht="13.5" customHeight="1" x14ac:dyDescent="0.25">
      <c r="B68" s="15">
        <v>65</v>
      </c>
      <c r="C68" s="21" t="s">
        <v>82</v>
      </c>
      <c r="D68" s="17">
        <v>11128219.985444721</v>
      </c>
      <c r="E68" s="17">
        <v>1635751.86</v>
      </c>
      <c r="F68" s="17">
        <v>41138.39</v>
      </c>
      <c r="G68" s="17">
        <v>61560.67</v>
      </c>
      <c r="H68" s="17">
        <v>51488.68547332762</v>
      </c>
      <c r="I68" s="17">
        <v>98149.730521695659</v>
      </c>
      <c r="J68" s="17">
        <f t="shared" si="0"/>
        <v>149638.41599502327</v>
      </c>
      <c r="K68" s="17">
        <v>161822.48625028934</v>
      </c>
      <c r="L68" s="17">
        <v>240550.25041835313</v>
      </c>
      <c r="M68" s="17">
        <v>14399.98</v>
      </c>
      <c r="N68" s="17">
        <v>0</v>
      </c>
      <c r="O68" s="17">
        <v>47438</v>
      </c>
      <c r="P68" s="18">
        <f t="shared" si="1"/>
        <v>13480520.038108388</v>
      </c>
      <c r="R68" s="19">
        <v>11431.89</v>
      </c>
      <c r="S68" s="20">
        <f t="shared" si="2"/>
        <v>11431.89</v>
      </c>
    </row>
    <row r="69" spans="2:19" ht="13.5" customHeight="1" x14ac:dyDescent="0.25">
      <c r="B69" s="15">
        <v>66</v>
      </c>
      <c r="C69" s="21" t="s">
        <v>83</v>
      </c>
      <c r="D69" s="17">
        <v>2182793.7960854848</v>
      </c>
      <c r="E69" s="17">
        <v>564497.68999999994</v>
      </c>
      <c r="F69" s="17">
        <v>7816.49</v>
      </c>
      <c r="G69" s="17">
        <v>10794.39</v>
      </c>
      <c r="H69" s="17">
        <v>260848.06020424797</v>
      </c>
      <c r="I69" s="17">
        <v>497238.69585710287</v>
      </c>
      <c r="J69" s="17">
        <f t="shared" si="0"/>
        <v>758086.75606135081</v>
      </c>
      <c r="K69" s="17">
        <v>36278.237707836204</v>
      </c>
      <c r="L69" s="17">
        <v>53927.852473227817</v>
      </c>
      <c r="M69" s="17">
        <v>2777.93</v>
      </c>
      <c r="N69" s="17">
        <v>0</v>
      </c>
      <c r="O69" s="17">
        <v>0</v>
      </c>
      <c r="P69" s="18">
        <f t="shared" si="1"/>
        <v>3616973.1423279</v>
      </c>
      <c r="R69" s="19">
        <v>57915.4</v>
      </c>
      <c r="S69" s="20">
        <f t="shared" si="2"/>
        <v>57915.4</v>
      </c>
    </row>
    <row r="70" spans="2:19" ht="13.5" customHeight="1" x14ac:dyDescent="0.25">
      <c r="B70" s="15">
        <v>67</v>
      </c>
      <c r="C70" s="21" t="s">
        <v>84</v>
      </c>
      <c r="D70" s="17">
        <v>1837639.5029617951</v>
      </c>
      <c r="E70" s="17">
        <v>297550.84999999998</v>
      </c>
      <c r="F70" s="17">
        <v>7108.25</v>
      </c>
      <c r="G70" s="17">
        <v>11178.79</v>
      </c>
      <c r="H70" s="17">
        <v>109612.94665639025</v>
      </c>
      <c r="I70" s="17">
        <v>208948.45298753757</v>
      </c>
      <c r="J70" s="17">
        <f t="shared" ref="J70:J128" si="3">H70+I70</f>
        <v>318561.39964392781</v>
      </c>
      <c r="K70" s="17">
        <v>17880.398109529611</v>
      </c>
      <c r="L70" s="17">
        <v>26579.336052065544</v>
      </c>
      <c r="M70" s="17">
        <v>2480.84</v>
      </c>
      <c r="N70" s="17">
        <v>0</v>
      </c>
      <c r="O70" s="17">
        <v>118519</v>
      </c>
      <c r="P70" s="18">
        <f t="shared" ref="P70:P128" si="4">D70+E70+F70+G70+J70+K70+L70+M70+N70+O70</f>
        <v>2637498.366767318</v>
      </c>
      <c r="R70" s="19">
        <v>24337.07</v>
      </c>
      <c r="S70" s="20">
        <f t="shared" ref="S70:S128" si="5">R70</f>
        <v>24337.07</v>
      </c>
    </row>
    <row r="71" spans="2:19" ht="13.5" customHeight="1" x14ac:dyDescent="0.25">
      <c r="B71" s="15">
        <v>68</v>
      </c>
      <c r="C71" s="21" t="s">
        <v>85</v>
      </c>
      <c r="D71" s="17">
        <v>4200972.2382053081</v>
      </c>
      <c r="E71" s="17">
        <v>586292.93999999994</v>
      </c>
      <c r="F71" s="17">
        <v>16214.96</v>
      </c>
      <c r="G71" s="17">
        <v>21975.31</v>
      </c>
      <c r="H71" s="17">
        <v>13366.535968978371</v>
      </c>
      <c r="I71" s="17">
        <v>25479.809618433286</v>
      </c>
      <c r="J71" s="17">
        <f t="shared" si="3"/>
        <v>38846.345587411655</v>
      </c>
      <c r="K71" s="17">
        <v>40382.700664794596</v>
      </c>
      <c r="L71" s="17">
        <v>60029.165183268007</v>
      </c>
      <c r="M71" s="17">
        <v>5926.95</v>
      </c>
      <c r="N71" s="17">
        <v>219025.69</v>
      </c>
      <c r="O71" s="17">
        <v>0</v>
      </c>
      <c r="P71" s="18">
        <f t="shared" si="4"/>
        <v>5189666.2996407822</v>
      </c>
      <c r="R71" s="19">
        <v>2967.74</v>
      </c>
      <c r="S71" s="20">
        <f t="shared" si="5"/>
        <v>2967.74</v>
      </c>
    </row>
    <row r="72" spans="2:19" ht="13.5" customHeight="1" x14ac:dyDescent="0.25">
      <c r="B72" s="15">
        <v>69</v>
      </c>
      <c r="C72" s="23" t="s">
        <v>86</v>
      </c>
      <c r="D72" s="17">
        <v>4885576.227027433</v>
      </c>
      <c r="E72" s="17">
        <v>864624.07</v>
      </c>
      <c r="F72" s="17">
        <v>18490.689999999999</v>
      </c>
      <c r="G72" s="17">
        <v>26920.98</v>
      </c>
      <c r="H72" s="17">
        <v>22999.448283009202</v>
      </c>
      <c r="I72" s="17">
        <v>43842.440924121307</v>
      </c>
      <c r="J72" s="17">
        <f t="shared" si="3"/>
        <v>66841.889207130502</v>
      </c>
      <c r="K72" s="17">
        <v>72562.686396021672</v>
      </c>
      <c r="L72" s="17">
        <v>107864.93761190886</v>
      </c>
      <c r="M72" s="17">
        <v>6577.08</v>
      </c>
      <c r="N72" s="17">
        <v>0</v>
      </c>
      <c r="O72" s="17">
        <v>48579</v>
      </c>
      <c r="P72" s="18">
        <f t="shared" si="4"/>
        <v>6098037.5602424946</v>
      </c>
      <c r="R72" s="19">
        <v>5106.51</v>
      </c>
      <c r="S72" s="20">
        <f t="shared" si="5"/>
        <v>5106.51</v>
      </c>
    </row>
    <row r="73" spans="2:19" ht="13.5" customHeight="1" x14ac:dyDescent="0.25">
      <c r="B73" s="15">
        <v>70</v>
      </c>
      <c r="C73" s="21" t="s">
        <v>87</v>
      </c>
      <c r="D73" s="17">
        <v>1924784.8720465386</v>
      </c>
      <c r="E73" s="17">
        <v>238993.12</v>
      </c>
      <c r="F73" s="17">
        <v>7456.18</v>
      </c>
      <c r="G73" s="17">
        <v>10051.98</v>
      </c>
      <c r="H73" s="17">
        <v>6067.7292705160753</v>
      </c>
      <c r="I73" s="17">
        <v>11566.541023624792</v>
      </c>
      <c r="J73" s="17">
        <f t="shared" si="3"/>
        <v>17634.270294140868</v>
      </c>
      <c r="K73" s="17">
        <v>19088.992666292423</v>
      </c>
      <c r="L73" s="17">
        <v>28375.920259985123</v>
      </c>
      <c r="M73" s="17">
        <v>2732.3</v>
      </c>
      <c r="N73" s="17">
        <v>0</v>
      </c>
      <c r="O73" s="17">
        <v>0</v>
      </c>
      <c r="P73" s="18">
        <f t="shared" si="4"/>
        <v>2249117.6352669573</v>
      </c>
      <c r="R73" s="19">
        <v>1347.2</v>
      </c>
      <c r="S73" s="20">
        <f t="shared" si="5"/>
        <v>1347.2</v>
      </c>
    </row>
    <row r="74" spans="2:19" ht="13.5" customHeight="1" x14ac:dyDescent="0.25">
      <c r="B74" s="15">
        <v>71</v>
      </c>
      <c r="C74" s="21" t="s">
        <v>88</v>
      </c>
      <c r="D74" s="17">
        <v>3730114.7042373074</v>
      </c>
      <c r="E74" s="17">
        <v>546567.78</v>
      </c>
      <c r="F74" s="17">
        <v>14446.69</v>
      </c>
      <c r="G74" s="17">
        <v>23421.05</v>
      </c>
      <c r="H74" s="17">
        <v>12444.40956047136</v>
      </c>
      <c r="I74" s="17">
        <v>23722.016470873001</v>
      </c>
      <c r="J74" s="17">
        <f t="shared" si="3"/>
        <v>36166.426031344359</v>
      </c>
      <c r="K74" s="17">
        <v>40208.31983688366</v>
      </c>
      <c r="L74" s="17">
        <v>59769.946870695203</v>
      </c>
      <c r="M74" s="17">
        <v>4989.8999999999996</v>
      </c>
      <c r="N74" s="17">
        <v>0</v>
      </c>
      <c r="O74" s="17">
        <v>113039</v>
      </c>
      <c r="P74" s="18">
        <f t="shared" si="4"/>
        <v>4568723.8169762315</v>
      </c>
      <c r="R74" s="19">
        <v>2763</v>
      </c>
      <c r="S74" s="20">
        <f t="shared" si="5"/>
        <v>2763</v>
      </c>
    </row>
    <row r="75" spans="2:19" ht="13.5" customHeight="1" x14ac:dyDescent="0.25">
      <c r="B75" s="15">
        <v>72</v>
      </c>
      <c r="C75" s="21" t="s">
        <v>89</v>
      </c>
      <c r="D75" s="17">
        <v>2277710.0903394287</v>
      </c>
      <c r="E75" s="17">
        <v>1409585.86</v>
      </c>
      <c r="F75" s="17">
        <v>8053.25</v>
      </c>
      <c r="G75" s="17">
        <v>11470.18</v>
      </c>
      <c r="H75" s="17">
        <v>10650.001414187447</v>
      </c>
      <c r="I75" s="17">
        <v>20301.446021566499</v>
      </c>
      <c r="J75" s="17">
        <f t="shared" si="3"/>
        <v>30951.447435753944</v>
      </c>
      <c r="K75" s="17">
        <v>34848.680357434569</v>
      </c>
      <c r="L75" s="17">
        <v>51802.805536953245</v>
      </c>
      <c r="M75" s="17">
        <v>2823.58</v>
      </c>
      <c r="N75" s="17">
        <v>0</v>
      </c>
      <c r="O75" s="17">
        <v>0</v>
      </c>
      <c r="P75" s="18">
        <f t="shared" si="4"/>
        <v>3827245.8936695713</v>
      </c>
      <c r="R75" s="19">
        <v>2364.59</v>
      </c>
      <c r="S75" s="20">
        <f t="shared" si="5"/>
        <v>2364.59</v>
      </c>
    </row>
    <row r="76" spans="2:19" ht="13.5" customHeight="1" x14ac:dyDescent="0.25">
      <c r="B76" s="15">
        <v>73</v>
      </c>
      <c r="C76" s="21" t="s">
        <v>90</v>
      </c>
      <c r="D76" s="17">
        <v>1757514.7523942995</v>
      </c>
      <c r="E76" s="17">
        <v>221632.75</v>
      </c>
      <c r="F76" s="17">
        <v>6128.92</v>
      </c>
      <c r="G76" s="17">
        <v>7886.48</v>
      </c>
      <c r="H76" s="17">
        <v>4115.6228987325949</v>
      </c>
      <c r="I76" s="17">
        <v>7845.3600966134318</v>
      </c>
      <c r="J76" s="17">
        <f t="shared" si="3"/>
        <v>11960.982995346027</v>
      </c>
      <c r="K76" s="17">
        <v>12983.26484475327</v>
      </c>
      <c r="L76" s="17">
        <v>19299.713420684238</v>
      </c>
      <c r="M76" s="17">
        <v>2204.0700000000002</v>
      </c>
      <c r="N76" s="17">
        <v>0</v>
      </c>
      <c r="O76" s="17">
        <v>0</v>
      </c>
      <c r="P76" s="18">
        <f t="shared" si="4"/>
        <v>2039610.9336550829</v>
      </c>
      <c r="R76" s="19">
        <v>913.78</v>
      </c>
      <c r="S76" s="20">
        <f t="shared" si="5"/>
        <v>913.78</v>
      </c>
    </row>
    <row r="77" spans="2:19" ht="13.5" customHeight="1" x14ac:dyDescent="0.25">
      <c r="B77" s="15">
        <v>74</v>
      </c>
      <c r="C77" s="21" t="s">
        <v>91</v>
      </c>
      <c r="D77" s="17">
        <v>4826653.4858318679</v>
      </c>
      <c r="E77" s="17">
        <v>670718.78</v>
      </c>
      <c r="F77" s="17">
        <v>18505.900000000001</v>
      </c>
      <c r="G77" s="17">
        <v>28082.81</v>
      </c>
      <c r="H77" s="17">
        <v>19380.983005265709</v>
      </c>
      <c r="I77" s="17">
        <v>36944.781979291314</v>
      </c>
      <c r="J77" s="17">
        <f t="shared" si="3"/>
        <v>56325.764984557027</v>
      </c>
      <c r="K77" s="17">
        <v>51692.105664480318</v>
      </c>
      <c r="L77" s="17">
        <v>76840.674311543509</v>
      </c>
      <c r="M77" s="17">
        <v>6520.15</v>
      </c>
      <c r="N77" s="17">
        <v>317579.15999999997</v>
      </c>
      <c r="O77" s="17">
        <v>0</v>
      </c>
      <c r="P77" s="18">
        <f t="shared" si="4"/>
        <v>6052918.8307924503</v>
      </c>
      <c r="R77" s="19">
        <v>4303.1099999999997</v>
      </c>
      <c r="S77" s="20">
        <f t="shared" si="5"/>
        <v>4303.1099999999997</v>
      </c>
    </row>
    <row r="78" spans="2:19" ht="13.5" customHeight="1" x14ac:dyDescent="0.25">
      <c r="B78" s="15">
        <v>75</v>
      </c>
      <c r="C78" s="21" t="s">
        <v>92</v>
      </c>
      <c r="D78" s="17">
        <v>2739219.1899653561</v>
      </c>
      <c r="E78" s="17">
        <v>381978.07</v>
      </c>
      <c r="F78" s="17">
        <v>10152.98</v>
      </c>
      <c r="G78" s="17">
        <v>14524.21</v>
      </c>
      <c r="H78" s="17">
        <v>261481.41341091134</v>
      </c>
      <c r="I78" s="17">
        <v>498446.0183200402</v>
      </c>
      <c r="J78" s="17">
        <f t="shared" si="3"/>
        <v>759927.43173095153</v>
      </c>
      <c r="K78" s="17">
        <v>42024.180454727328</v>
      </c>
      <c r="L78" s="17">
        <v>62469.236298689255</v>
      </c>
      <c r="M78" s="17">
        <v>3608.36</v>
      </c>
      <c r="N78" s="17">
        <v>0</v>
      </c>
      <c r="O78" s="17">
        <v>13658</v>
      </c>
      <c r="P78" s="18">
        <f t="shared" si="4"/>
        <v>4027561.6584497239</v>
      </c>
      <c r="R78" s="19">
        <v>58056.02</v>
      </c>
      <c r="S78" s="20">
        <f t="shared" si="5"/>
        <v>58056.02</v>
      </c>
    </row>
    <row r="79" spans="2:19" ht="13.5" customHeight="1" x14ac:dyDescent="0.25">
      <c r="B79" s="15">
        <v>76</v>
      </c>
      <c r="C79" s="21" t="s">
        <v>93</v>
      </c>
      <c r="D79" s="17">
        <v>2595238.3729994949</v>
      </c>
      <c r="E79" s="17">
        <v>960372.79</v>
      </c>
      <c r="F79" s="17">
        <v>9651.3700000000008</v>
      </c>
      <c r="G79" s="17">
        <v>13752.87</v>
      </c>
      <c r="H79" s="17">
        <v>279900.91620648617</v>
      </c>
      <c r="I79" s="17">
        <v>533557.98940863612</v>
      </c>
      <c r="J79" s="17">
        <f t="shared" si="3"/>
        <v>813458.90561512229</v>
      </c>
      <c r="K79" s="17">
        <v>41943.261045648105</v>
      </c>
      <c r="L79" s="17">
        <v>62348.949034732614</v>
      </c>
      <c r="M79" s="17">
        <v>3437.72</v>
      </c>
      <c r="N79" s="17">
        <v>0</v>
      </c>
      <c r="O79" s="17">
        <v>172729</v>
      </c>
      <c r="P79" s="18">
        <f t="shared" si="4"/>
        <v>4672933.2386949975</v>
      </c>
      <c r="R79" s="19">
        <v>62145.65</v>
      </c>
      <c r="S79" s="20">
        <f t="shared" si="5"/>
        <v>62145.65</v>
      </c>
    </row>
    <row r="80" spans="2:19" ht="13.5" customHeight="1" x14ac:dyDescent="0.25">
      <c r="B80" s="15">
        <v>77</v>
      </c>
      <c r="C80" s="21" t="s">
        <v>94</v>
      </c>
      <c r="D80" s="17">
        <v>4744830.1948816925</v>
      </c>
      <c r="E80" s="17">
        <v>802907.6</v>
      </c>
      <c r="F80" s="17">
        <v>17862.36</v>
      </c>
      <c r="G80" s="17">
        <v>26025.67</v>
      </c>
      <c r="H80" s="17">
        <v>600701.29400623811</v>
      </c>
      <c r="I80" s="17">
        <v>1145080.1198117237</v>
      </c>
      <c r="J80" s="17">
        <f t="shared" si="3"/>
        <v>1745781.4138179617</v>
      </c>
      <c r="K80" s="17">
        <v>95192.646949808579</v>
      </c>
      <c r="L80" s="17">
        <v>141504.53124509074</v>
      </c>
      <c r="M80" s="17">
        <v>6341.87</v>
      </c>
      <c r="N80" s="17">
        <v>0</v>
      </c>
      <c r="O80" s="17">
        <v>0</v>
      </c>
      <c r="P80" s="18">
        <f t="shared" si="4"/>
        <v>7580446.2868945543</v>
      </c>
      <c r="R80" s="19">
        <v>133372.1</v>
      </c>
      <c r="S80" s="20">
        <f t="shared" si="5"/>
        <v>133372.1</v>
      </c>
    </row>
    <row r="81" spans="2:19" ht="13.5" customHeight="1" x14ac:dyDescent="0.25">
      <c r="B81" s="15">
        <v>78</v>
      </c>
      <c r="C81" s="21" t="s">
        <v>95</v>
      </c>
      <c r="D81" s="17">
        <v>22354963.801003322</v>
      </c>
      <c r="E81" s="17">
        <v>3607449.66</v>
      </c>
      <c r="F81" s="17">
        <v>72296.89</v>
      </c>
      <c r="G81" s="17">
        <v>101260.2</v>
      </c>
      <c r="H81" s="17">
        <v>90060.296405122484</v>
      </c>
      <c r="I81" s="17">
        <v>171676.43224152282</v>
      </c>
      <c r="J81" s="17">
        <f t="shared" si="3"/>
        <v>261736.72864664532</v>
      </c>
      <c r="K81" s="17">
        <v>245560.28292635479</v>
      </c>
      <c r="L81" s="17">
        <v>365027.06712449034</v>
      </c>
      <c r="M81" s="17">
        <v>24709.86</v>
      </c>
      <c r="N81" s="17">
        <v>0</v>
      </c>
      <c r="O81" s="17">
        <v>1955589</v>
      </c>
      <c r="P81" s="18">
        <f t="shared" si="4"/>
        <v>28988593.489700809</v>
      </c>
      <c r="R81" s="19">
        <v>19995.849999999999</v>
      </c>
      <c r="S81" s="20">
        <f t="shared" si="5"/>
        <v>19995.849999999999</v>
      </c>
    </row>
    <row r="82" spans="2:19" ht="13.5" customHeight="1" x14ac:dyDescent="0.25">
      <c r="B82" s="15">
        <v>79</v>
      </c>
      <c r="C82" s="21" t="s">
        <v>96</v>
      </c>
      <c r="D82" s="17">
        <v>3478171.5635153935</v>
      </c>
      <c r="E82" s="17">
        <v>625178.04</v>
      </c>
      <c r="F82" s="17">
        <v>12699.56</v>
      </c>
      <c r="G82" s="17">
        <v>18708.13</v>
      </c>
      <c r="H82" s="17">
        <v>16845.779925027422</v>
      </c>
      <c r="I82" s="17">
        <v>32112.079476679155</v>
      </c>
      <c r="J82" s="17">
        <f t="shared" si="3"/>
        <v>48957.859401706577</v>
      </c>
      <c r="K82" s="17">
        <v>51459.050155258788</v>
      </c>
      <c r="L82" s="17">
        <v>76494.235677434859</v>
      </c>
      <c r="M82" s="17">
        <v>4450.8</v>
      </c>
      <c r="N82" s="17">
        <v>0</v>
      </c>
      <c r="O82" s="17">
        <v>63095</v>
      </c>
      <c r="P82" s="18">
        <f t="shared" si="4"/>
        <v>4379214.2387497937</v>
      </c>
      <c r="R82" s="19">
        <v>3740.22</v>
      </c>
      <c r="S82" s="20">
        <f t="shared" si="5"/>
        <v>3740.22</v>
      </c>
    </row>
    <row r="83" spans="2:19" ht="13.5" customHeight="1" x14ac:dyDescent="0.25">
      <c r="B83" s="15">
        <v>80</v>
      </c>
      <c r="C83" s="21" t="s">
        <v>97</v>
      </c>
      <c r="D83" s="17">
        <v>2040015.0900972548</v>
      </c>
      <c r="E83" s="17">
        <v>359823.61</v>
      </c>
      <c r="F83" s="17">
        <v>7540.15</v>
      </c>
      <c r="G83" s="17">
        <v>11741.48</v>
      </c>
      <c r="H83" s="17">
        <v>8903.7191568843282</v>
      </c>
      <c r="I83" s="17">
        <v>16972.615009597714</v>
      </c>
      <c r="J83" s="17">
        <f t="shared" si="3"/>
        <v>25876.33416648204</v>
      </c>
      <c r="K83" s="17">
        <v>29574.726304908603</v>
      </c>
      <c r="L83" s="17">
        <v>43963.036185814999</v>
      </c>
      <c r="M83" s="17">
        <v>2603.92</v>
      </c>
      <c r="N83" s="17">
        <v>0</v>
      </c>
      <c r="O83" s="17">
        <v>0</v>
      </c>
      <c r="P83" s="18">
        <f t="shared" si="4"/>
        <v>2521138.3467544606</v>
      </c>
      <c r="R83" s="19">
        <v>1976.87</v>
      </c>
      <c r="S83" s="20">
        <f t="shared" si="5"/>
        <v>1976.87</v>
      </c>
    </row>
    <row r="84" spans="2:19" ht="13.5" customHeight="1" x14ac:dyDescent="0.25">
      <c r="B84" s="15">
        <v>81</v>
      </c>
      <c r="C84" s="21" t="s">
        <v>98</v>
      </c>
      <c r="D84" s="17">
        <v>3653296.3606234379</v>
      </c>
      <c r="E84" s="17">
        <v>2105883.54</v>
      </c>
      <c r="F84" s="17">
        <v>13581.19</v>
      </c>
      <c r="G84" s="17">
        <v>20452.36</v>
      </c>
      <c r="H84" s="17">
        <v>427867.70835875609</v>
      </c>
      <c r="I84" s="17">
        <v>815618.03119059722</v>
      </c>
      <c r="J84" s="17">
        <f t="shared" si="3"/>
        <v>1243485.7395493533</v>
      </c>
      <c r="K84" s="17">
        <v>66985.43500877019</v>
      </c>
      <c r="L84" s="17">
        <v>99574.31466489521</v>
      </c>
      <c r="M84" s="17">
        <v>4752.2700000000004</v>
      </c>
      <c r="N84" s="17">
        <v>0</v>
      </c>
      <c r="O84" s="17">
        <v>0</v>
      </c>
      <c r="P84" s="18">
        <f t="shared" si="4"/>
        <v>7208011.2098464565</v>
      </c>
      <c r="R84" s="19">
        <v>94998.32</v>
      </c>
      <c r="S84" s="20">
        <f t="shared" si="5"/>
        <v>94998.32</v>
      </c>
    </row>
    <row r="85" spans="2:19" ht="13.5" customHeight="1" x14ac:dyDescent="0.25">
      <c r="B85" s="15">
        <v>82</v>
      </c>
      <c r="C85" s="21" t="s">
        <v>99</v>
      </c>
      <c r="D85" s="17">
        <v>1838219.4497648471</v>
      </c>
      <c r="E85" s="17">
        <v>215256.5</v>
      </c>
      <c r="F85" s="17">
        <v>7164.11</v>
      </c>
      <c r="G85" s="17">
        <v>9794.7000000000007</v>
      </c>
      <c r="H85" s="17">
        <v>212733.35262675548</v>
      </c>
      <c r="I85" s="17">
        <v>405520.57294430456</v>
      </c>
      <c r="J85" s="17">
        <f t="shared" si="3"/>
        <v>618253.92557106004</v>
      </c>
      <c r="K85" s="17">
        <v>25836.615200208937</v>
      </c>
      <c r="L85" s="17">
        <v>38406.308050169246</v>
      </c>
      <c r="M85" s="17">
        <v>2619.27</v>
      </c>
      <c r="N85" s="17">
        <v>0</v>
      </c>
      <c r="O85" s="17">
        <v>0</v>
      </c>
      <c r="P85" s="18">
        <f t="shared" si="4"/>
        <v>2755550.8785862853</v>
      </c>
      <c r="R85" s="19">
        <v>47232.62</v>
      </c>
      <c r="S85" s="20">
        <f t="shared" si="5"/>
        <v>47232.62</v>
      </c>
    </row>
    <row r="86" spans="2:19" ht="13.5" customHeight="1" x14ac:dyDescent="0.25">
      <c r="B86" s="15">
        <v>83</v>
      </c>
      <c r="C86" s="21" t="s">
        <v>100</v>
      </c>
      <c r="D86" s="17">
        <v>2130178.9211338577</v>
      </c>
      <c r="E86" s="17">
        <v>274964.42</v>
      </c>
      <c r="F86" s="17">
        <v>7841.94</v>
      </c>
      <c r="G86" s="17">
        <v>10405.959999999999</v>
      </c>
      <c r="H86" s="17">
        <v>7966.1237126334918</v>
      </c>
      <c r="I86" s="17">
        <v>15185.334185750306</v>
      </c>
      <c r="J86" s="17">
        <f t="shared" si="3"/>
        <v>23151.457898383796</v>
      </c>
      <c r="K86" s="17">
        <v>26102.363045544218</v>
      </c>
      <c r="L86" s="17">
        <v>38801.344069110797</v>
      </c>
      <c r="M86" s="17">
        <v>2843.72</v>
      </c>
      <c r="N86" s="17">
        <v>0</v>
      </c>
      <c r="O86" s="17">
        <v>0</v>
      </c>
      <c r="P86" s="18">
        <f t="shared" si="4"/>
        <v>2514290.1261468967</v>
      </c>
      <c r="R86" s="19">
        <v>1768.7</v>
      </c>
      <c r="S86" s="20">
        <f t="shared" si="5"/>
        <v>1768.7</v>
      </c>
    </row>
    <row r="87" spans="2:19" ht="13.5" customHeight="1" x14ac:dyDescent="0.25">
      <c r="B87" s="15">
        <v>84</v>
      </c>
      <c r="C87" s="21" t="s">
        <v>101</v>
      </c>
      <c r="D87" s="17">
        <v>2201723.7768186931</v>
      </c>
      <c r="E87" s="17">
        <v>324031.71999999997</v>
      </c>
      <c r="F87" s="17">
        <v>8416.3700000000008</v>
      </c>
      <c r="G87" s="17">
        <v>14801.69</v>
      </c>
      <c r="H87" s="17">
        <v>3472.7985244891247</v>
      </c>
      <c r="I87" s="17">
        <v>6619.98332645957</v>
      </c>
      <c r="J87" s="17">
        <f t="shared" si="3"/>
        <v>10092.781850948695</v>
      </c>
      <c r="K87" s="17">
        <v>11380.417321527841</v>
      </c>
      <c r="L87" s="17">
        <v>16917.069438203558</v>
      </c>
      <c r="M87" s="17">
        <v>2806.38</v>
      </c>
      <c r="N87" s="17">
        <v>56905.7</v>
      </c>
      <c r="O87" s="17">
        <v>184511</v>
      </c>
      <c r="P87" s="18">
        <f t="shared" si="4"/>
        <v>2831586.9054293735</v>
      </c>
      <c r="R87" s="19">
        <v>771.06</v>
      </c>
      <c r="S87" s="20">
        <f t="shared" si="5"/>
        <v>771.06</v>
      </c>
    </row>
    <row r="88" spans="2:19" ht="13.5" customHeight="1" x14ac:dyDescent="0.25">
      <c r="B88" s="15">
        <v>85</v>
      </c>
      <c r="C88" s="21" t="s">
        <v>102</v>
      </c>
      <c r="D88" s="17">
        <v>1975330.3466266454</v>
      </c>
      <c r="E88" s="17">
        <v>318259.73</v>
      </c>
      <c r="F88" s="17">
        <v>6617.1</v>
      </c>
      <c r="G88" s="17">
        <v>9039.42</v>
      </c>
      <c r="H88" s="17">
        <v>4600.7490474764973</v>
      </c>
      <c r="I88" s="17">
        <v>8770.1263890624359</v>
      </c>
      <c r="J88" s="17">
        <f t="shared" si="3"/>
        <v>13370.875436538932</v>
      </c>
      <c r="K88" s="17">
        <v>14168.498380228897</v>
      </c>
      <c r="L88" s="17">
        <v>21061.571308109833</v>
      </c>
      <c r="M88" s="17">
        <v>2307.79</v>
      </c>
      <c r="N88" s="17">
        <v>0</v>
      </c>
      <c r="O88" s="17">
        <v>0</v>
      </c>
      <c r="P88" s="18">
        <f t="shared" si="4"/>
        <v>2360155.3317515231</v>
      </c>
      <c r="R88" s="19">
        <v>1021.49</v>
      </c>
      <c r="S88" s="20">
        <f t="shared" si="5"/>
        <v>1021.49</v>
      </c>
    </row>
    <row r="89" spans="2:19" ht="13.5" customHeight="1" x14ac:dyDescent="0.25">
      <c r="B89" s="15">
        <v>86</v>
      </c>
      <c r="C89" s="21" t="s">
        <v>103</v>
      </c>
      <c r="D89" s="17">
        <v>2421064.9907226348</v>
      </c>
      <c r="E89" s="17">
        <v>416926.53</v>
      </c>
      <c r="F89" s="17">
        <v>8643.41</v>
      </c>
      <c r="G89" s="17">
        <v>11906.07</v>
      </c>
      <c r="H89" s="17">
        <v>10333.745572313654</v>
      </c>
      <c r="I89" s="17">
        <v>19698.586861918608</v>
      </c>
      <c r="J89" s="17">
        <f t="shared" si="3"/>
        <v>30032.332434232259</v>
      </c>
      <c r="K89" s="17">
        <v>30873.551063371226</v>
      </c>
      <c r="L89" s="17">
        <v>45893.748215628359</v>
      </c>
      <c r="M89" s="17">
        <v>3071.18</v>
      </c>
      <c r="N89" s="17">
        <v>0</v>
      </c>
      <c r="O89" s="17">
        <v>0</v>
      </c>
      <c r="P89" s="18">
        <f t="shared" si="4"/>
        <v>2968411.8124358673</v>
      </c>
      <c r="R89" s="19">
        <v>2294.37</v>
      </c>
      <c r="S89" s="20">
        <f t="shared" si="5"/>
        <v>2294.37</v>
      </c>
    </row>
    <row r="90" spans="2:19" ht="13.5" customHeight="1" x14ac:dyDescent="0.25">
      <c r="B90" s="15">
        <v>87</v>
      </c>
      <c r="C90" s="21" t="s">
        <v>104</v>
      </c>
      <c r="D90" s="17">
        <v>3727350.2718837415</v>
      </c>
      <c r="E90" s="17">
        <v>605498.06000000006</v>
      </c>
      <c r="F90" s="17">
        <v>14089.88</v>
      </c>
      <c r="G90" s="17">
        <v>20776.669999999998</v>
      </c>
      <c r="H90" s="17">
        <v>16670.893882034714</v>
      </c>
      <c r="I90" s="17">
        <v>31778.704914210826</v>
      </c>
      <c r="J90" s="17">
        <f t="shared" si="3"/>
        <v>48449.59879624554</v>
      </c>
      <c r="K90" s="17">
        <v>53005.467501322506</v>
      </c>
      <c r="L90" s="17">
        <v>78792.995809395492</v>
      </c>
      <c r="M90" s="17">
        <v>4989.6400000000003</v>
      </c>
      <c r="N90" s="17">
        <v>0</v>
      </c>
      <c r="O90" s="17">
        <v>2726</v>
      </c>
      <c r="P90" s="18">
        <f t="shared" si="4"/>
        <v>4555678.5839907052</v>
      </c>
      <c r="R90" s="19">
        <v>3701.39</v>
      </c>
      <c r="S90" s="20">
        <f t="shared" si="5"/>
        <v>3701.39</v>
      </c>
    </row>
    <row r="91" spans="2:19" ht="13.5" customHeight="1" x14ac:dyDescent="0.25">
      <c r="B91" s="15">
        <v>88</v>
      </c>
      <c r="C91" s="21" t="s">
        <v>105</v>
      </c>
      <c r="D91" s="17">
        <v>1642417.4665646127</v>
      </c>
      <c r="E91" s="17">
        <v>129558.82</v>
      </c>
      <c r="F91" s="17">
        <v>6140.29</v>
      </c>
      <c r="G91" s="17">
        <v>9389.5</v>
      </c>
      <c r="H91" s="17">
        <v>980.99468342101841</v>
      </c>
      <c r="I91" s="17">
        <v>1870.010137875179</v>
      </c>
      <c r="J91" s="17">
        <f t="shared" si="3"/>
        <v>2851.0048212961974</v>
      </c>
      <c r="K91" s="17">
        <v>3137.747336572425</v>
      </c>
      <c r="L91" s="17">
        <v>4664.2832220152459</v>
      </c>
      <c r="M91" s="17">
        <v>2141.36</v>
      </c>
      <c r="N91" s="17">
        <v>16074.7</v>
      </c>
      <c r="O91" s="17">
        <v>69310</v>
      </c>
      <c r="P91" s="18">
        <f t="shared" si="4"/>
        <v>1885685.1719444967</v>
      </c>
      <c r="R91" s="19">
        <v>217.81</v>
      </c>
      <c r="S91" s="20">
        <f t="shared" si="5"/>
        <v>217.81</v>
      </c>
    </row>
    <row r="92" spans="2:19" ht="13.5" customHeight="1" x14ac:dyDescent="0.25">
      <c r="B92" s="15">
        <v>89</v>
      </c>
      <c r="C92" s="21" t="s">
        <v>106</v>
      </c>
      <c r="D92" s="17">
        <v>45746819.749557972</v>
      </c>
      <c r="E92" s="17">
        <v>6522414.9000000004</v>
      </c>
      <c r="F92" s="17">
        <v>157190.38</v>
      </c>
      <c r="G92" s="17">
        <v>222163.95</v>
      </c>
      <c r="H92" s="17">
        <v>149601.04467854931</v>
      </c>
      <c r="I92" s="17">
        <v>285175.31737278617</v>
      </c>
      <c r="J92" s="17">
        <f t="shared" si="3"/>
        <v>434776.36205133551</v>
      </c>
      <c r="K92" s="17">
        <v>415766.91155874101</v>
      </c>
      <c r="L92" s="17">
        <v>618040.40346056409</v>
      </c>
      <c r="M92" s="17">
        <v>54725.34</v>
      </c>
      <c r="N92" s="17">
        <v>0</v>
      </c>
      <c r="O92" s="17">
        <v>0</v>
      </c>
      <c r="P92" s="18">
        <f t="shared" si="4"/>
        <v>54171897.99662862</v>
      </c>
      <c r="R92" s="19">
        <v>33215.519999999997</v>
      </c>
      <c r="S92" s="20">
        <f t="shared" si="5"/>
        <v>33215.519999999997</v>
      </c>
    </row>
    <row r="93" spans="2:19" ht="13.5" customHeight="1" x14ac:dyDescent="0.25">
      <c r="B93" s="15">
        <v>90</v>
      </c>
      <c r="C93" s="21" t="s">
        <v>107</v>
      </c>
      <c r="D93" s="17">
        <v>1778386.7281836187</v>
      </c>
      <c r="E93" s="17">
        <v>204435.82</v>
      </c>
      <c r="F93" s="17">
        <v>5835.45</v>
      </c>
      <c r="G93" s="17">
        <v>7031.87</v>
      </c>
      <c r="H93" s="17">
        <v>1649.6007839042004</v>
      </c>
      <c r="I93" s="17">
        <v>3144.53303517425</v>
      </c>
      <c r="J93" s="17">
        <f t="shared" si="3"/>
        <v>4794.13381907845</v>
      </c>
      <c r="K93" s="17">
        <v>5166.8089531855776</v>
      </c>
      <c r="L93" s="17">
        <v>7680.4974163493771</v>
      </c>
      <c r="M93" s="17">
        <v>2092.84</v>
      </c>
      <c r="N93" s="17">
        <v>0</v>
      </c>
      <c r="O93" s="17">
        <v>0</v>
      </c>
      <c r="P93" s="18">
        <f t="shared" si="4"/>
        <v>2015424.1483722324</v>
      </c>
      <c r="R93" s="19">
        <v>366.26</v>
      </c>
      <c r="S93" s="20">
        <f t="shared" si="5"/>
        <v>366.26</v>
      </c>
    </row>
    <row r="94" spans="2:19" ht="13.5" customHeight="1" x14ac:dyDescent="0.25">
      <c r="B94" s="15">
        <v>91</v>
      </c>
      <c r="C94" s="21" t="s">
        <v>108</v>
      </c>
      <c r="D94" s="17">
        <v>1633227.5347839368</v>
      </c>
      <c r="E94" s="17">
        <v>282998.90000000002</v>
      </c>
      <c r="F94" s="17">
        <v>5714.86</v>
      </c>
      <c r="G94" s="17">
        <v>6863.96</v>
      </c>
      <c r="H94" s="17">
        <v>5537.4851008526784</v>
      </c>
      <c r="I94" s="17">
        <v>10555.769008671676</v>
      </c>
      <c r="J94" s="17">
        <f t="shared" si="3"/>
        <v>16093.254109524354</v>
      </c>
      <c r="K94" s="17">
        <v>16459.797265078909</v>
      </c>
      <c r="L94" s="17">
        <v>24467.603024131487</v>
      </c>
      <c r="M94" s="17">
        <v>2095.12</v>
      </c>
      <c r="N94" s="17">
        <v>0</v>
      </c>
      <c r="O94" s="17">
        <v>0</v>
      </c>
      <c r="P94" s="18">
        <f t="shared" si="4"/>
        <v>1987921.0291826718</v>
      </c>
      <c r="R94" s="19">
        <v>1229.47</v>
      </c>
      <c r="S94" s="20">
        <f t="shared" si="5"/>
        <v>1229.47</v>
      </c>
    </row>
    <row r="95" spans="2:19" ht="13.5" customHeight="1" x14ac:dyDescent="0.25">
      <c r="B95" s="15">
        <v>92</v>
      </c>
      <c r="C95" s="21" t="s">
        <v>109</v>
      </c>
      <c r="D95" s="17">
        <v>2232574.4631526042</v>
      </c>
      <c r="E95" s="17">
        <v>428732.77</v>
      </c>
      <c r="F95" s="17">
        <v>7636.27</v>
      </c>
      <c r="G95" s="17">
        <v>10502.01</v>
      </c>
      <c r="H95" s="17">
        <v>9840.8849056978379</v>
      </c>
      <c r="I95" s="17">
        <v>18759.07673132604</v>
      </c>
      <c r="J95" s="17">
        <f t="shared" si="3"/>
        <v>28599.96163702388</v>
      </c>
      <c r="K95" s="17">
        <v>31993.571538357915</v>
      </c>
      <c r="L95" s="17">
        <v>47558.666435430147</v>
      </c>
      <c r="M95" s="17">
        <v>2676.8</v>
      </c>
      <c r="N95" s="17">
        <v>0</v>
      </c>
      <c r="O95" s="17">
        <v>0</v>
      </c>
      <c r="P95" s="18">
        <f t="shared" si="4"/>
        <v>2790274.5127634159</v>
      </c>
      <c r="R95" s="19">
        <v>2184.9499999999998</v>
      </c>
      <c r="S95" s="20">
        <f t="shared" si="5"/>
        <v>2184.9499999999998</v>
      </c>
    </row>
    <row r="96" spans="2:19" ht="13.5" customHeight="1" x14ac:dyDescent="0.25">
      <c r="B96" s="15">
        <v>93</v>
      </c>
      <c r="C96" s="21" t="s">
        <v>110</v>
      </c>
      <c r="D96" s="17">
        <v>3372566.8722616816</v>
      </c>
      <c r="E96" s="17">
        <v>825253.24</v>
      </c>
      <c r="F96" s="17">
        <v>12080.52</v>
      </c>
      <c r="G96" s="17">
        <v>19066.509999999998</v>
      </c>
      <c r="H96" s="17">
        <v>389975.73609484173</v>
      </c>
      <c r="I96" s="17">
        <v>743386.88307621516</v>
      </c>
      <c r="J96" s="17">
        <f t="shared" si="3"/>
        <v>1133362.6191710569</v>
      </c>
      <c r="K96" s="17">
        <v>63993.971702704424</v>
      </c>
      <c r="L96" s="17">
        <v>95127.483670848786</v>
      </c>
      <c r="M96" s="17">
        <v>4110.21</v>
      </c>
      <c r="N96" s="17">
        <v>0</v>
      </c>
      <c r="O96" s="17">
        <v>0</v>
      </c>
      <c r="P96" s="18">
        <f t="shared" si="4"/>
        <v>5525561.4268062906</v>
      </c>
      <c r="R96" s="19">
        <v>86585.27</v>
      </c>
      <c r="S96" s="20">
        <f t="shared" si="5"/>
        <v>86585.27</v>
      </c>
    </row>
    <row r="97" spans="2:19" ht="13.5" customHeight="1" x14ac:dyDescent="0.25">
      <c r="B97" s="15">
        <v>94</v>
      </c>
      <c r="C97" s="21" t="s">
        <v>111</v>
      </c>
      <c r="D97" s="17">
        <v>3599869.4134675153</v>
      </c>
      <c r="E97" s="17">
        <v>623026.35</v>
      </c>
      <c r="F97" s="17">
        <v>12835.87</v>
      </c>
      <c r="G97" s="17">
        <v>21127.279999999999</v>
      </c>
      <c r="H97" s="17">
        <v>18552.100506658986</v>
      </c>
      <c r="I97" s="17">
        <v>35364.733991572866</v>
      </c>
      <c r="J97" s="17">
        <f t="shared" si="3"/>
        <v>53916.834498231852</v>
      </c>
      <c r="K97" s="17">
        <v>62296.397270527508</v>
      </c>
      <c r="L97" s="17">
        <v>92604.027479894241</v>
      </c>
      <c r="M97" s="17">
        <v>4293.6899999999996</v>
      </c>
      <c r="N97" s="17">
        <v>0</v>
      </c>
      <c r="O97" s="17">
        <v>0</v>
      </c>
      <c r="P97" s="18">
        <f t="shared" si="4"/>
        <v>4469969.86271617</v>
      </c>
      <c r="R97" s="19">
        <v>4119.07</v>
      </c>
      <c r="S97" s="20">
        <f t="shared" si="5"/>
        <v>4119.07</v>
      </c>
    </row>
    <row r="98" spans="2:19" ht="13.5" customHeight="1" x14ac:dyDescent="0.25">
      <c r="B98" s="15">
        <v>96</v>
      </c>
      <c r="C98" s="21" t="s">
        <v>112</v>
      </c>
      <c r="D98" s="17">
        <v>4977558.7108117575</v>
      </c>
      <c r="E98" s="17">
        <v>2171691.91</v>
      </c>
      <c r="F98" s="17">
        <v>17887.32</v>
      </c>
      <c r="G98" s="17">
        <v>28117.13</v>
      </c>
      <c r="H98" s="17">
        <v>753776.41907155723</v>
      </c>
      <c r="I98" s="17">
        <v>1436877.8640465979</v>
      </c>
      <c r="J98" s="17">
        <f t="shared" si="3"/>
        <v>2190654.2831181549</v>
      </c>
      <c r="K98" s="17">
        <v>117569.62830042426</v>
      </c>
      <c r="L98" s="17">
        <v>174768.0695346453</v>
      </c>
      <c r="M98" s="17">
        <v>6101.18</v>
      </c>
      <c r="N98" s="17">
        <v>0</v>
      </c>
      <c r="O98" s="17">
        <v>201828</v>
      </c>
      <c r="P98" s="18">
        <f t="shared" si="4"/>
        <v>9886176.2317649815</v>
      </c>
      <c r="R98" s="19">
        <v>167358.96</v>
      </c>
      <c r="S98" s="20">
        <f t="shared" si="5"/>
        <v>167358.96</v>
      </c>
    </row>
    <row r="99" spans="2:19" ht="13.5" customHeight="1" x14ac:dyDescent="0.25">
      <c r="B99" s="15">
        <v>97</v>
      </c>
      <c r="C99" s="21" t="s">
        <v>113</v>
      </c>
      <c r="D99" s="17">
        <v>8124643.1555189099</v>
      </c>
      <c r="E99" s="17">
        <v>1263717.19</v>
      </c>
      <c r="F99" s="17">
        <v>30400.560000000001</v>
      </c>
      <c r="G99" s="17">
        <v>44689.7</v>
      </c>
      <c r="H99" s="17">
        <v>38319.379710083049</v>
      </c>
      <c r="I99" s="17">
        <v>73045.888775923231</v>
      </c>
      <c r="J99" s="17">
        <f t="shared" si="3"/>
        <v>111365.26848600627</v>
      </c>
      <c r="K99" s="17">
        <v>113769.26601445497</v>
      </c>
      <c r="L99" s="17">
        <v>169118.80458541925</v>
      </c>
      <c r="M99" s="17">
        <v>10743.09</v>
      </c>
      <c r="N99" s="17">
        <v>0</v>
      </c>
      <c r="O99" s="17">
        <v>145774</v>
      </c>
      <c r="P99" s="18">
        <f t="shared" si="4"/>
        <v>10014221.03460479</v>
      </c>
      <c r="R99" s="19">
        <v>8507.9500000000007</v>
      </c>
      <c r="S99" s="20">
        <f t="shared" si="5"/>
        <v>8507.9500000000007</v>
      </c>
    </row>
    <row r="100" spans="2:19" ht="13.5" customHeight="1" x14ac:dyDescent="0.25">
      <c r="B100" s="15">
        <v>98</v>
      </c>
      <c r="C100" s="21" t="s">
        <v>114</v>
      </c>
      <c r="D100" s="17">
        <v>1864146.0041962487</v>
      </c>
      <c r="E100" s="17">
        <v>178891.6</v>
      </c>
      <c r="F100" s="17">
        <v>6411.09</v>
      </c>
      <c r="G100" s="17">
        <v>8452.9</v>
      </c>
      <c r="H100" s="17">
        <v>68109.522657815978</v>
      </c>
      <c r="I100" s="17">
        <v>129833.01541634655</v>
      </c>
      <c r="J100" s="17">
        <f t="shared" si="3"/>
        <v>197942.53807416253</v>
      </c>
      <c r="K100" s="17">
        <v>10875.692524929793</v>
      </c>
      <c r="L100" s="17">
        <v>16166.792520407191</v>
      </c>
      <c r="M100" s="17">
        <v>2279.5</v>
      </c>
      <c r="N100" s="17">
        <v>0</v>
      </c>
      <c r="O100" s="17">
        <v>5756</v>
      </c>
      <c r="P100" s="18">
        <f t="shared" si="4"/>
        <v>2290922.1173157482</v>
      </c>
      <c r="R100" s="19">
        <v>15122.17</v>
      </c>
      <c r="S100" s="20">
        <f t="shared" si="5"/>
        <v>15122.17</v>
      </c>
    </row>
    <row r="101" spans="2:19" ht="13.5" customHeight="1" x14ac:dyDescent="0.25">
      <c r="B101" s="15">
        <v>99</v>
      </c>
      <c r="C101" s="21" t="s">
        <v>115</v>
      </c>
      <c r="D101" s="17">
        <v>5699997.4919693191</v>
      </c>
      <c r="E101" s="17">
        <v>1059623.54</v>
      </c>
      <c r="F101" s="17">
        <v>21359.93</v>
      </c>
      <c r="G101" s="17">
        <v>33047</v>
      </c>
      <c r="H101" s="17">
        <v>33050.883952998018</v>
      </c>
      <c r="I101" s="17">
        <v>63002.877693799892</v>
      </c>
      <c r="J101" s="17">
        <f t="shared" si="3"/>
        <v>96053.76164679791</v>
      </c>
      <c r="K101" s="17">
        <v>106228.65427427831</v>
      </c>
      <c r="L101" s="17">
        <v>157909.63282914346</v>
      </c>
      <c r="M101" s="17">
        <v>7424.87</v>
      </c>
      <c r="N101" s="17">
        <v>0</v>
      </c>
      <c r="O101" s="17">
        <v>325798</v>
      </c>
      <c r="P101" s="18">
        <f t="shared" si="4"/>
        <v>7507442.8807195388</v>
      </c>
      <c r="R101" s="19">
        <v>7338.2</v>
      </c>
      <c r="S101" s="20">
        <f t="shared" si="5"/>
        <v>7338.2</v>
      </c>
    </row>
    <row r="102" spans="2:19" ht="13.5" customHeight="1" x14ac:dyDescent="0.25">
      <c r="B102" s="15">
        <v>100</v>
      </c>
      <c r="C102" s="21" t="s">
        <v>116</v>
      </c>
      <c r="D102" s="17">
        <v>3001542.277416172</v>
      </c>
      <c r="E102" s="17">
        <v>1789780.63</v>
      </c>
      <c r="F102" s="17">
        <v>10960.11</v>
      </c>
      <c r="G102" s="17">
        <v>15257.54</v>
      </c>
      <c r="H102" s="17">
        <v>330794.17740211228</v>
      </c>
      <c r="I102" s="17">
        <v>630572.69906380074</v>
      </c>
      <c r="J102" s="17">
        <f t="shared" si="3"/>
        <v>961366.87646591302</v>
      </c>
      <c r="K102" s="17">
        <v>51842.311370488344</v>
      </c>
      <c r="L102" s="17">
        <v>77063.956137399349</v>
      </c>
      <c r="M102" s="17">
        <v>3909.65</v>
      </c>
      <c r="N102" s="17">
        <v>0</v>
      </c>
      <c r="O102" s="17">
        <v>0</v>
      </c>
      <c r="P102" s="18">
        <f t="shared" si="4"/>
        <v>5911723.3513899734</v>
      </c>
      <c r="R102" s="19">
        <v>73445.34</v>
      </c>
      <c r="S102" s="20">
        <f t="shared" si="5"/>
        <v>73445.34</v>
      </c>
    </row>
    <row r="103" spans="2:19" ht="13.5" customHeight="1" x14ac:dyDescent="0.25">
      <c r="B103" s="15">
        <v>101</v>
      </c>
      <c r="C103" s="21" t="s">
        <v>117</v>
      </c>
      <c r="D103" s="17">
        <v>124994166.45050776</v>
      </c>
      <c r="E103" s="17">
        <v>14936699.470000001</v>
      </c>
      <c r="F103" s="17">
        <v>410795.98</v>
      </c>
      <c r="G103" s="17">
        <v>624760.21</v>
      </c>
      <c r="H103" s="17">
        <v>257262.95528296012</v>
      </c>
      <c r="I103" s="17">
        <v>490404.62971846189</v>
      </c>
      <c r="J103" s="17">
        <f t="shared" si="3"/>
        <v>747667.58500142198</v>
      </c>
      <c r="K103" s="17">
        <v>651561.83566059195</v>
      </c>
      <c r="L103" s="17">
        <v>968551.19682674529</v>
      </c>
      <c r="M103" s="17">
        <v>137419.21000000002</v>
      </c>
      <c r="N103" s="17">
        <v>0</v>
      </c>
      <c r="O103" s="17">
        <v>11780002</v>
      </c>
      <c r="P103" s="18">
        <f t="shared" si="4"/>
        <v>155251623.93799654</v>
      </c>
      <c r="R103" s="19">
        <v>57119.35</v>
      </c>
      <c r="S103" s="20">
        <f t="shared" si="5"/>
        <v>57119.35</v>
      </c>
    </row>
    <row r="104" spans="2:19" ht="13.5" customHeight="1" x14ac:dyDescent="0.25">
      <c r="B104" s="15">
        <v>102</v>
      </c>
      <c r="C104" s="21" t="s">
        <v>118</v>
      </c>
      <c r="D104" s="17">
        <v>3824051.2323161899</v>
      </c>
      <c r="E104" s="17">
        <v>644278.01</v>
      </c>
      <c r="F104" s="17">
        <v>13972.55</v>
      </c>
      <c r="G104" s="17">
        <v>20060.990000000002</v>
      </c>
      <c r="H104" s="17">
        <v>17971.152275390825</v>
      </c>
      <c r="I104" s="17">
        <v>34257.307926567504</v>
      </c>
      <c r="J104" s="17">
        <f t="shared" si="3"/>
        <v>52228.460201958325</v>
      </c>
      <c r="K104" s="17">
        <v>55381.362577067557</v>
      </c>
      <c r="L104" s="17">
        <v>82324.780351095309</v>
      </c>
      <c r="M104" s="17">
        <v>4938.28</v>
      </c>
      <c r="N104" s="17">
        <v>0</v>
      </c>
      <c r="O104" s="17">
        <v>0</v>
      </c>
      <c r="P104" s="18">
        <f t="shared" si="4"/>
        <v>4697235.6654463112</v>
      </c>
      <c r="R104" s="19">
        <v>3990.09</v>
      </c>
      <c r="S104" s="20">
        <f t="shared" si="5"/>
        <v>3990.09</v>
      </c>
    </row>
    <row r="105" spans="2:19" ht="13.5" customHeight="1" x14ac:dyDescent="0.25">
      <c r="B105" s="15">
        <v>103</v>
      </c>
      <c r="C105" s="21" t="s">
        <v>119</v>
      </c>
      <c r="D105" s="17">
        <v>2901480.0172253745</v>
      </c>
      <c r="E105" s="17">
        <v>418375.07</v>
      </c>
      <c r="F105" s="17">
        <v>10514.98</v>
      </c>
      <c r="G105" s="17">
        <v>15253.57</v>
      </c>
      <c r="H105" s="17">
        <v>13644.978612367253</v>
      </c>
      <c r="I105" s="17">
        <v>26010.587791601538</v>
      </c>
      <c r="J105" s="17">
        <f t="shared" si="3"/>
        <v>39655.566403968791</v>
      </c>
      <c r="K105" s="17">
        <v>43549.614210449174</v>
      </c>
      <c r="L105" s="17">
        <v>64736.804177778395</v>
      </c>
      <c r="M105" s="17">
        <v>3694.64</v>
      </c>
      <c r="N105" s="17">
        <v>0</v>
      </c>
      <c r="O105" s="17">
        <v>0</v>
      </c>
      <c r="P105" s="18">
        <f t="shared" si="4"/>
        <v>3497260.2620175704</v>
      </c>
      <c r="R105" s="19">
        <v>3029.56</v>
      </c>
      <c r="S105" s="20">
        <f t="shared" si="5"/>
        <v>3029.56</v>
      </c>
    </row>
    <row r="106" spans="2:19" ht="13.5" customHeight="1" x14ac:dyDescent="0.25">
      <c r="B106" s="15">
        <v>104</v>
      </c>
      <c r="C106" s="21" t="s">
        <v>120</v>
      </c>
      <c r="D106" s="17">
        <v>2127579.9312530654</v>
      </c>
      <c r="E106" s="17">
        <v>315353.75</v>
      </c>
      <c r="F106" s="17">
        <v>7861.4</v>
      </c>
      <c r="G106" s="17">
        <v>10818.76</v>
      </c>
      <c r="H106" s="17">
        <v>6581.2153181236617</v>
      </c>
      <c r="I106" s="17">
        <v>12545.368055933528</v>
      </c>
      <c r="J106" s="17">
        <f t="shared" si="3"/>
        <v>19126.583374057191</v>
      </c>
      <c r="K106" s="17">
        <v>20820.452777918876</v>
      </c>
      <c r="L106" s="17">
        <v>30949.747748934526</v>
      </c>
      <c r="M106" s="17">
        <v>2824.16</v>
      </c>
      <c r="N106" s="17">
        <v>0</v>
      </c>
      <c r="O106" s="17">
        <v>33423</v>
      </c>
      <c r="P106" s="18">
        <f t="shared" si="4"/>
        <v>2568757.7851539757</v>
      </c>
      <c r="R106" s="19">
        <v>1461.21</v>
      </c>
      <c r="S106" s="20">
        <f t="shared" si="5"/>
        <v>1461.21</v>
      </c>
    </row>
    <row r="107" spans="2:19" ht="13.5" customHeight="1" x14ac:dyDescent="0.25">
      <c r="B107" s="15">
        <v>105</v>
      </c>
      <c r="C107" s="21" t="s">
        <v>121</v>
      </c>
      <c r="D107" s="17">
        <v>1914539.045440522</v>
      </c>
      <c r="E107" s="17">
        <v>265451.90999999997</v>
      </c>
      <c r="F107" s="17">
        <v>6891.59</v>
      </c>
      <c r="G107" s="17">
        <v>9167.31</v>
      </c>
      <c r="H107" s="17">
        <v>6595.8249629928305</v>
      </c>
      <c r="I107" s="17">
        <v>12573.217527982479</v>
      </c>
      <c r="J107" s="17">
        <f t="shared" si="3"/>
        <v>19169.042490975309</v>
      </c>
      <c r="K107" s="17">
        <v>20595.310864368716</v>
      </c>
      <c r="L107" s="17">
        <v>30615.072729787978</v>
      </c>
      <c r="M107" s="17">
        <v>2480.19</v>
      </c>
      <c r="N107" s="17">
        <v>0</v>
      </c>
      <c r="O107" s="17">
        <v>0</v>
      </c>
      <c r="P107" s="18">
        <f t="shared" si="4"/>
        <v>2268909.4715256542</v>
      </c>
      <c r="R107" s="19">
        <v>1464.45</v>
      </c>
      <c r="S107" s="20">
        <f t="shared" si="5"/>
        <v>1464.45</v>
      </c>
    </row>
    <row r="108" spans="2:19" ht="13.5" customHeight="1" x14ac:dyDescent="0.25">
      <c r="B108" s="15">
        <v>106</v>
      </c>
      <c r="C108" s="21" t="s">
        <v>122</v>
      </c>
      <c r="D108" s="17">
        <v>5211354.3552898485</v>
      </c>
      <c r="E108" s="17">
        <v>936741.19</v>
      </c>
      <c r="F108" s="17">
        <v>19466.28</v>
      </c>
      <c r="G108" s="17">
        <v>29791.74</v>
      </c>
      <c r="H108" s="17">
        <v>27934.07068528996</v>
      </c>
      <c r="I108" s="17">
        <v>53249.009659714196</v>
      </c>
      <c r="J108" s="17">
        <f t="shared" si="3"/>
        <v>81183.080345004157</v>
      </c>
      <c r="K108" s="17">
        <v>91424.514223247446</v>
      </c>
      <c r="L108" s="17">
        <v>135903.17575990857</v>
      </c>
      <c r="M108" s="17">
        <v>6784.95</v>
      </c>
      <c r="N108" s="17">
        <v>0</v>
      </c>
      <c r="O108" s="17">
        <v>0</v>
      </c>
      <c r="P108" s="18">
        <f t="shared" si="4"/>
        <v>6512649.285618009</v>
      </c>
      <c r="R108" s="19">
        <v>6202.13</v>
      </c>
      <c r="S108" s="20">
        <f t="shared" si="5"/>
        <v>6202.13</v>
      </c>
    </row>
    <row r="109" spans="2:19" ht="13.5" customHeight="1" x14ac:dyDescent="0.25">
      <c r="B109" s="15">
        <v>107</v>
      </c>
      <c r="C109" s="21" t="s">
        <v>123</v>
      </c>
      <c r="D109" s="17">
        <v>5346236.4664893299</v>
      </c>
      <c r="E109" s="17">
        <v>946539.03</v>
      </c>
      <c r="F109" s="17">
        <v>19897.5</v>
      </c>
      <c r="G109" s="17">
        <v>32485.19</v>
      </c>
      <c r="H109" s="17">
        <v>29194.797098411847</v>
      </c>
      <c r="I109" s="17">
        <v>55652.255277114884</v>
      </c>
      <c r="J109" s="17">
        <f t="shared" si="3"/>
        <v>84847.052375526735</v>
      </c>
      <c r="K109" s="17">
        <v>94753.326722377693</v>
      </c>
      <c r="L109" s="17">
        <v>140851.47867389926</v>
      </c>
      <c r="M109" s="17">
        <v>6770.82</v>
      </c>
      <c r="N109" s="17">
        <v>0</v>
      </c>
      <c r="O109" s="17">
        <v>0</v>
      </c>
      <c r="P109" s="18">
        <f t="shared" si="4"/>
        <v>6672380.8642611355</v>
      </c>
      <c r="R109" s="19">
        <v>6482.04</v>
      </c>
      <c r="S109" s="20">
        <f t="shared" si="5"/>
        <v>6482.04</v>
      </c>
    </row>
    <row r="110" spans="2:19" ht="13.5" customHeight="1" x14ac:dyDescent="0.25">
      <c r="B110" s="15">
        <v>108</v>
      </c>
      <c r="C110" s="21" t="s">
        <v>124</v>
      </c>
      <c r="D110" s="17">
        <v>8757081.6473633591</v>
      </c>
      <c r="E110" s="17">
        <v>1535985.56</v>
      </c>
      <c r="F110" s="17">
        <v>31802.65</v>
      </c>
      <c r="G110" s="17">
        <v>47421.58</v>
      </c>
      <c r="H110" s="17">
        <v>45046.261781461071</v>
      </c>
      <c r="I110" s="17">
        <v>85868.932450227177</v>
      </c>
      <c r="J110" s="17">
        <f t="shared" si="3"/>
        <v>130915.19423168825</v>
      </c>
      <c r="K110" s="17">
        <v>137369.8694583558</v>
      </c>
      <c r="L110" s="17">
        <v>204201.26562036976</v>
      </c>
      <c r="M110" s="17">
        <v>11082.83</v>
      </c>
      <c r="N110" s="17">
        <v>0</v>
      </c>
      <c r="O110" s="17">
        <v>0</v>
      </c>
      <c r="P110" s="18">
        <f t="shared" si="4"/>
        <v>10855860.596673774</v>
      </c>
      <c r="R110" s="19">
        <v>10001.5</v>
      </c>
      <c r="S110" s="20">
        <f t="shared" si="5"/>
        <v>10001.5</v>
      </c>
    </row>
    <row r="111" spans="2:19" ht="13.5" customHeight="1" x14ac:dyDescent="0.25">
      <c r="B111" s="15">
        <v>109</v>
      </c>
      <c r="C111" s="21" t="s">
        <v>125</v>
      </c>
      <c r="D111" s="17">
        <v>3490478.4898854974</v>
      </c>
      <c r="E111" s="17">
        <v>530426.96</v>
      </c>
      <c r="F111" s="17">
        <v>13445.89</v>
      </c>
      <c r="G111" s="17">
        <v>18712.5</v>
      </c>
      <c r="H111" s="17">
        <v>345786.73081334337</v>
      </c>
      <c r="I111" s="17">
        <v>659152.08623628423</v>
      </c>
      <c r="J111" s="17">
        <f t="shared" si="3"/>
        <v>1004938.8170496277</v>
      </c>
      <c r="K111" s="17">
        <v>55993.612936946301</v>
      </c>
      <c r="L111" s="17">
        <v>83234.894765971912</v>
      </c>
      <c r="M111" s="17">
        <v>4874.2700000000004</v>
      </c>
      <c r="N111" s="17">
        <v>0</v>
      </c>
      <c r="O111" s="17">
        <v>0</v>
      </c>
      <c r="P111" s="18">
        <f t="shared" si="4"/>
        <v>5202105.4346380439</v>
      </c>
      <c r="R111" s="19">
        <v>76774.100000000006</v>
      </c>
      <c r="S111" s="20">
        <f t="shared" si="5"/>
        <v>76774.100000000006</v>
      </c>
    </row>
    <row r="112" spans="2:19" ht="13.5" customHeight="1" x14ac:dyDescent="0.25">
      <c r="B112" s="15">
        <v>110</v>
      </c>
      <c r="C112" s="21" t="s">
        <v>126</v>
      </c>
      <c r="D112" s="17">
        <v>2148065.9577671927</v>
      </c>
      <c r="E112" s="17">
        <v>182209.04</v>
      </c>
      <c r="F112" s="17">
        <v>7449.82</v>
      </c>
      <c r="G112" s="17">
        <v>11539.15</v>
      </c>
      <c r="H112" s="17">
        <v>65186.799410975924</v>
      </c>
      <c r="I112" s="17">
        <v>124261.60693252635</v>
      </c>
      <c r="J112" s="17">
        <f t="shared" si="3"/>
        <v>189448.40634350228</v>
      </c>
      <c r="K112" s="17">
        <v>10619.520617637316</v>
      </c>
      <c r="L112" s="17">
        <v>15785.991199915537</v>
      </c>
      <c r="M112" s="17">
        <v>2523.96</v>
      </c>
      <c r="N112" s="17">
        <v>0</v>
      </c>
      <c r="O112" s="17">
        <v>5646</v>
      </c>
      <c r="P112" s="18">
        <f t="shared" si="4"/>
        <v>2573287.845928248</v>
      </c>
      <c r="R112" s="19">
        <v>14473.25</v>
      </c>
      <c r="S112" s="20">
        <f t="shared" si="5"/>
        <v>14473.25</v>
      </c>
    </row>
    <row r="113" spans="2:19" ht="13.5" customHeight="1" x14ac:dyDescent="0.25">
      <c r="B113" s="15">
        <v>111</v>
      </c>
      <c r="C113" s="21" t="s">
        <v>127</v>
      </c>
      <c r="D113" s="17">
        <v>2974335.756858361</v>
      </c>
      <c r="E113" s="17">
        <v>687180.1</v>
      </c>
      <c r="F113" s="17">
        <v>10451.709999999999</v>
      </c>
      <c r="G113" s="17">
        <v>15260.75</v>
      </c>
      <c r="H113" s="17">
        <v>409724.09073969355</v>
      </c>
      <c r="I113" s="17">
        <v>781031.96313255432</v>
      </c>
      <c r="J113" s="17">
        <f t="shared" si="3"/>
        <v>1190756.0538722479</v>
      </c>
      <c r="K113" s="17">
        <v>62953.675894373584</v>
      </c>
      <c r="L113" s="17">
        <v>93581.076722088299</v>
      </c>
      <c r="M113" s="17">
        <v>3628.31</v>
      </c>
      <c r="N113" s="17">
        <v>0</v>
      </c>
      <c r="O113" s="17">
        <v>436486</v>
      </c>
      <c r="P113" s="18">
        <f t="shared" si="4"/>
        <v>5474633.4333470706</v>
      </c>
      <c r="R113" s="19">
        <v>90969.94</v>
      </c>
      <c r="S113" s="20">
        <f t="shared" si="5"/>
        <v>90969.94</v>
      </c>
    </row>
    <row r="114" spans="2:19" ht="13.5" customHeight="1" x14ac:dyDescent="0.25">
      <c r="B114" s="15">
        <v>112</v>
      </c>
      <c r="C114" s="21" t="s">
        <v>128</v>
      </c>
      <c r="D114" s="17">
        <v>2348717.3013865137</v>
      </c>
      <c r="E114" s="17">
        <v>285622.68</v>
      </c>
      <c r="F114" s="17">
        <v>8259.4</v>
      </c>
      <c r="G114" s="17">
        <v>11342.6</v>
      </c>
      <c r="H114" s="17">
        <v>422844.37299886986</v>
      </c>
      <c r="I114" s="17">
        <v>806042.35437227285</v>
      </c>
      <c r="J114" s="17">
        <f t="shared" si="3"/>
        <v>1228886.7273711427</v>
      </c>
      <c r="K114" s="17">
        <v>58030.759175053034</v>
      </c>
      <c r="L114" s="17">
        <v>86263.126806341432</v>
      </c>
      <c r="M114" s="17">
        <v>2923.17</v>
      </c>
      <c r="N114" s="17">
        <v>0</v>
      </c>
      <c r="O114" s="17">
        <v>0</v>
      </c>
      <c r="P114" s="18">
        <f t="shared" si="4"/>
        <v>4030045.764739051</v>
      </c>
      <c r="R114" s="19">
        <v>93883</v>
      </c>
      <c r="S114" s="20">
        <f t="shared" si="5"/>
        <v>93883</v>
      </c>
    </row>
    <row r="115" spans="2:19" ht="13.5" customHeight="1" x14ac:dyDescent="0.25">
      <c r="B115" s="15">
        <v>113</v>
      </c>
      <c r="C115" s="21" t="s">
        <v>129</v>
      </c>
      <c r="D115" s="17">
        <v>906598.91548534343</v>
      </c>
      <c r="E115" s="17">
        <v>59465.440000000002</v>
      </c>
      <c r="F115" s="17">
        <v>2669.18</v>
      </c>
      <c r="G115" s="17">
        <v>2499.14</v>
      </c>
      <c r="H115" s="17">
        <v>2884.1157753490475</v>
      </c>
      <c r="I115" s="17">
        <v>5497.8134233106448</v>
      </c>
      <c r="J115" s="17">
        <f t="shared" si="3"/>
        <v>8381.9291986596927</v>
      </c>
      <c r="K115" s="17">
        <v>9760.3994404769437</v>
      </c>
      <c r="L115" s="17">
        <v>14508.901599487599</v>
      </c>
      <c r="M115" s="17">
        <v>974.89</v>
      </c>
      <c r="N115" s="17">
        <v>0</v>
      </c>
      <c r="O115" s="17">
        <v>0</v>
      </c>
      <c r="P115" s="18">
        <f t="shared" si="4"/>
        <v>1004858.7957239677</v>
      </c>
      <c r="R115" s="19">
        <v>640.35</v>
      </c>
      <c r="S115" s="20">
        <f t="shared" si="5"/>
        <v>640.35</v>
      </c>
    </row>
    <row r="116" spans="2:19" ht="13.5" customHeight="1" x14ac:dyDescent="0.25">
      <c r="B116" s="15">
        <v>114</v>
      </c>
      <c r="C116" s="21" t="s">
        <v>130</v>
      </c>
      <c r="D116" s="17">
        <v>1892893.7169066321</v>
      </c>
      <c r="E116" s="17">
        <v>319497.42</v>
      </c>
      <c r="F116" s="17">
        <v>6209.68</v>
      </c>
      <c r="G116" s="17">
        <v>8411.2099999999991</v>
      </c>
      <c r="H116" s="17">
        <v>8676.8399659748684</v>
      </c>
      <c r="I116" s="17">
        <v>16540.129090719882</v>
      </c>
      <c r="J116" s="17">
        <f t="shared" si="3"/>
        <v>25216.96905669475</v>
      </c>
      <c r="K116" s="17">
        <v>28623.133728296889</v>
      </c>
      <c r="L116" s="17">
        <v>42548.487207460115</v>
      </c>
      <c r="M116" s="17">
        <v>2155.39</v>
      </c>
      <c r="N116" s="17">
        <v>0</v>
      </c>
      <c r="O116" s="17">
        <v>0</v>
      </c>
      <c r="P116" s="18">
        <f t="shared" si="4"/>
        <v>2325556.0068990844</v>
      </c>
      <c r="R116" s="19">
        <v>1926.5</v>
      </c>
      <c r="S116" s="20">
        <f t="shared" si="5"/>
        <v>1926.5</v>
      </c>
    </row>
    <row r="117" spans="2:19" ht="13.5" customHeight="1" x14ac:dyDescent="0.25">
      <c r="B117" s="15">
        <v>115</v>
      </c>
      <c r="C117" s="21" t="s">
        <v>131</v>
      </c>
      <c r="D117" s="17">
        <v>1548838.5246335065</v>
      </c>
      <c r="E117" s="17">
        <v>214678.82</v>
      </c>
      <c r="F117" s="17">
        <v>5294.82</v>
      </c>
      <c r="G117" s="17">
        <v>6814.55</v>
      </c>
      <c r="H117" s="17">
        <v>128917.4632932854</v>
      </c>
      <c r="I117" s="17">
        <v>245747.47180778623</v>
      </c>
      <c r="J117" s="17">
        <f t="shared" si="3"/>
        <v>374664.93510107161</v>
      </c>
      <c r="K117" s="17">
        <v>19816.553585046084</v>
      </c>
      <c r="L117" s="17">
        <v>29457.444621995637</v>
      </c>
      <c r="M117" s="17">
        <v>1891.69</v>
      </c>
      <c r="N117" s="17">
        <v>0</v>
      </c>
      <c r="O117" s="17">
        <v>0</v>
      </c>
      <c r="P117" s="18">
        <f t="shared" si="4"/>
        <v>2201457.3379416196</v>
      </c>
      <c r="R117" s="19">
        <v>28623.200000000001</v>
      </c>
      <c r="S117" s="20">
        <f t="shared" si="5"/>
        <v>28623.200000000001</v>
      </c>
    </row>
    <row r="118" spans="2:19" ht="13.5" customHeight="1" x14ac:dyDescent="0.25">
      <c r="B118" s="15">
        <v>116</v>
      </c>
      <c r="C118" s="21" t="s">
        <v>132</v>
      </c>
      <c r="D118" s="17">
        <v>1428555.201387017</v>
      </c>
      <c r="E118" s="17">
        <v>223147.97</v>
      </c>
      <c r="F118" s="17">
        <v>4525.26</v>
      </c>
      <c r="G118" s="17">
        <v>5630.74</v>
      </c>
      <c r="H118" s="17">
        <v>4917.4345847876184</v>
      </c>
      <c r="I118" s="17">
        <v>9373.8046508294119</v>
      </c>
      <c r="J118" s="17">
        <f t="shared" si="3"/>
        <v>14291.239235617031</v>
      </c>
      <c r="K118" s="17">
        <v>16656.839967566215</v>
      </c>
      <c r="L118" s="17">
        <v>24760.508370753829</v>
      </c>
      <c r="M118" s="17">
        <v>1589.3</v>
      </c>
      <c r="N118" s="17">
        <v>0</v>
      </c>
      <c r="O118" s="17">
        <v>75832</v>
      </c>
      <c r="P118" s="18">
        <f t="shared" si="4"/>
        <v>1794989.0589609542</v>
      </c>
      <c r="R118" s="19">
        <v>1091.8</v>
      </c>
      <c r="S118" s="20">
        <f t="shared" si="5"/>
        <v>1091.8</v>
      </c>
    </row>
    <row r="119" spans="2:19" ht="13.5" customHeight="1" x14ac:dyDescent="0.25">
      <c r="B119" s="15">
        <v>117</v>
      </c>
      <c r="C119" s="21" t="s">
        <v>133</v>
      </c>
      <c r="D119" s="17">
        <v>1269036.9146240242</v>
      </c>
      <c r="E119" s="17">
        <v>162680.57999999999</v>
      </c>
      <c r="F119" s="17">
        <v>4289.26</v>
      </c>
      <c r="G119" s="17">
        <v>5055.95</v>
      </c>
      <c r="H119" s="17">
        <v>3300.9203495577153</v>
      </c>
      <c r="I119" s="17">
        <v>6292.3424788248476</v>
      </c>
      <c r="J119" s="17">
        <f t="shared" si="3"/>
        <v>9593.2628283825634</v>
      </c>
      <c r="K119" s="17">
        <v>10984.928087511158</v>
      </c>
      <c r="L119" s="17">
        <v>16329.171943331734</v>
      </c>
      <c r="M119" s="17">
        <v>1562.4</v>
      </c>
      <c r="N119" s="17">
        <v>0</v>
      </c>
      <c r="O119" s="17">
        <v>0</v>
      </c>
      <c r="P119" s="18">
        <f t="shared" si="4"/>
        <v>1479532.4674832497</v>
      </c>
      <c r="R119" s="19">
        <v>732.89</v>
      </c>
      <c r="S119" s="20">
        <f t="shared" si="5"/>
        <v>732.89</v>
      </c>
    </row>
    <row r="120" spans="2:19" ht="13.5" customHeight="1" x14ac:dyDescent="0.25">
      <c r="B120" s="15">
        <v>118</v>
      </c>
      <c r="C120" s="21" t="s">
        <v>134</v>
      </c>
      <c r="D120" s="17">
        <v>998747.04981205415</v>
      </c>
      <c r="E120" s="17">
        <v>92464.58</v>
      </c>
      <c r="F120" s="17">
        <v>2761.9</v>
      </c>
      <c r="G120" s="17">
        <v>2462.84</v>
      </c>
      <c r="H120" s="17">
        <v>47052.868301409704</v>
      </c>
      <c r="I120" s="17">
        <v>89694.003674818057</v>
      </c>
      <c r="J120" s="17">
        <f t="shared" si="3"/>
        <v>136746.87197622776</v>
      </c>
      <c r="K120" s="17">
        <v>7632.9084957596115</v>
      </c>
      <c r="L120" s="17">
        <v>11346.37152487865</v>
      </c>
      <c r="M120" s="17">
        <v>993.73</v>
      </c>
      <c r="N120" s="17">
        <v>0</v>
      </c>
      <c r="O120" s="17">
        <v>0</v>
      </c>
      <c r="P120" s="18">
        <f t="shared" si="4"/>
        <v>1253156.2518089199</v>
      </c>
      <c r="R120" s="19">
        <v>10447.02</v>
      </c>
      <c r="S120" s="20">
        <f t="shared" si="5"/>
        <v>10447.02</v>
      </c>
    </row>
    <row r="121" spans="2:19" ht="13.5" customHeight="1" x14ac:dyDescent="0.25">
      <c r="B121" s="15">
        <v>119</v>
      </c>
      <c r="C121" s="21" t="s">
        <v>135</v>
      </c>
      <c r="D121" s="17">
        <v>1154259.4835607694</v>
      </c>
      <c r="E121" s="17">
        <v>45263.49</v>
      </c>
      <c r="F121" s="17">
        <v>2868.62</v>
      </c>
      <c r="G121" s="17">
        <v>1923.07</v>
      </c>
      <c r="H121" s="17">
        <v>35603.25632492578</v>
      </c>
      <c r="I121" s="17">
        <v>67868.308966569573</v>
      </c>
      <c r="J121" s="17">
        <f t="shared" si="3"/>
        <v>103471.56529149535</v>
      </c>
      <c r="K121" s="17">
        <v>5572.2502853784372</v>
      </c>
      <c r="L121" s="17">
        <v>8283.1887743235457</v>
      </c>
      <c r="M121" s="17">
        <v>1033.8</v>
      </c>
      <c r="N121" s="17">
        <v>0</v>
      </c>
      <c r="O121" s="17">
        <v>0</v>
      </c>
      <c r="P121" s="18">
        <f t="shared" si="4"/>
        <v>1322675.4679119668</v>
      </c>
      <c r="R121" s="19">
        <v>7904.9</v>
      </c>
      <c r="S121" s="20">
        <f t="shared" si="5"/>
        <v>7904.9</v>
      </c>
    </row>
    <row r="122" spans="2:19" ht="13.5" customHeight="1" x14ac:dyDescent="0.25">
      <c r="B122" s="15">
        <v>120</v>
      </c>
      <c r="C122" s="21" t="s">
        <v>136</v>
      </c>
      <c r="D122" s="17">
        <v>1124831.9678008424</v>
      </c>
      <c r="E122" s="17">
        <v>55046.720000000001</v>
      </c>
      <c r="F122" s="17">
        <v>2530.73</v>
      </c>
      <c r="G122" s="17">
        <v>2033.13</v>
      </c>
      <c r="H122" s="17">
        <v>1541.7472291347412</v>
      </c>
      <c r="I122" s="17">
        <v>2938.9384032834614</v>
      </c>
      <c r="J122" s="17">
        <f t="shared" si="3"/>
        <v>4480.6856324182027</v>
      </c>
      <c r="K122" s="17">
        <v>5121.0905835631529</v>
      </c>
      <c r="L122" s="17">
        <v>7612.5367421796354</v>
      </c>
      <c r="M122" s="17">
        <v>843.09</v>
      </c>
      <c r="N122" s="17">
        <v>0</v>
      </c>
      <c r="O122" s="17">
        <v>0</v>
      </c>
      <c r="P122" s="18">
        <f t="shared" si="4"/>
        <v>1202499.9507590032</v>
      </c>
      <c r="R122" s="19">
        <v>342.31</v>
      </c>
      <c r="S122" s="20">
        <f t="shared" si="5"/>
        <v>342.31</v>
      </c>
    </row>
    <row r="123" spans="2:19" ht="13.5" customHeight="1" x14ac:dyDescent="0.25">
      <c r="B123" s="15">
        <v>121</v>
      </c>
      <c r="C123" s="21" t="s">
        <v>137</v>
      </c>
      <c r="D123" s="17">
        <v>930697.41171947401</v>
      </c>
      <c r="E123" s="17">
        <v>110212.65</v>
      </c>
      <c r="F123" s="17">
        <v>2758.91</v>
      </c>
      <c r="G123" s="17">
        <v>3312.17</v>
      </c>
      <c r="H123" s="17">
        <v>3075.3302449602406</v>
      </c>
      <c r="I123" s="17">
        <v>5862.3138663042737</v>
      </c>
      <c r="J123" s="17">
        <f t="shared" si="3"/>
        <v>8937.6441112645152</v>
      </c>
      <c r="K123" s="17">
        <v>10063.022203677998</v>
      </c>
      <c r="L123" s="17">
        <v>14958.752440103868</v>
      </c>
      <c r="M123" s="17">
        <v>954.1</v>
      </c>
      <c r="N123" s="17">
        <v>0</v>
      </c>
      <c r="O123" s="17">
        <v>0</v>
      </c>
      <c r="P123" s="18">
        <f t="shared" si="4"/>
        <v>1081894.6604745206</v>
      </c>
      <c r="R123" s="19">
        <v>682.81</v>
      </c>
      <c r="S123" s="20">
        <f t="shared" si="5"/>
        <v>682.81</v>
      </c>
    </row>
    <row r="124" spans="2:19" ht="13.5" customHeight="1" x14ac:dyDescent="0.25">
      <c r="B124" s="15">
        <v>122</v>
      </c>
      <c r="C124" s="21" t="s">
        <v>138</v>
      </c>
      <c r="D124" s="17">
        <v>1555469.2643706293</v>
      </c>
      <c r="E124" s="17">
        <v>253887.33</v>
      </c>
      <c r="F124" s="17">
        <v>5094.03</v>
      </c>
      <c r="G124" s="17">
        <v>7632.79</v>
      </c>
      <c r="H124" s="17">
        <v>4752.4315368534662</v>
      </c>
      <c r="I124" s="17">
        <v>9059.2694371000798</v>
      </c>
      <c r="J124" s="17">
        <f t="shared" si="3"/>
        <v>13811.700973953546</v>
      </c>
      <c r="K124" s="17">
        <v>15424.279080251054</v>
      </c>
      <c r="L124" s="17">
        <v>22928.298045910928</v>
      </c>
      <c r="M124" s="17">
        <v>1710.62</v>
      </c>
      <c r="N124" s="17">
        <v>0</v>
      </c>
      <c r="O124" s="17">
        <v>0</v>
      </c>
      <c r="P124" s="18">
        <f t="shared" si="4"/>
        <v>1875958.3124707451</v>
      </c>
      <c r="R124" s="19">
        <v>1055.17</v>
      </c>
      <c r="S124" s="20">
        <f t="shared" si="5"/>
        <v>1055.17</v>
      </c>
    </row>
    <row r="125" spans="2:19" ht="13.5" customHeight="1" x14ac:dyDescent="0.25">
      <c r="B125" s="15">
        <v>123</v>
      </c>
      <c r="C125" s="21" t="s">
        <v>139</v>
      </c>
      <c r="D125" s="17">
        <v>1296856.664782607</v>
      </c>
      <c r="E125" s="17">
        <v>175967.93</v>
      </c>
      <c r="F125" s="17">
        <v>3919.4</v>
      </c>
      <c r="G125" s="17">
        <v>4465.1000000000004</v>
      </c>
      <c r="H125" s="17">
        <v>4163.748787713389</v>
      </c>
      <c r="I125" s="17">
        <v>7937.0995339511537</v>
      </c>
      <c r="J125" s="17">
        <f t="shared" si="3"/>
        <v>12100.848321664544</v>
      </c>
      <c r="K125" s="17">
        <v>12799.677133414176</v>
      </c>
      <c r="L125" s="17">
        <v>19026.809011910995</v>
      </c>
      <c r="M125" s="17">
        <v>1384.16</v>
      </c>
      <c r="N125" s="17">
        <v>0</v>
      </c>
      <c r="O125" s="17">
        <v>0</v>
      </c>
      <c r="P125" s="18">
        <f t="shared" si="4"/>
        <v>1526520.5892495967</v>
      </c>
      <c r="R125" s="19">
        <v>924.47</v>
      </c>
      <c r="S125" s="20">
        <f t="shared" si="5"/>
        <v>924.47</v>
      </c>
    </row>
    <row r="126" spans="2:19" ht="13.5" customHeight="1" x14ac:dyDescent="0.25">
      <c r="B126" s="15">
        <v>124</v>
      </c>
      <c r="C126" s="21" t="s">
        <v>140</v>
      </c>
      <c r="D126" s="17">
        <v>1860432.9776871407</v>
      </c>
      <c r="E126" s="17">
        <v>274663.15000000002</v>
      </c>
      <c r="F126" s="17">
        <v>6160.95</v>
      </c>
      <c r="G126" s="17">
        <v>7995.24</v>
      </c>
      <c r="H126" s="17">
        <v>7907.6851331568123</v>
      </c>
      <c r="I126" s="17">
        <v>15073.936297554499</v>
      </c>
      <c r="J126" s="17">
        <f t="shared" si="3"/>
        <v>22981.621430711311</v>
      </c>
      <c r="K126" s="17">
        <v>25708.571173714121</v>
      </c>
      <c r="L126" s="17">
        <v>38215.969714925384</v>
      </c>
      <c r="M126" s="17">
        <v>2172.5300000000002</v>
      </c>
      <c r="N126" s="17">
        <v>0</v>
      </c>
      <c r="O126" s="17">
        <v>0</v>
      </c>
      <c r="P126" s="18">
        <f t="shared" si="4"/>
        <v>2238331.0100064916</v>
      </c>
      <c r="R126" s="19">
        <v>1755.72</v>
      </c>
      <c r="S126" s="20">
        <f t="shared" si="5"/>
        <v>1755.72</v>
      </c>
    </row>
    <row r="127" spans="2:19" ht="13.5" customHeight="1" x14ac:dyDescent="0.25">
      <c r="B127" s="15">
        <v>125</v>
      </c>
      <c r="C127" s="21" t="s">
        <v>141</v>
      </c>
      <c r="D127" s="17">
        <v>1158933.3333771657</v>
      </c>
      <c r="E127" s="17">
        <v>166965.85</v>
      </c>
      <c r="F127" s="17">
        <v>4099.1099999999997</v>
      </c>
      <c r="G127" s="17">
        <v>6166.81</v>
      </c>
      <c r="H127" s="17">
        <v>4676.3754444463175</v>
      </c>
      <c r="I127" s="17">
        <v>8914.2883620217144</v>
      </c>
      <c r="J127" s="17">
        <f t="shared" si="3"/>
        <v>13590.663806468032</v>
      </c>
      <c r="K127" s="17">
        <v>15533.118400478757</v>
      </c>
      <c r="L127" s="17">
        <v>23090.088451823009</v>
      </c>
      <c r="M127" s="17">
        <v>1412.09</v>
      </c>
      <c r="N127" s="17">
        <v>0</v>
      </c>
      <c r="O127" s="17">
        <v>0</v>
      </c>
      <c r="P127" s="18">
        <f t="shared" si="4"/>
        <v>1389791.0640359358</v>
      </c>
      <c r="R127" s="24">
        <v>1038.28</v>
      </c>
      <c r="S127" s="20">
        <f t="shared" si="5"/>
        <v>1038.28</v>
      </c>
    </row>
    <row r="128" spans="2:19" ht="13.5" customHeight="1" x14ac:dyDescent="0.25">
      <c r="B128" s="25">
        <v>126</v>
      </c>
      <c r="C128" s="26" t="s">
        <v>142</v>
      </c>
      <c r="D128" s="17">
        <v>2061469.1416979698</v>
      </c>
      <c r="E128" s="17">
        <v>45534.59</v>
      </c>
      <c r="F128" s="17">
        <v>3547.25</v>
      </c>
      <c r="G128" s="17">
        <v>648.82000000000005</v>
      </c>
      <c r="H128" s="17">
        <v>657.4340191126405</v>
      </c>
      <c r="I128" s="17">
        <v>1253.2262422028139</v>
      </c>
      <c r="J128" s="17">
        <f t="shared" si="3"/>
        <v>1910.6602613154544</v>
      </c>
      <c r="K128" s="17">
        <v>1959.1782607434502</v>
      </c>
      <c r="L128" s="17">
        <v>2912.3321001699651</v>
      </c>
      <c r="M128" s="17">
        <v>1155.3900000000001</v>
      </c>
      <c r="N128" s="17">
        <v>0</v>
      </c>
      <c r="O128" s="17">
        <v>0</v>
      </c>
      <c r="P128" s="18">
        <f t="shared" si="4"/>
        <v>2119137.3623201982</v>
      </c>
      <c r="R128" s="27">
        <v>145.97</v>
      </c>
      <c r="S128" s="20">
        <f t="shared" si="5"/>
        <v>145.97</v>
      </c>
    </row>
    <row r="129" spans="1:19" s="32" customFormat="1" ht="13.5" customHeight="1" thickBot="1" x14ac:dyDescent="0.3">
      <c r="A129" s="28"/>
      <c r="B129" s="29"/>
      <c r="C129" s="30" t="s">
        <v>17</v>
      </c>
      <c r="D129" s="31">
        <f>SUM(D4:D128)</f>
        <v>588412135.79999995</v>
      </c>
      <c r="E129" s="31">
        <f>SUM(E4:E128)</f>
        <v>102128456.99999997</v>
      </c>
      <c r="F129" s="31">
        <f t="shared" ref="F129:P129" si="6">SUM(F4:F128)</f>
        <v>2065324.7999999998</v>
      </c>
      <c r="G129" s="31">
        <f t="shared" si="6"/>
        <v>3043011.9999999991</v>
      </c>
      <c r="H129" s="31">
        <f t="shared" si="6"/>
        <v>14947408.4</v>
      </c>
      <c r="I129" s="31">
        <f t="shared" si="6"/>
        <v>28493330.000000004</v>
      </c>
      <c r="J129" s="31">
        <f t="shared" si="6"/>
        <v>43440738.400000013</v>
      </c>
      <c r="K129" s="31">
        <f t="shared" si="6"/>
        <v>7004813.3999999985</v>
      </c>
      <c r="L129" s="31">
        <f t="shared" si="6"/>
        <v>10412703.799999993</v>
      </c>
      <c r="M129" s="31">
        <f t="shared" si="6"/>
        <v>714600</v>
      </c>
      <c r="N129" s="31">
        <f t="shared" si="6"/>
        <v>1136635.3999999999</v>
      </c>
      <c r="O129" s="31">
        <f t="shared" si="6"/>
        <v>18905500</v>
      </c>
      <c r="P129" s="31">
        <f t="shared" si="6"/>
        <v>777263920.5999999</v>
      </c>
      <c r="R129" s="33">
        <f>SUM(R4:R128)</f>
        <v>3318733.0000000023</v>
      </c>
      <c r="S129" s="33">
        <f>SUM(S4:S128)</f>
        <v>3318733.0000000023</v>
      </c>
    </row>
    <row r="130" spans="1:19" ht="13.5" customHeight="1" x14ac:dyDescent="0.25"/>
    <row r="131" spans="1:19" s="35" customFormat="1" ht="12" customHeight="1" x14ac:dyDescent="0.3">
      <c r="A131" s="34"/>
      <c r="B131" s="39" t="s">
        <v>143</v>
      </c>
      <c r="C131" s="39"/>
      <c r="D131" s="39"/>
    </row>
    <row r="132" spans="1:19" s="35" customFormat="1" ht="12" customHeight="1" x14ac:dyDescent="0.3">
      <c r="A132" s="34"/>
      <c r="B132" s="39" t="s">
        <v>144</v>
      </c>
      <c r="C132" s="39"/>
    </row>
    <row r="133" spans="1:19" s="35" customFormat="1" ht="12" customHeight="1" x14ac:dyDescent="0.3">
      <c r="A133" s="34"/>
      <c r="B133" s="39" t="s">
        <v>145</v>
      </c>
      <c r="C133" s="39"/>
      <c r="D133" s="39"/>
    </row>
    <row r="134" spans="1:19" s="35" customFormat="1" ht="12" customHeight="1" x14ac:dyDescent="0.3">
      <c r="A134" s="34"/>
      <c r="B134" s="39" t="s">
        <v>146</v>
      </c>
      <c r="C134" s="39"/>
      <c r="D134" s="39"/>
    </row>
    <row r="135" spans="1:19" s="35" customFormat="1" ht="12" customHeight="1" x14ac:dyDescent="0.3">
      <c r="A135" s="34"/>
      <c r="B135" s="39" t="s">
        <v>147</v>
      </c>
      <c r="C135" s="39"/>
      <c r="D135" s="39"/>
    </row>
    <row r="136" spans="1:19" s="35" customFormat="1" ht="12" customHeight="1" x14ac:dyDescent="0.3">
      <c r="A136" s="34"/>
      <c r="B136" s="39" t="s">
        <v>148</v>
      </c>
      <c r="C136" s="39"/>
      <c r="D136" s="39"/>
    </row>
    <row r="137" spans="1:19" s="35" customFormat="1" ht="12" customHeight="1" x14ac:dyDescent="0.3">
      <c r="A137" s="34"/>
      <c r="B137" s="39" t="s">
        <v>149</v>
      </c>
      <c r="C137" s="39"/>
    </row>
    <row r="138" spans="1:19" s="35" customFormat="1" ht="12" customHeight="1" x14ac:dyDescent="0.3">
      <c r="A138" s="34"/>
      <c r="B138" s="39" t="s">
        <v>150</v>
      </c>
      <c r="C138" s="39"/>
      <c r="D138" s="39"/>
    </row>
    <row r="139" spans="1:19" s="35" customFormat="1" ht="12" customHeight="1" x14ac:dyDescent="0.3">
      <c r="A139" s="34"/>
      <c r="B139" s="39" t="s">
        <v>151</v>
      </c>
      <c r="C139" s="39"/>
      <c r="D139" s="39"/>
    </row>
    <row r="140" spans="1:19" s="35" customFormat="1" ht="12" customHeight="1" x14ac:dyDescent="0.3">
      <c r="A140" s="34"/>
      <c r="B140" s="39"/>
      <c r="C140" s="39"/>
      <c r="D140" s="39"/>
    </row>
    <row r="141" spans="1:19" ht="12" customHeight="1" x14ac:dyDescent="0.25">
      <c r="B141" s="43" t="s">
        <v>152</v>
      </c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</row>
    <row r="142" spans="1:19" ht="12" customHeight="1" x14ac:dyDescent="0.25">
      <c r="B142" s="36"/>
      <c r="C142" s="37"/>
    </row>
    <row r="143" spans="1:19" ht="12" hidden="1" customHeight="1" x14ac:dyDescent="0.25">
      <c r="B143" s="36"/>
      <c r="C143" s="37"/>
    </row>
    <row r="144" spans="1:19" ht="12" hidden="1" customHeight="1" x14ac:dyDescent="0.25">
      <c r="B144" s="36"/>
      <c r="C144" s="37"/>
    </row>
    <row r="145" spans="2:3" ht="13.5" hidden="1" customHeight="1" x14ac:dyDescent="0.25">
      <c r="B145" s="36"/>
      <c r="C145" s="37"/>
    </row>
    <row r="146" spans="2:3" ht="13.5" hidden="1" customHeight="1" x14ac:dyDescent="0.25">
      <c r="B146" s="36"/>
      <c r="C146" s="37"/>
    </row>
  </sheetData>
  <mergeCells count="14">
    <mergeCell ref="B141:O141"/>
    <mergeCell ref="B140:D140"/>
    <mergeCell ref="B134:D134"/>
    <mergeCell ref="B135:D135"/>
    <mergeCell ref="B136:D136"/>
    <mergeCell ref="B137:C137"/>
    <mergeCell ref="B138:D138"/>
    <mergeCell ref="B139:D139"/>
    <mergeCell ref="B133:D133"/>
    <mergeCell ref="B1:P1"/>
    <mergeCell ref="B2:P2"/>
    <mergeCell ref="R2:S2"/>
    <mergeCell ref="B131:D131"/>
    <mergeCell ref="B132:C132"/>
  </mergeCells>
  <conditionalFormatting sqref="D4:E128 H4:L128">
    <cfRule type="cellIs" dxfId="0" priority="1" operator="lessThan">
      <formula>0</formula>
    </cfRule>
  </conditionalFormatting>
  <printOptions horizontalCentered="1"/>
  <pageMargins left="0.23622047244094491" right="0.27559055118110237" top="0.43307086614173229" bottom="0.43307086614173229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2020</vt:lpstr>
      <vt:lpstr>'Abril 2020'!Títulos_a_imprimir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Roberto Velázquez Córdoba</cp:lastModifiedBy>
  <cp:lastPrinted>2020-05-06T16:23:03Z</cp:lastPrinted>
  <dcterms:created xsi:type="dcterms:W3CDTF">2020-05-05T03:22:02Z</dcterms:created>
  <dcterms:modified xsi:type="dcterms:W3CDTF">2020-05-06T16:23:09Z</dcterms:modified>
</cp:coreProperties>
</file>