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8915" windowHeight="7740"/>
  </bookViews>
  <sheets>
    <sheet name="Octubre 2019" sheetId="4" r:id="rId1"/>
  </sheets>
  <calcPr calcId="144525"/>
</workbook>
</file>

<file path=xl/calcChain.xml><?xml version="1.0" encoding="utf-8"?>
<calcChain xmlns="http://schemas.openxmlformats.org/spreadsheetml/2006/main">
  <c r="Z130" i="4" l="1"/>
  <c r="Y130" i="4"/>
  <c r="X130" i="4"/>
  <c r="U130" i="4"/>
  <c r="T130" i="4"/>
  <c r="S130" i="4"/>
  <c r="R130" i="4"/>
  <c r="P130" i="4"/>
  <c r="O130" i="4"/>
  <c r="N130" i="4"/>
  <c r="M130" i="4"/>
  <c r="L130" i="4"/>
  <c r="K130" i="4"/>
  <c r="J130" i="4"/>
  <c r="G130" i="4"/>
  <c r="E130" i="4"/>
  <c r="D130" i="4"/>
  <c r="AA129" i="4"/>
  <c r="Q129" i="4"/>
  <c r="L129" i="4"/>
  <c r="I129" i="4"/>
  <c r="F129" i="4"/>
  <c r="V129" i="4" s="1"/>
  <c r="AA128" i="4"/>
  <c r="Q128" i="4"/>
  <c r="L128" i="4"/>
  <c r="I128" i="4"/>
  <c r="F128" i="4"/>
  <c r="V128" i="4" s="1"/>
  <c r="AA127" i="4"/>
  <c r="Q127" i="4"/>
  <c r="L127" i="4"/>
  <c r="I127" i="4"/>
  <c r="F127" i="4"/>
  <c r="V127" i="4" s="1"/>
  <c r="AA126" i="4"/>
  <c r="Q126" i="4"/>
  <c r="L126" i="4"/>
  <c r="I126" i="4"/>
  <c r="F126" i="4"/>
  <c r="V126" i="4" s="1"/>
  <c r="AA125" i="4"/>
  <c r="Q125" i="4"/>
  <c r="L125" i="4"/>
  <c r="I125" i="4"/>
  <c r="F125" i="4"/>
  <c r="V125" i="4" s="1"/>
  <c r="AA124" i="4"/>
  <c r="Q124" i="4"/>
  <c r="L124" i="4"/>
  <c r="I124" i="4"/>
  <c r="F124" i="4"/>
  <c r="V124" i="4" s="1"/>
  <c r="AA123" i="4"/>
  <c r="Q123" i="4"/>
  <c r="L123" i="4"/>
  <c r="I123" i="4"/>
  <c r="F123" i="4"/>
  <c r="V123" i="4" s="1"/>
  <c r="AA122" i="4"/>
  <c r="Q122" i="4"/>
  <c r="L122" i="4"/>
  <c r="I122" i="4"/>
  <c r="F122" i="4"/>
  <c r="V122" i="4" s="1"/>
  <c r="AA121" i="4"/>
  <c r="Q121" i="4"/>
  <c r="L121" i="4"/>
  <c r="I121" i="4"/>
  <c r="F121" i="4"/>
  <c r="V121" i="4" s="1"/>
  <c r="AA120" i="4"/>
  <c r="Q120" i="4"/>
  <c r="L120" i="4"/>
  <c r="I120" i="4"/>
  <c r="F120" i="4"/>
  <c r="V120" i="4" s="1"/>
  <c r="AA119" i="4"/>
  <c r="Q119" i="4"/>
  <c r="L119" i="4"/>
  <c r="I119" i="4"/>
  <c r="F119" i="4"/>
  <c r="V119" i="4" s="1"/>
  <c r="AA118" i="4"/>
  <c r="Q118" i="4"/>
  <c r="L118" i="4"/>
  <c r="I118" i="4"/>
  <c r="F118" i="4"/>
  <c r="V118" i="4" s="1"/>
  <c r="AA117" i="4"/>
  <c r="Q117" i="4"/>
  <c r="L117" i="4"/>
  <c r="I117" i="4"/>
  <c r="F117" i="4"/>
  <c r="V117" i="4" s="1"/>
  <c r="AA116" i="4"/>
  <c r="Q116" i="4"/>
  <c r="L116" i="4"/>
  <c r="I116" i="4"/>
  <c r="F116" i="4"/>
  <c r="V116" i="4" s="1"/>
  <c r="AA115" i="4"/>
  <c r="Q115" i="4"/>
  <c r="L115" i="4"/>
  <c r="I115" i="4"/>
  <c r="F115" i="4"/>
  <c r="V115" i="4" s="1"/>
  <c r="AA114" i="4"/>
  <c r="Q114" i="4"/>
  <c r="L114" i="4"/>
  <c r="I114" i="4"/>
  <c r="F114" i="4"/>
  <c r="V114" i="4" s="1"/>
  <c r="AA113" i="4"/>
  <c r="Q113" i="4"/>
  <c r="L113" i="4"/>
  <c r="I113" i="4"/>
  <c r="F113" i="4"/>
  <c r="V113" i="4" s="1"/>
  <c r="AA112" i="4"/>
  <c r="Q112" i="4"/>
  <c r="L112" i="4"/>
  <c r="I112" i="4"/>
  <c r="F112" i="4"/>
  <c r="V112" i="4" s="1"/>
  <c r="AA111" i="4"/>
  <c r="Q111" i="4"/>
  <c r="L111" i="4"/>
  <c r="I111" i="4"/>
  <c r="F111" i="4"/>
  <c r="V111" i="4" s="1"/>
  <c r="AA110" i="4"/>
  <c r="Q110" i="4"/>
  <c r="L110" i="4"/>
  <c r="I110" i="4"/>
  <c r="F110" i="4"/>
  <c r="V110" i="4" s="1"/>
  <c r="AA109" i="4"/>
  <c r="Q109" i="4"/>
  <c r="L109" i="4"/>
  <c r="I109" i="4"/>
  <c r="F109" i="4"/>
  <c r="V109" i="4" s="1"/>
  <c r="AA108" i="4"/>
  <c r="Q108" i="4"/>
  <c r="L108" i="4"/>
  <c r="I108" i="4"/>
  <c r="F108" i="4"/>
  <c r="V108" i="4" s="1"/>
  <c r="AA107" i="4"/>
  <c r="Q107" i="4"/>
  <c r="L107" i="4"/>
  <c r="I107" i="4"/>
  <c r="F107" i="4"/>
  <c r="V107" i="4" s="1"/>
  <c r="AA106" i="4"/>
  <c r="Q106" i="4"/>
  <c r="L106" i="4"/>
  <c r="I106" i="4"/>
  <c r="F106" i="4"/>
  <c r="V106" i="4" s="1"/>
  <c r="AA105" i="4"/>
  <c r="Q105" i="4"/>
  <c r="L105" i="4"/>
  <c r="I105" i="4"/>
  <c r="F105" i="4"/>
  <c r="V105" i="4" s="1"/>
  <c r="AA104" i="4"/>
  <c r="Q104" i="4"/>
  <c r="L104" i="4"/>
  <c r="I104" i="4"/>
  <c r="F104" i="4"/>
  <c r="V104" i="4" s="1"/>
  <c r="AA103" i="4"/>
  <c r="Q103" i="4"/>
  <c r="L103" i="4"/>
  <c r="I103" i="4"/>
  <c r="F103" i="4"/>
  <c r="V103" i="4" s="1"/>
  <c r="AA102" i="4"/>
  <c r="Q102" i="4"/>
  <c r="L102" i="4"/>
  <c r="I102" i="4"/>
  <c r="F102" i="4"/>
  <c r="V102" i="4" s="1"/>
  <c r="AA101" i="4"/>
  <c r="Q101" i="4"/>
  <c r="L101" i="4"/>
  <c r="I101" i="4"/>
  <c r="F101" i="4"/>
  <c r="V101" i="4" s="1"/>
  <c r="AA100" i="4"/>
  <c r="Q100" i="4"/>
  <c r="L100" i="4"/>
  <c r="I100" i="4"/>
  <c r="F100" i="4"/>
  <c r="V100" i="4" s="1"/>
  <c r="AA99" i="4"/>
  <c r="Q99" i="4"/>
  <c r="L99" i="4"/>
  <c r="I99" i="4"/>
  <c r="F99" i="4"/>
  <c r="V99" i="4" s="1"/>
  <c r="AA98" i="4"/>
  <c r="Q98" i="4"/>
  <c r="L98" i="4"/>
  <c r="I98" i="4"/>
  <c r="F98" i="4"/>
  <c r="V98" i="4" s="1"/>
  <c r="AA97" i="4"/>
  <c r="Q97" i="4"/>
  <c r="L97" i="4"/>
  <c r="I97" i="4"/>
  <c r="F97" i="4"/>
  <c r="V97" i="4" s="1"/>
  <c r="AA96" i="4"/>
  <c r="Q96" i="4"/>
  <c r="L96" i="4"/>
  <c r="I96" i="4"/>
  <c r="F96" i="4"/>
  <c r="V96" i="4" s="1"/>
  <c r="AA95" i="4"/>
  <c r="Q95" i="4"/>
  <c r="L95" i="4"/>
  <c r="I95" i="4"/>
  <c r="F95" i="4"/>
  <c r="V95" i="4" s="1"/>
  <c r="AA94" i="4"/>
  <c r="Q94" i="4"/>
  <c r="L94" i="4"/>
  <c r="I94" i="4"/>
  <c r="F94" i="4"/>
  <c r="V94" i="4" s="1"/>
  <c r="AA93" i="4"/>
  <c r="Q93" i="4"/>
  <c r="L93" i="4"/>
  <c r="I93" i="4"/>
  <c r="F93" i="4"/>
  <c r="V93" i="4" s="1"/>
  <c r="AA92" i="4"/>
  <c r="Q92" i="4"/>
  <c r="L92" i="4"/>
  <c r="I92" i="4"/>
  <c r="F92" i="4"/>
  <c r="V92" i="4" s="1"/>
  <c r="AA91" i="4"/>
  <c r="Q91" i="4"/>
  <c r="L91" i="4"/>
  <c r="I91" i="4"/>
  <c r="F91" i="4"/>
  <c r="V91" i="4" s="1"/>
  <c r="AA90" i="4"/>
  <c r="Q90" i="4"/>
  <c r="L90" i="4"/>
  <c r="I90" i="4"/>
  <c r="F90" i="4"/>
  <c r="V90" i="4" s="1"/>
  <c r="AA89" i="4"/>
  <c r="Q89" i="4"/>
  <c r="L89" i="4"/>
  <c r="I89" i="4"/>
  <c r="F89" i="4"/>
  <c r="V89" i="4" s="1"/>
  <c r="AA88" i="4"/>
  <c r="Q88" i="4"/>
  <c r="L88" i="4"/>
  <c r="I88" i="4"/>
  <c r="F88" i="4"/>
  <c r="V88" i="4" s="1"/>
  <c r="AA87" i="4"/>
  <c r="Q87" i="4"/>
  <c r="L87" i="4"/>
  <c r="I87" i="4"/>
  <c r="F87" i="4"/>
  <c r="V87" i="4" s="1"/>
  <c r="AA86" i="4"/>
  <c r="Q86" i="4"/>
  <c r="L86" i="4"/>
  <c r="I86" i="4"/>
  <c r="F86" i="4"/>
  <c r="V86" i="4" s="1"/>
  <c r="AA85" i="4"/>
  <c r="Q85" i="4"/>
  <c r="L85" i="4"/>
  <c r="I85" i="4"/>
  <c r="F85" i="4"/>
  <c r="V85" i="4" s="1"/>
  <c r="AA84" i="4"/>
  <c r="Q84" i="4"/>
  <c r="L84" i="4"/>
  <c r="I84" i="4"/>
  <c r="F84" i="4"/>
  <c r="V84" i="4" s="1"/>
  <c r="AA83" i="4"/>
  <c r="Q83" i="4"/>
  <c r="L83" i="4"/>
  <c r="I83" i="4"/>
  <c r="F83" i="4"/>
  <c r="V83" i="4" s="1"/>
  <c r="AA82" i="4"/>
  <c r="Q82" i="4"/>
  <c r="L82" i="4"/>
  <c r="I82" i="4"/>
  <c r="F82" i="4"/>
  <c r="V82" i="4" s="1"/>
  <c r="AA81" i="4"/>
  <c r="Q81" i="4"/>
  <c r="L81" i="4"/>
  <c r="I81" i="4"/>
  <c r="F81" i="4"/>
  <c r="V81" i="4" s="1"/>
  <c r="AA80" i="4"/>
  <c r="Q80" i="4"/>
  <c r="L80" i="4"/>
  <c r="I80" i="4"/>
  <c r="F80" i="4"/>
  <c r="V80" i="4" s="1"/>
  <c r="AA79" i="4"/>
  <c r="Q79" i="4"/>
  <c r="L79" i="4"/>
  <c r="I79" i="4"/>
  <c r="F79" i="4"/>
  <c r="V79" i="4" s="1"/>
  <c r="AA78" i="4"/>
  <c r="Q78" i="4"/>
  <c r="L78" i="4"/>
  <c r="I78" i="4"/>
  <c r="F78" i="4"/>
  <c r="V78" i="4" s="1"/>
  <c r="AA77" i="4"/>
  <c r="Q77" i="4"/>
  <c r="L77" i="4"/>
  <c r="I77" i="4"/>
  <c r="F77" i="4"/>
  <c r="V77" i="4" s="1"/>
  <c r="AA76" i="4"/>
  <c r="Q76" i="4"/>
  <c r="L76" i="4"/>
  <c r="I76" i="4"/>
  <c r="F76" i="4"/>
  <c r="V76" i="4" s="1"/>
  <c r="AA75" i="4"/>
  <c r="Q75" i="4"/>
  <c r="L75" i="4"/>
  <c r="I75" i="4"/>
  <c r="F75" i="4"/>
  <c r="V75" i="4" s="1"/>
  <c r="AA74" i="4"/>
  <c r="Q74" i="4"/>
  <c r="L74" i="4"/>
  <c r="I74" i="4"/>
  <c r="F74" i="4"/>
  <c r="V74" i="4" s="1"/>
  <c r="AA73" i="4"/>
  <c r="Q73" i="4"/>
  <c r="L73" i="4"/>
  <c r="I73" i="4"/>
  <c r="F73" i="4"/>
  <c r="V73" i="4" s="1"/>
  <c r="AA72" i="4"/>
  <c r="Q72" i="4"/>
  <c r="L72" i="4"/>
  <c r="I72" i="4"/>
  <c r="F72" i="4"/>
  <c r="V72" i="4" s="1"/>
  <c r="AA71" i="4"/>
  <c r="Q71" i="4"/>
  <c r="L71" i="4"/>
  <c r="I71" i="4"/>
  <c r="F71" i="4"/>
  <c r="V71" i="4" s="1"/>
  <c r="AA70" i="4"/>
  <c r="Q70" i="4"/>
  <c r="L70" i="4"/>
  <c r="I70" i="4"/>
  <c r="F70" i="4"/>
  <c r="V70" i="4" s="1"/>
  <c r="AA69" i="4"/>
  <c r="Q69" i="4"/>
  <c r="L69" i="4"/>
  <c r="I69" i="4"/>
  <c r="F69" i="4"/>
  <c r="V69" i="4" s="1"/>
  <c r="AA68" i="4"/>
  <c r="Q68" i="4"/>
  <c r="L68" i="4"/>
  <c r="I68" i="4"/>
  <c r="F68" i="4"/>
  <c r="V68" i="4" s="1"/>
  <c r="AA67" i="4"/>
  <c r="Q67" i="4"/>
  <c r="L67" i="4"/>
  <c r="I67" i="4"/>
  <c r="F67" i="4"/>
  <c r="V67" i="4" s="1"/>
  <c r="AA66" i="4"/>
  <c r="Q66" i="4"/>
  <c r="L66" i="4"/>
  <c r="I66" i="4"/>
  <c r="F66" i="4"/>
  <c r="V66" i="4" s="1"/>
  <c r="AA65" i="4"/>
  <c r="Q65" i="4"/>
  <c r="L65" i="4"/>
  <c r="I65" i="4"/>
  <c r="F65" i="4"/>
  <c r="V65" i="4" s="1"/>
  <c r="AA64" i="4"/>
  <c r="Q64" i="4"/>
  <c r="L64" i="4"/>
  <c r="I64" i="4"/>
  <c r="F64" i="4"/>
  <c r="V64" i="4" s="1"/>
  <c r="AA63" i="4"/>
  <c r="Q63" i="4"/>
  <c r="L63" i="4"/>
  <c r="I63" i="4"/>
  <c r="F63" i="4"/>
  <c r="V63" i="4" s="1"/>
  <c r="AA62" i="4"/>
  <c r="Q62" i="4"/>
  <c r="L62" i="4"/>
  <c r="I62" i="4"/>
  <c r="F62" i="4"/>
  <c r="V62" i="4" s="1"/>
  <c r="AA61" i="4"/>
  <c r="Q61" i="4"/>
  <c r="L61" i="4"/>
  <c r="I61" i="4"/>
  <c r="F61" i="4"/>
  <c r="V61" i="4" s="1"/>
  <c r="AA60" i="4"/>
  <c r="Q60" i="4"/>
  <c r="L60" i="4"/>
  <c r="I60" i="4"/>
  <c r="F60" i="4"/>
  <c r="V60" i="4" s="1"/>
  <c r="AA59" i="4"/>
  <c r="Q59" i="4"/>
  <c r="L59" i="4"/>
  <c r="I59" i="4"/>
  <c r="F59" i="4"/>
  <c r="V59" i="4" s="1"/>
  <c r="AA58" i="4"/>
  <c r="Q58" i="4"/>
  <c r="L58" i="4"/>
  <c r="I58" i="4"/>
  <c r="F58" i="4"/>
  <c r="V58" i="4" s="1"/>
  <c r="AA57" i="4"/>
  <c r="Q57" i="4"/>
  <c r="L57" i="4"/>
  <c r="I57" i="4"/>
  <c r="F57" i="4"/>
  <c r="V57" i="4" s="1"/>
  <c r="AA56" i="4"/>
  <c r="Q56" i="4"/>
  <c r="L56" i="4"/>
  <c r="I56" i="4"/>
  <c r="F56" i="4"/>
  <c r="V56" i="4" s="1"/>
  <c r="AA55" i="4"/>
  <c r="Q55" i="4"/>
  <c r="L55" i="4"/>
  <c r="I55" i="4"/>
  <c r="F55" i="4"/>
  <c r="V55" i="4" s="1"/>
  <c r="AA54" i="4"/>
  <c r="Q54" i="4"/>
  <c r="L54" i="4"/>
  <c r="I54" i="4"/>
  <c r="F54" i="4"/>
  <c r="V54" i="4" s="1"/>
  <c r="AA53" i="4"/>
  <c r="Q53" i="4"/>
  <c r="L53" i="4"/>
  <c r="I53" i="4"/>
  <c r="F53" i="4"/>
  <c r="V53" i="4" s="1"/>
  <c r="AA52" i="4"/>
  <c r="Q52" i="4"/>
  <c r="L52" i="4"/>
  <c r="I52" i="4"/>
  <c r="F52" i="4"/>
  <c r="V52" i="4" s="1"/>
  <c r="AA51" i="4"/>
  <c r="Q51" i="4"/>
  <c r="L51" i="4"/>
  <c r="I51" i="4"/>
  <c r="F51" i="4"/>
  <c r="V51" i="4" s="1"/>
  <c r="AA50" i="4"/>
  <c r="Q50" i="4"/>
  <c r="L50" i="4"/>
  <c r="I50" i="4"/>
  <c r="F50" i="4"/>
  <c r="V50" i="4" s="1"/>
  <c r="AA49" i="4"/>
  <c r="Q49" i="4"/>
  <c r="L49" i="4"/>
  <c r="I49" i="4"/>
  <c r="F49" i="4"/>
  <c r="V49" i="4" s="1"/>
  <c r="AA48" i="4"/>
  <c r="Q48" i="4"/>
  <c r="L48" i="4"/>
  <c r="I48" i="4"/>
  <c r="F48" i="4"/>
  <c r="V48" i="4" s="1"/>
  <c r="AA47" i="4"/>
  <c r="Q47" i="4"/>
  <c r="L47" i="4"/>
  <c r="I47" i="4"/>
  <c r="F47" i="4"/>
  <c r="V47" i="4" s="1"/>
  <c r="AA46" i="4"/>
  <c r="Q46" i="4"/>
  <c r="L46" i="4"/>
  <c r="I46" i="4"/>
  <c r="F46" i="4"/>
  <c r="V46" i="4" s="1"/>
  <c r="AA45" i="4"/>
  <c r="Q45" i="4"/>
  <c r="L45" i="4"/>
  <c r="I45" i="4"/>
  <c r="F45" i="4"/>
  <c r="V45" i="4" s="1"/>
  <c r="AA44" i="4"/>
  <c r="Q44" i="4"/>
  <c r="L44" i="4"/>
  <c r="I44" i="4"/>
  <c r="F44" i="4"/>
  <c r="V44" i="4" s="1"/>
  <c r="AA43" i="4"/>
  <c r="Q43" i="4"/>
  <c r="L43" i="4"/>
  <c r="I43" i="4"/>
  <c r="F43" i="4"/>
  <c r="V43" i="4" s="1"/>
  <c r="AA42" i="4"/>
  <c r="Q42" i="4"/>
  <c r="L42" i="4"/>
  <c r="I42" i="4"/>
  <c r="F42" i="4"/>
  <c r="V42" i="4" s="1"/>
  <c r="AA41" i="4"/>
  <c r="Q41" i="4"/>
  <c r="L41" i="4"/>
  <c r="I41" i="4"/>
  <c r="F41" i="4"/>
  <c r="V41" i="4" s="1"/>
  <c r="AA40" i="4"/>
  <c r="Q40" i="4"/>
  <c r="L40" i="4"/>
  <c r="I40" i="4"/>
  <c r="F40" i="4"/>
  <c r="V40" i="4" s="1"/>
  <c r="AA39" i="4"/>
  <c r="Q39" i="4"/>
  <c r="L39" i="4"/>
  <c r="I39" i="4"/>
  <c r="F39" i="4"/>
  <c r="V39" i="4" s="1"/>
  <c r="AA38" i="4"/>
  <c r="Q38" i="4"/>
  <c r="L38" i="4"/>
  <c r="I38" i="4"/>
  <c r="F38" i="4"/>
  <c r="V38" i="4" s="1"/>
  <c r="AA37" i="4"/>
  <c r="Q37" i="4"/>
  <c r="L37" i="4"/>
  <c r="I37" i="4"/>
  <c r="F37" i="4"/>
  <c r="V37" i="4" s="1"/>
  <c r="AA36" i="4"/>
  <c r="Q36" i="4"/>
  <c r="L36" i="4"/>
  <c r="I36" i="4"/>
  <c r="F36" i="4"/>
  <c r="V36" i="4" s="1"/>
  <c r="AA35" i="4"/>
  <c r="Q35" i="4"/>
  <c r="L35" i="4"/>
  <c r="I35" i="4"/>
  <c r="F35" i="4"/>
  <c r="V35" i="4" s="1"/>
  <c r="AA34" i="4"/>
  <c r="Q34" i="4"/>
  <c r="L34" i="4"/>
  <c r="I34" i="4"/>
  <c r="F34" i="4"/>
  <c r="V34" i="4" s="1"/>
  <c r="AA33" i="4"/>
  <c r="Q33" i="4"/>
  <c r="L33" i="4"/>
  <c r="I33" i="4"/>
  <c r="F33" i="4"/>
  <c r="V33" i="4" s="1"/>
  <c r="AA32" i="4"/>
  <c r="Q32" i="4"/>
  <c r="L32" i="4"/>
  <c r="I32" i="4"/>
  <c r="F32" i="4"/>
  <c r="V32" i="4" s="1"/>
  <c r="AA31" i="4"/>
  <c r="Q31" i="4"/>
  <c r="L31" i="4"/>
  <c r="I31" i="4"/>
  <c r="F31" i="4"/>
  <c r="V31" i="4" s="1"/>
  <c r="AA30" i="4"/>
  <c r="Q30" i="4"/>
  <c r="L30" i="4"/>
  <c r="I30" i="4"/>
  <c r="F30" i="4"/>
  <c r="V30" i="4" s="1"/>
  <c r="AA29" i="4"/>
  <c r="Q29" i="4"/>
  <c r="L29" i="4"/>
  <c r="I29" i="4"/>
  <c r="F29" i="4"/>
  <c r="V29" i="4" s="1"/>
  <c r="AA28" i="4"/>
  <c r="Q28" i="4"/>
  <c r="L28" i="4"/>
  <c r="I28" i="4"/>
  <c r="F28" i="4"/>
  <c r="V28" i="4" s="1"/>
  <c r="AA27" i="4"/>
  <c r="Q27" i="4"/>
  <c r="L27" i="4"/>
  <c r="I27" i="4"/>
  <c r="F27" i="4"/>
  <c r="V27" i="4" s="1"/>
  <c r="AA26" i="4"/>
  <c r="Q26" i="4"/>
  <c r="L26" i="4"/>
  <c r="I26" i="4"/>
  <c r="F26" i="4"/>
  <c r="V26" i="4" s="1"/>
  <c r="AA25" i="4"/>
  <c r="Q25" i="4"/>
  <c r="L25" i="4"/>
  <c r="I25" i="4"/>
  <c r="F25" i="4"/>
  <c r="V25" i="4" s="1"/>
  <c r="AA24" i="4"/>
  <c r="Q24" i="4"/>
  <c r="L24" i="4"/>
  <c r="I24" i="4"/>
  <c r="F24" i="4"/>
  <c r="V24" i="4" s="1"/>
  <c r="AA23" i="4"/>
  <c r="Q23" i="4"/>
  <c r="L23" i="4"/>
  <c r="I23" i="4"/>
  <c r="F23" i="4"/>
  <c r="V23" i="4" s="1"/>
  <c r="AA22" i="4"/>
  <c r="Q22" i="4"/>
  <c r="L22" i="4"/>
  <c r="I22" i="4"/>
  <c r="F22" i="4"/>
  <c r="V22" i="4" s="1"/>
  <c r="AA21" i="4"/>
  <c r="Q21" i="4"/>
  <c r="L21" i="4"/>
  <c r="I21" i="4"/>
  <c r="F21" i="4"/>
  <c r="V21" i="4" s="1"/>
  <c r="AA20" i="4"/>
  <c r="Q20" i="4"/>
  <c r="L20" i="4"/>
  <c r="I20" i="4"/>
  <c r="F20" i="4"/>
  <c r="V20" i="4" s="1"/>
  <c r="AA19" i="4"/>
  <c r="Q19" i="4"/>
  <c r="L19" i="4"/>
  <c r="I19" i="4"/>
  <c r="F19" i="4"/>
  <c r="V19" i="4" s="1"/>
  <c r="AA18" i="4"/>
  <c r="Q18" i="4"/>
  <c r="L18" i="4"/>
  <c r="I18" i="4"/>
  <c r="F18" i="4"/>
  <c r="V18" i="4" s="1"/>
  <c r="AA17" i="4"/>
  <c r="Q17" i="4"/>
  <c r="L17" i="4"/>
  <c r="I17" i="4"/>
  <c r="F17" i="4"/>
  <c r="V17" i="4" s="1"/>
  <c r="AA16" i="4"/>
  <c r="Q16" i="4"/>
  <c r="L16" i="4"/>
  <c r="I16" i="4"/>
  <c r="F16" i="4"/>
  <c r="V16" i="4" s="1"/>
  <c r="AA15" i="4"/>
  <c r="Q15" i="4"/>
  <c r="L15" i="4"/>
  <c r="I15" i="4"/>
  <c r="F15" i="4"/>
  <c r="V15" i="4" s="1"/>
  <c r="AA14" i="4"/>
  <c r="Q14" i="4"/>
  <c r="L14" i="4"/>
  <c r="I14" i="4"/>
  <c r="F14" i="4"/>
  <c r="V14" i="4" s="1"/>
  <c r="AA13" i="4"/>
  <c r="Q13" i="4"/>
  <c r="L13" i="4"/>
  <c r="I13" i="4"/>
  <c r="F13" i="4"/>
  <c r="V13" i="4" s="1"/>
  <c r="AA12" i="4"/>
  <c r="Q12" i="4"/>
  <c r="L12" i="4"/>
  <c r="I12" i="4"/>
  <c r="F12" i="4"/>
  <c r="V12" i="4" s="1"/>
  <c r="AA11" i="4"/>
  <c r="Q11" i="4"/>
  <c r="L11" i="4"/>
  <c r="I11" i="4"/>
  <c r="F11" i="4"/>
  <c r="V11" i="4" s="1"/>
  <c r="AA10" i="4"/>
  <c r="Q10" i="4"/>
  <c r="L10" i="4"/>
  <c r="I10" i="4"/>
  <c r="F10" i="4"/>
  <c r="V10" i="4" s="1"/>
  <c r="AA9" i="4"/>
  <c r="Q9" i="4"/>
  <c r="L9" i="4"/>
  <c r="I9" i="4"/>
  <c r="F9" i="4"/>
  <c r="V9" i="4" s="1"/>
  <c r="AA8" i="4"/>
  <c r="Q8" i="4"/>
  <c r="L8" i="4"/>
  <c r="I8" i="4"/>
  <c r="F8" i="4"/>
  <c r="V8" i="4" s="1"/>
  <c r="AA7" i="4"/>
  <c r="Q7" i="4"/>
  <c r="L7" i="4"/>
  <c r="I7" i="4"/>
  <c r="F7" i="4"/>
  <c r="V7" i="4" s="1"/>
  <c r="AA6" i="4"/>
  <c r="Q6" i="4"/>
  <c r="L6" i="4"/>
  <c r="I6" i="4"/>
  <c r="F6" i="4"/>
  <c r="V6" i="4" s="1"/>
  <c r="AA5" i="4"/>
  <c r="AA130" i="4" s="1"/>
  <c r="Q5" i="4"/>
  <c r="Q130" i="4" s="1"/>
  <c r="L5" i="4"/>
  <c r="I5" i="4"/>
  <c r="I130" i="4" s="1"/>
  <c r="F5" i="4"/>
  <c r="F130" i="4" s="1"/>
  <c r="V5" i="4" l="1"/>
  <c r="V130" i="4" s="1"/>
</calcChain>
</file>

<file path=xl/sharedStrings.xml><?xml version="1.0" encoding="utf-8"?>
<sst xmlns="http://schemas.openxmlformats.org/spreadsheetml/2006/main" count="153" uniqueCount="148">
  <si>
    <t xml:space="preserve">Participaciones asignadas a Municipios del Estado de Chiapas del mes de octubre de 2019 </t>
  </si>
  <si>
    <t>FEIEF 3er trimestre 2019</t>
  </si>
  <si>
    <t>No.</t>
  </si>
  <si>
    <t>Municipio</t>
  </si>
  <si>
    <t>Fondo General de Participaciones</t>
  </si>
  <si>
    <t>2do ajuste cuatrimestral 2019 F.G.P. (1/3)</t>
  </si>
  <si>
    <t>Fondo General de Participaciones Neto</t>
  </si>
  <si>
    <t>Fondo de Fomento Municipal</t>
  </si>
  <si>
    <t>2do ajuste cuatrimestral 2019 F.F.M.</t>
  </si>
  <si>
    <t>Fondo de Fomento Municipal Neto</t>
  </si>
  <si>
    <t>Impuesto Especial sobre Producción y Servicios</t>
  </si>
  <si>
    <t>2do ajuste cuatrimestral 2019 I.E.P.S.</t>
  </si>
  <si>
    <t>Impuesto Especial sobre Producción y Servicios Neto</t>
  </si>
  <si>
    <t>Impuesto sobre Automóviles Nuevos</t>
  </si>
  <si>
    <t>Fondo de Compensación del ISAN</t>
  </si>
  <si>
    <t>Fondo de Fiscalización y Recaudación</t>
  </si>
  <si>
    <t>Diferencias a favor 3er trimestre 
FOFIR</t>
  </si>
  <si>
    <t>Fondo de Fiscalización y Recaudación Neto</t>
  </si>
  <si>
    <t>Fondo de Extracción de Hidrocarburos</t>
  </si>
  <si>
    <t xml:space="preserve">Impuesto a la venta final de Gasolinas y Diesel </t>
  </si>
  <si>
    <t xml:space="preserve">Fondo de Compensación </t>
  </si>
  <si>
    <t xml:space="preserve">Fondo 
ISR </t>
  </si>
  <si>
    <t>T o t a l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</si>
  <si>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</si>
  <si>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</si>
  <si>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</si>
  <si>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</si>
  <si>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</si>
  <si>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</si>
  <si>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</si>
  <si>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</si>
  <si>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</si>
  <si>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</si>
  <si>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</si>
  <si>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</si>
  <si>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</si>
  <si>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>El Bosque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</si>
  <si>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</si>
  <si>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</si>
  <si>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</si>
  <si>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</si>
  <si>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</si>
  <si>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La Concordia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</si>
  <si>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</si>
  <si>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</si>
  <si>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</si>
  <si>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</si>
  <si>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</si>
  <si>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</si>
  <si>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</si>
  <si>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</si>
  <si>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</si>
  <si>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</si>
  <si>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</si>
  <si>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</si>
  <si>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</si>
  <si>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</si>
  <si>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</si>
  <si>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</si>
  <si>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</si>
  <si>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</si>
  <si>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</si>
  <si>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</si>
  <si>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</si>
  <si>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</si>
  <si>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</si>
  <si>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</si>
  <si>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</si>
  <si>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</si>
  <si>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</si>
  <si>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</si>
  <si>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</si>
  <si>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La Libertad </t>
  </si>
  <si>
    <t xml:space="preserve">Mapastepec </t>
  </si>
  <si>
    <t xml:space="preserve">Las Margaritas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</si>
  <si>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</si>
  <si>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</si>
  <si>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</si>
  <si>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</si>
  <si>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</si>
  <si>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</si>
  <si>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</si>
  <si>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</si>
  <si>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</si>
  <si>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</si>
  <si>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</si>
  <si>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</si>
  <si>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</si>
  <si>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</si>
  <si>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</si>
  <si>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</si>
  <si>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</si>
  <si>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El Porvenir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</si>
  <si>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</si>
  <si>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</si>
  <si>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</si>
  <si>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</si>
  <si>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Las Rosas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</si>
  <si>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</si>
  <si>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</si>
  <si>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</si>
  <si>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</si>
  <si>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</si>
  <si>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</si>
  <si>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</si>
  <si>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</si>
  <si>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</si>
  <si>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</si>
  <si>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</si>
  <si>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</si>
  <si>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</si>
  <si>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</si>
  <si>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</si>
  <si>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</si>
  <si>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</si>
  <si>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</si>
  <si>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</si>
  <si>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</si>
  <si>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</si>
  <si>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</si>
  <si>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</si>
  <si>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</si>
  <si>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</si>
  <si>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</si>
  <si>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</si>
  <si>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</si>
  <si>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</si>
  <si>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</si>
  <si>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</si>
  <si>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</si>
  <si>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</si>
  <si>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</si>
  <si>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</si>
  <si>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</si>
  <si>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</si>
  <si>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</si>
  <si>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</si>
  <si>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</si>
  <si>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</si>
  <si>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</si>
  <si>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</si>
  <si>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</si>
  <si>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</si>
  <si>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</si>
  <si>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</si>
  <si>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</si>
  <si>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Belisario Domínguez</t>
  </si>
  <si>
    <t xml:space="preserve">Honduras de la Sierra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</si>
</sst>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</numFmts>
  <fonts count="15" x14ac:knownFonts="1">
    <font>
      <sz val="11"/>
      <color theme="1"/>
      <name val="Arial Narrow"/>
      <family val="2"/>
    </font>
    <font>
      <sz val="10"/>
      <name val="Arial"/>
      <family val="2"/>
    </font>
    <font>
      <sz val="7.5"/>
      <name val="Arial Narrow"/>
      <family val="2"/>
    </font>
    <font>
      <b/>
      <sz val="9"/>
      <name val="Arial Narrow"/>
      <family val="2"/>
    </font>
    <font>
      <b/>
      <sz val="7.5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5"/>
      <name val="Arial Narrow"/>
      <family val="2"/>
    </font>
    <font>
      <b/>
      <sz val="5"/>
      <name val="Arial Narrow"/>
      <family val="2"/>
    </font>
    <font>
      <sz val="7"/>
      <name val="Arial Narrow"/>
      <family val="2"/>
    </font>
    <font>
      <u/>
      <sz val="10"/>
      <color indexed="12"/>
      <name val="Arial"/>
      <family val="2"/>
    </font>
    <font>
      <b/>
      <sz val="7"/>
      <name val="Arial Narrow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18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</cellStyleXfs>
  <cellXfs count="38">
    <xf numFmtId="0" fontId="0" fillId="0" borderId="0" xfId="0"/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2" xfId="2" applyFont="1" applyFill="1" applyBorder="1" applyAlignment="1" applyProtection="1">
      <alignment vertical="center" wrapText="1"/>
    </xf>
    <xf numFmtId="41" fontId="9" fillId="0" borderId="2" xfId="3" applyNumberFormat="1" applyFont="1" applyFill="1" applyBorder="1" applyAlignment="1">
      <alignment vertical="center"/>
    </xf>
    <xf numFmtId="41" fontId="9" fillId="0" borderId="2" xfId="1" applyNumberFormat="1" applyFont="1" applyFill="1" applyBorder="1" applyAlignment="1">
      <alignment vertical="center"/>
    </xf>
    <xf numFmtId="41" fontId="11" fillId="0" borderId="2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3" xfId="2" applyFont="1" applyFill="1" applyBorder="1" applyAlignment="1" applyProtection="1">
      <alignment vertical="center" wrapText="1"/>
    </xf>
    <xf numFmtId="41" fontId="9" fillId="0" borderId="3" xfId="3" applyNumberFormat="1" applyFont="1" applyFill="1" applyBorder="1" applyAlignment="1">
      <alignment vertical="center"/>
    </xf>
    <xf numFmtId="41" fontId="9" fillId="0" borderId="3" xfId="1" applyNumberFormat="1" applyFont="1" applyFill="1" applyBorder="1" applyAlignment="1">
      <alignment vertical="center"/>
    </xf>
    <xf numFmtId="41" fontId="11" fillId="0" borderId="3" xfId="1" applyNumberFormat="1" applyFont="1" applyFill="1" applyBorder="1" applyAlignment="1">
      <alignment vertical="center"/>
    </xf>
    <xf numFmtId="0" fontId="9" fillId="0" borderId="3" xfId="1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41" fontId="9" fillId="0" borderId="4" xfId="3" applyNumberFormat="1" applyFont="1" applyFill="1" applyBorder="1" applyAlignment="1">
      <alignment vertical="center"/>
    </xf>
    <xf numFmtId="41" fontId="9" fillId="0" borderId="4" xfId="1" applyNumberFormat="1" applyFont="1" applyFill="1" applyBorder="1" applyAlignment="1">
      <alignment vertical="center"/>
    </xf>
    <xf numFmtId="41" fontId="11" fillId="0" borderId="5" xfId="1" applyNumberFormat="1" applyFont="1" applyFill="1" applyBorder="1" applyAlignment="1">
      <alignment vertical="center"/>
    </xf>
    <xf numFmtId="41" fontId="11" fillId="0" borderId="4" xfId="1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vertical="center"/>
    </xf>
    <xf numFmtId="41" fontId="11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vertical="center"/>
    </xf>
    <xf numFmtId="43" fontId="2" fillId="0" borderId="0" xfId="3" applyFont="1" applyFill="1" applyBorder="1" applyAlignment="1">
      <alignment vertical="center"/>
    </xf>
  </cellXfs>
  <cellStyles count="18">
    <cellStyle name="Euro" xfId="4"/>
    <cellStyle name="Hipervínculo" xfId="2" builtinId="8"/>
    <cellStyle name="Millares [0] 2" xfId="5"/>
    <cellStyle name="Millares [0] 3" xfId="6"/>
    <cellStyle name="Millares 2" xfId="3"/>
    <cellStyle name="Millares 2 2" xfId="7"/>
    <cellStyle name="Millares 2 3" xfId="8"/>
    <cellStyle name="Millares 3" xfId="9"/>
    <cellStyle name="Millares 4" xfId="10"/>
    <cellStyle name="Moneda 2" xfId="11"/>
    <cellStyle name="Normal" xfId="0" builtinId="0"/>
    <cellStyle name="Normal 2" xfId="1"/>
    <cellStyle name="Normal 2 2" xfId="12"/>
    <cellStyle name="Normal 2 3" xfId="13"/>
    <cellStyle name="Normal 3" xfId="14"/>
    <cellStyle name="Normal 3 2" xfId="15"/>
    <cellStyle name="Normal 4" xfId="16"/>
    <cellStyle name="Normal 5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46"/>
  <sheetViews>
    <sheetView showGridLines="0" tabSelected="1" topLeftCell="B1" zoomScale="140" zoomScaleNormal="14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A5" sqref="A5"/>
    </sheetView>
  </sheetViews>
  <sheetFormatPr baseColWidth="10" defaultRowHeight="9.75" x14ac:dyDescent="0.3"/>
  <cols>
    <col min="1" max="1" width="4.42578125" style="1" customWidth="1"/>
    <col min="2" max="2" width="3.85546875" style="35" bestFit="1" customWidth="1"/>
    <col min="3" max="3" width="18.7109375" style="1" bestFit="1" customWidth="1"/>
    <col min="4" max="4" width="10.7109375" style="1" bestFit="1" customWidth="1"/>
    <col min="5" max="5" width="9.85546875" style="1" bestFit="1" customWidth="1"/>
    <col min="6" max="6" width="12.85546875" style="1" customWidth="1"/>
    <col min="7" max="7" width="10.140625" style="1" bestFit="1" customWidth="1"/>
    <col min="8" max="8" width="9.5703125" style="1" bestFit="1" customWidth="1"/>
    <col min="9" max="9" width="11.5703125" style="1" customWidth="1"/>
    <col min="10" max="10" width="9.5703125" style="1" bestFit="1" customWidth="1"/>
    <col min="11" max="11" width="9.42578125" style="1" bestFit="1" customWidth="1"/>
    <col min="12" max="12" width="12.5703125" style="1" bestFit="1" customWidth="1"/>
    <col min="13" max="14" width="12.5703125" style="1" customWidth="1"/>
    <col min="15" max="16" width="9.85546875" style="1" bestFit="1" customWidth="1"/>
    <col min="17" max="17" width="12" style="1" bestFit="1" customWidth="1"/>
    <col min="18" max="18" width="9.85546875" style="1" bestFit="1" customWidth="1"/>
    <col min="19" max="19" width="11.5703125" style="1" customWidth="1"/>
    <col min="20" max="20" width="9.7109375" style="1" bestFit="1" customWidth="1"/>
    <col min="21" max="21" width="9.85546875" style="1" bestFit="1" customWidth="1"/>
    <col min="22" max="22" width="9.85546875" style="1" customWidth="1"/>
    <col min="23" max="23" width="2.85546875" style="1" customWidth="1"/>
    <col min="24" max="24" width="10.140625" style="1" bestFit="1" customWidth="1"/>
    <col min="25" max="25" width="9.140625" style="1" bestFit="1" customWidth="1"/>
    <col min="26" max="26" width="11.140625" style="1" bestFit="1" customWidth="1"/>
    <col min="27" max="16384" width="11.42578125" style="1"/>
  </cols>
  <sheetData>
    <row r="2" spans="1:27" ht="12.75" customHeight="1" x14ac:dyDescent="0.3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4" t="s">
        <v>1</v>
      </c>
      <c r="Y2" s="4"/>
      <c r="Z2" s="4"/>
      <c r="AA2" s="4"/>
    </row>
    <row r="3" spans="1:27" ht="3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7" s="12" customFormat="1" ht="33.75" thickBot="1" x14ac:dyDescent="0.35">
      <c r="A4" s="6"/>
      <c r="B4" s="7" t="s">
        <v>2</v>
      </c>
      <c r="C4" s="7" t="s">
        <v>3</v>
      </c>
      <c r="D4" s="8" t="s">
        <v>4</v>
      </c>
      <c r="E4" s="8" t="s">
        <v>5</v>
      </c>
      <c r="F4" s="9" t="s">
        <v>6</v>
      </c>
      <c r="G4" s="8" t="s">
        <v>7</v>
      </c>
      <c r="H4" s="8" t="s">
        <v>8</v>
      </c>
      <c r="I4" s="9" t="s">
        <v>9</v>
      </c>
      <c r="J4" s="8" t="s">
        <v>10</v>
      </c>
      <c r="K4" s="8" t="s">
        <v>11</v>
      </c>
      <c r="L4" s="9" t="s">
        <v>12</v>
      </c>
      <c r="M4" s="9" t="s">
        <v>13</v>
      </c>
      <c r="N4" s="9" t="s">
        <v>14</v>
      </c>
      <c r="O4" s="8" t="s">
        <v>15</v>
      </c>
      <c r="P4" s="8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21</v>
      </c>
      <c r="V4" s="10" t="s">
        <v>22</v>
      </c>
      <c r="W4" s="11"/>
      <c r="X4" s="8" t="s">
        <v>4</v>
      </c>
      <c r="Y4" s="8" t="s">
        <v>7</v>
      </c>
      <c r="Z4" s="8" t="s">
        <v>15</v>
      </c>
      <c r="AA4" s="10" t="s">
        <v>22</v>
      </c>
    </row>
    <row r="5" spans="1:27" s="13" customFormat="1" ht="12.75" customHeight="1" x14ac:dyDescent="0.3">
      <c r="B5" s="14">
        <v>1</v>
      </c>
      <c r="C5" s="15" t="s">
        <v>23</v>
      </c>
      <c r="D5" s="16">
        <v>1402912.7517797612</v>
      </c>
      <c r="E5" s="16">
        <v>-62620.883333333331</v>
      </c>
      <c r="F5" s="16">
        <f>D5+E5</f>
        <v>1340291.8684464279</v>
      </c>
      <c r="G5" s="16">
        <v>175488.03898885971</v>
      </c>
      <c r="H5" s="16">
        <v>-50103.03</v>
      </c>
      <c r="I5" s="16">
        <f>G5+H5</f>
        <v>125385.00898885971</v>
      </c>
      <c r="J5" s="16">
        <v>15329.76</v>
      </c>
      <c r="K5" s="16">
        <v>1515.17</v>
      </c>
      <c r="L5" s="16">
        <f>J5+K5</f>
        <v>16844.93</v>
      </c>
      <c r="M5" s="16">
        <v>7362.83</v>
      </c>
      <c r="N5" s="17">
        <v>2632.45</v>
      </c>
      <c r="O5" s="17">
        <v>7769.75</v>
      </c>
      <c r="P5" s="17">
        <v>6577.16</v>
      </c>
      <c r="Q5" s="17">
        <f>O5+P5</f>
        <v>14346.91</v>
      </c>
      <c r="R5" s="16">
        <v>0</v>
      </c>
      <c r="S5" s="17">
        <v>25568.44</v>
      </c>
      <c r="T5" s="17">
        <v>39040.61</v>
      </c>
      <c r="U5" s="17">
        <v>106281</v>
      </c>
      <c r="V5" s="18">
        <f>F5+I5+L5+Q5+M5+N5+R5+S5+T5+U5</f>
        <v>1677754.0474352874</v>
      </c>
      <c r="W5" s="19"/>
      <c r="X5" s="16">
        <v>109592.31</v>
      </c>
      <c r="Y5" s="16">
        <v>347.68</v>
      </c>
      <c r="Z5" s="17">
        <v>895.65</v>
      </c>
      <c r="AA5" s="18">
        <f>X5+Y5+Z5</f>
        <v>110835.63999999998</v>
      </c>
    </row>
    <row r="6" spans="1:27" s="13" customFormat="1" ht="12.75" customHeight="1" x14ac:dyDescent="0.3">
      <c r="B6" s="20">
        <v>2</v>
      </c>
      <c r="C6" s="21" t="s">
        <v>24</v>
      </c>
      <c r="D6" s="22">
        <v>1483612.5463628867</v>
      </c>
      <c r="E6" s="22">
        <v>-299837.04333333333</v>
      </c>
      <c r="F6" s="22">
        <f>D6+E6</f>
        <v>1183775.5030295532</v>
      </c>
      <c r="G6" s="22">
        <v>238409.03384725458</v>
      </c>
      <c r="H6" s="22">
        <v>-207596.78999999998</v>
      </c>
      <c r="I6" s="22">
        <f>G6+H6</f>
        <v>30812.243847254605</v>
      </c>
      <c r="J6" s="22">
        <v>16014.94</v>
      </c>
      <c r="K6" s="22">
        <v>7254.85</v>
      </c>
      <c r="L6" s="22">
        <f>J6+K6</f>
        <v>23269.79</v>
      </c>
      <c r="M6" s="22">
        <v>8530.1</v>
      </c>
      <c r="N6" s="23">
        <v>2769.34</v>
      </c>
      <c r="O6" s="23">
        <v>9339</v>
      </c>
      <c r="P6" s="23">
        <v>7905.54</v>
      </c>
      <c r="Q6" s="23">
        <f>O6+P6</f>
        <v>17244.54</v>
      </c>
      <c r="R6" s="22">
        <v>0</v>
      </c>
      <c r="S6" s="23">
        <v>30867.86</v>
      </c>
      <c r="T6" s="23">
        <v>47132.32</v>
      </c>
      <c r="U6" s="23">
        <v>0</v>
      </c>
      <c r="V6" s="24">
        <f>F6+I6+L6+Q6+M6+N6+R6+S6+T6+U6</f>
        <v>1344401.6968768083</v>
      </c>
      <c r="W6" s="19"/>
      <c r="X6" s="22">
        <v>524742.43999999994</v>
      </c>
      <c r="Y6" s="22">
        <v>1440.57</v>
      </c>
      <c r="Z6" s="23">
        <v>1076.54</v>
      </c>
      <c r="AA6" s="24">
        <f>X6+Y6+Z6</f>
        <v>527259.54999999993</v>
      </c>
    </row>
    <row r="7" spans="1:27" s="13" customFormat="1" ht="12.75" customHeight="1" x14ac:dyDescent="0.3">
      <c r="B7" s="20">
        <v>3</v>
      </c>
      <c r="C7" s="21" t="s">
        <v>25</v>
      </c>
      <c r="D7" s="22">
        <v>2021347.7738170433</v>
      </c>
      <c r="E7" s="22">
        <v>-97567.693333333344</v>
      </c>
      <c r="F7" s="22">
        <f t="shared" ref="F7:F70" si="0">D7+E7</f>
        <v>1923780.0804837099</v>
      </c>
      <c r="G7" s="22">
        <v>286281.46665828675</v>
      </c>
      <c r="H7" s="22">
        <v>-78339.839999999997</v>
      </c>
      <c r="I7" s="22">
        <f t="shared" ref="I7:I70" si="1">G7+H7</f>
        <v>207941.62665828675</v>
      </c>
      <c r="J7" s="22">
        <v>22749.37</v>
      </c>
      <c r="K7" s="22">
        <v>2360.75</v>
      </c>
      <c r="L7" s="22">
        <f t="shared" ref="L7:L70" si="2">J7+K7</f>
        <v>25110.12</v>
      </c>
      <c r="M7" s="22">
        <v>10516.72</v>
      </c>
      <c r="N7" s="23">
        <v>3686.63</v>
      </c>
      <c r="O7" s="23">
        <v>12194.76</v>
      </c>
      <c r="P7" s="23">
        <v>10322.959999999999</v>
      </c>
      <c r="Q7" s="23">
        <f t="shared" ref="Q7:Q70" si="3">O7+P7</f>
        <v>22517.72</v>
      </c>
      <c r="R7" s="22">
        <v>0</v>
      </c>
      <c r="S7" s="23">
        <v>42405.72</v>
      </c>
      <c r="T7" s="23">
        <v>64749.54</v>
      </c>
      <c r="U7" s="23">
        <v>99827</v>
      </c>
      <c r="V7" s="24">
        <f>F7+I7+L7+Q7+M7+N7+R7+S7+T7+U7</f>
        <v>2400535.1571419975</v>
      </c>
      <c r="W7" s="19"/>
      <c r="X7" s="22">
        <v>170752.44</v>
      </c>
      <c r="Y7" s="22">
        <v>543.62</v>
      </c>
      <c r="Z7" s="23">
        <v>1405.73</v>
      </c>
      <c r="AA7" s="24">
        <f t="shared" ref="AA7:AA70" si="4">X7+Y7+Z7</f>
        <v>172701.79</v>
      </c>
    </row>
    <row r="8" spans="1:27" s="13" customFormat="1" ht="12.75" customHeight="1" x14ac:dyDescent="0.3">
      <c r="B8" s="20">
        <v>4</v>
      </c>
      <c r="C8" s="25" t="s">
        <v>26</v>
      </c>
      <c r="D8" s="22">
        <v>2329374.4940778506</v>
      </c>
      <c r="E8" s="22">
        <v>-188662.78333333333</v>
      </c>
      <c r="F8" s="22">
        <f t="shared" si="0"/>
        <v>2140711.7107445174</v>
      </c>
      <c r="G8" s="22">
        <v>330664.68289654568</v>
      </c>
      <c r="H8" s="22">
        <v>-141550.62</v>
      </c>
      <c r="I8" s="22">
        <f t="shared" si="1"/>
        <v>189114.06289654569</v>
      </c>
      <c r="J8" s="22">
        <v>26755.45</v>
      </c>
      <c r="K8" s="22">
        <v>4564.88</v>
      </c>
      <c r="L8" s="22">
        <f t="shared" si="2"/>
        <v>31320.33</v>
      </c>
      <c r="M8" s="22">
        <v>12257.95</v>
      </c>
      <c r="N8" s="23">
        <v>4148.1000000000004</v>
      </c>
      <c r="O8" s="23">
        <v>305561.15000000002</v>
      </c>
      <c r="P8" s="23">
        <v>258659.87</v>
      </c>
      <c r="Q8" s="23">
        <f t="shared" si="3"/>
        <v>564221.02</v>
      </c>
      <c r="R8" s="22">
        <v>0</v>
      </c>
      <c r="S8" s="23">
        <v>52651.38</v>
      </c>
      <c r="T8" s="23">
        <v>80393.710000000006</v>
      </c>
      <c r="U8" s="23">
        <v>34439</v>
      </c>
      <c r="V8" s="24">
        <f>F8+I8+L8+Q8+M8+N8+R8+S8+T8+U8</f>
        <v>3109257.2636410631</v>
      </c>
      <c r="W8" s="19"/>
      <c r="X8" s="22">
        <v>330177.24</v>
      </c>
      <c r="Y8" s="22">
        <v>982.26</v>
      </c>
      <c r="Z8" s="23">
        <v>35223.07</v>
      </c>
      <c r="AA8" s="24">
        <f t="shared" si="4"/>
        <v>366382.57</v>
      </c>
    </row>
    <row r="9" spans="1:27" s="13" customFormat="1" ht="12.75" customHeight="1" x14ac:dyDescent="0.3">
      <c r="B9" s="20">
        <v>5</v>
      </c>
      <c r="C9" s="21" t="s">
        <v>27</v>
      </c>
      <c r="D9" s="22">
        <v>1489937.6235034724</v>
      </c>
      <c r="E9" s="22">
        <v>-72440.633333333331</v>
      </c>
      <c r="F9" s="22">
        <f t="shared" si="0"/>
        <v>1417496.9901701391</v>
      </c>
      <c r="G9" s="22">
        <v>286495.25453078334</v>
      </c>
      <c r="H9" s="22">
        <v>-58179.69</v>
      </c>
      <c r="I9" s="22">
        <f t="shared" si="1"/>
        <v>228315.56453078333</v>
      </c>
      <c r="J9" s="22">
        <v>16458.599999999999</v>
      </c>
      <c r="K9" s="22">
        <v>1752.77</v>
      </c>
      <c r="L9" s="22">
        <f t="shared" si="2"/>
        <v>18211.37</v>
      </c>
      <c r="M9" s="22">
        <v>7806.92</v>
      </c>
      <c r="N9" s="23">
        <v>2766.41</v>
      </c>
      <c r="O9" s="23">
        <v>179200.32</v>
      </c>
      <c r="P9" s="23">
        <v>151694.46</v>
      </c>
      <c r="Q9" s="23">
        <f t="shared" si="3"/>
        <v>330894.78000000003</v>
      </c>
      <c r="R9" s="22">
        <v>159639.45000000001</v>
      </c>
      <c r="S9" s="23">
        <v>30946.6</v>
      </c>
      <c r="T9" s="23">
        <v>47252.55</v>
      </c>
      <c r="U9" s="23">
        <v>0</v>
      </c>
      <c r="V9" s="24">
        <f>F9+I9+L9+Q9+M9+N9+R9+S9+T9+U9</f>
        <v>2243330.6347009223</v>
      </c>
      <c r="W9" s="19"/>
      <c r="X9" s="22">
        <v>126777.78</v>
      </c>
      <c r="Y9" s="22">
        <v>403.73</v>
      </c>
      <c r="Z9" s="23">
        <v>20657.03</v>
      </c>
      <c r="AA9" s="24">
        <f t="shared" si="4"/>
        <v>147838.53999999998</v>
      </c>
    </row>
    <row r="10" spans="1:27" s="13" customFormat="1" ht="12.75" customHeight="1" x14ac:dyDescent="0.3">
      <c r="B10" s="20">
        <v>6</v>
      </c>
      <c r="C10" s="21" t="s">
        <v>28</v>
      </c>
      <c r="D10" s="22">
        <v>2447910.3709803866</v>
      </c>
      <c r="E10" s="22">
        <v>-123728.37333333334</v>
      </c>
      <c r="F10" s="22">
        <f t="shared" si="0"/>
        <v>2324181.9976470531</v>
      </c>
      <c r="G10" s="22">
        <v>574554.09302517015</v>
      </c>
      <c r="H10" s="22">
        <v>-98053.35</v>
      </c>
      <c r="I10" s="22">
        <f t="shared" si="1"/>
        <v>476500.74302517017</v>
      </c>
      <c r="J10" s="22">
        <v>30205.45</v>
      </c>
      <c r="K10" s="22">
        <v>2993.73</v>
      </c>
      <c r="L10" s="22">
        <f t="shared" si="2"/>
        <v>33199.18</v>
      </c>
      <c r="M10" s="22">
        <v>12295.18</v>
      </c>
      <c r="N10" s="23">
        <v>4042.99</v>
      </c>
      <c r="O10" s="23">
        <v>13205.4</v>
      </c>
      <c r="P10" s="23">
        <v>11178.47</v>
      </c>
      <c r="Q10" s="23">
        <f t="shared" si="3"/>
        <v>24383.87</v>
      </c>
      <c r="R10" s="22">
        <v>0</v>
      </c>
      <c r="S10" s="23">
        <v>44786.17</v>
      </c>
      <c r="T10" s="23">
        <v>68384.27</v>
      </c>
      <c r="U10" s="23">
        <v>0</v>
      </c>
      <c r="V10" s="24">
        <f>F10+I10+L10+Q10+M10+N10+R10+S10+T10+U10</f>
        <v>2987774.4006722239</v>
      </c>
      <c r="W10" s="19"/>
      <c r="X10" s="22">
        <v>216536.05</v>
      </c>
      <c r="Y10" s="22">
        <v>680.42</v>
      </c>
      <c r="Z10" s="23">
        <v>1522.23</v>
      </c>
      <c r="AA10" s="24">
        <f t="shared" si="4"/>
        <v>218738.7</v>
      </c>
    </row>
    <row r="11" spans="1:27" s="13" customFormat="1" ht="12.75" customHeight="1" x14ac:dyDescent="0.3">
      <c r="B11" s="20">
        <v>7</v>
      </c>
      <c r="C11" s="21" t="s">
        <v>29</v>
      </c>
      <c r="D11" s="22">
        <v>1023658.9219366418</v>
      </c>
      <c r="E11" s="22">
        <v>-36264.053333333337</v>
      </c>
      <c r="F11" s="22">
        <f t="shared" si="0"/>
        <v>987394.86860330845</v>
      </c>
      <c r="G11" s="22">
        <v>79062.854680726785</v>
      </c>
      <c r="H11" s="22">
        <v>-13214.35</v>
      </c>
      <c r="I11" s="22">
        <f t="shared" si="1"/>
        <v>65848.504680726779</v>
      </c>
      <c r="J11" s="22">
        <v>11351.77</v>
      </c>
      <c r="K11" s="22">
        <v>877.44</v>
      </c>
      <c r="L11" s="22">
        <f t="shared" si="2"/>
        <v>12229.210000000001</v>
      </c>
      <c r="M11" s="22">
        <v>5315.12</v>
      </c>
      <c r="N11" s="23">
        <v>1896.34</v>
      </c>
      <c r="O11" s="23">
        <v>110639.82</v>
      </c>
      <c r="P11" s="23">
        <v>93657.46</v>
      </c>
      <c r="Q11" s="23">
        <f t="shared" si="3"/>
        <v>204297.28000000003</v>
      </c>
      <c r="R11" s="22">
        <v>0</v>
      </c>
      <c r="S11" s="23">
        <v>17111.21</v>
      </c>
      <c r="T11" s="23">
        <v>26127.200000000001</v>
      </c>
      <c r="U11" s="23">
        <v>0</v>
      </c>
      <c r="V11" s="24">
        <f>F11+I11+L11+Q11+M11+N11+R11+S11+T11+U11</f>
        <v>1320219.7332840352</v>
      </c>
      <c r="W11" s="19"/>
      <c r="X11" s="22">
        <v>63465.43</v>
      </c>
      <c r="Y11" s="22">
        <v>275.08999999999997</v>
      </c>
      <c r="Z11" s="23">
        <v>12753.83</v>
      </c>
      <c r="AA11" s="24">
        <f t="shared" si="4"/>
        <v>76494.349999999991</v>
      </c>
    </row>
    <row r="12" spans="1:27" s="13" customFormat="1" ht="12.75" customHeight="1" x14ac:dyDescent="0.3">
      <c r="B12" s="20">
        <v>8</v>
      </c>
      <c r="C12" s="21" t="s">
        <v>30</v>
      </c>
      <c r="D12" s="22">
        <v>1550738.271866089</v>
      </c>
      <c r="E12" s="22">
        <v>-100613.93666666666</v>
      </c>
      <c r="F12" s="22">
        <f t="shared" si="0"/>
        <v>1450124.3351994222</v>
      </c>
      <c r="G12" s="22">
        <v>231844.530761709</v>
      </c>
      <c r="H12" s="22">
        <v>-26438.19</v>
      </c>
      <c r="I12" s="22">
        <f t="shared" si="1"/>
        <v>205406.340761709</v>
      </c>
      <c r="J12" s="22">
        <v>17462.84</v>
      </c>
      <c r="K12" s="22">
        <v>2434.4499999999998</v>
      </c>
      <c r="L12" s="22">
        <f t="shared" si="2"/>
        <v>19897.29</v>
      </c>
      <c r="M12" s="22">
        <v>8144.78</v>
      </c>
      <c r="N12" s="23">
        <v>2821.7</v>
      </c>
      <c r="O12" s="23">
        <v>12101.08</v>
      </c>
      <c r="P12" s="23">
        <v>10243.66</v>
      </c>
      <c r="Q12" s="23">
        <f t="shared" si="3"/>
        <v>22344.739999999998</v>
      </c>
      <c r="R12" s="22">
        <v>0</v>
      </c>
      <c r="S12" s="23">
        <v>41994.51</v>
      </c>
      <c r="T12" s="23">
        <v>64121.67</v>
      </c>
      <c r="U12" s="23">
        <v>0</v>
      </c>
      <c r="V12" s="24">
        <f>F12+I12+L12+Q12+M12+N12+R12+S12+T12+U12</f>
        <v>1814855.3659611312</v>
      </c>
      <c r="W12" s="19"/>
      <c r="X12" s="22">
        <v>176083.65</v>
      </c>
      <c r="Y12" s="22">
        <v>550.39</v>
      </c>
      <c r="Z12" s="23">
        <v>1394.93</v>
      </c>
      <c r="AA12" s="24">
        <f t="shared" si="4"/>
        <v>178028.97</v>
      </c>
    </row>
    <row r="13" spans="1:27" s="13" customFormat="1" ht="12.75" customHeight="1" x14ac:dyDescent="0.3">
      <c r="B13" s="20">
        <v>9</v>
      </c>
      <c r="C13" s="21" t="s">
        <v>31</v>
      </c>
      <c r="D13" s="22">
        <v>3366535.4175821729</v>
      </c>
      <c r="E13" s="22">
        <v>-193237.51333333334</v>
      </c>
      <c r="F13" s="22">
        <f t="shared" si="0"/>
        <v>3173297.9042488397</v>
      </c>
      <c r="G13" s="22">
        <v>462428.16772531485</v>
      </c>
      <c r="H13" s="22">
        <v>-133710.66</v>
      </c>
      <c r="I13" s="22">
        <f t="shared" si="1"/>
        <v>328717.50772531482</v>
      </c>
      <c r="J13" s="22">
        <v>36442.720000000001</v>
      </c>
      <c r="K13" s="22">
        <v>4675.57</v>
      </c>
      <c r="L13" s="22">
        <f t="shared" si="2"/>
        <v>41118.29</v>
      </c>
      <c r="M13" s="22">
        <v>17858.22</v>
      </c>
      <c r="N13" s="23">
        <v>6363.07</v>
      </c>
      <c r="O13" s="23">
        <v>17236.8</v>
      </c>
      <c r="P13" s="23">
        <v>14591.09</v>
      </c>
      <c r="Q13" s="23">
        <f t="shared" si="3"/>
        <v>31827.89</v>
      </c>
      <c r="R13" s="22">
        <v>0</v>
      </c>
      <c r="S13" s="23">
        <v>53473.75</v>
      </c>
      <c r="T13" s="23">
        <v>81649.39</v>
      </c>
      <c r="U13" s="23">
        <v>0</v>
      </c>
      <c r="V13" s="24">
        <f>F13+I13+L13+Q13+M13+N13+R13+S13+T13+U13</f>
        <v>3734306.0219741547</v>
      </c>
      <c r="W13" s="19"/>
      <c r="X13" s="22">
        <v>338183.44</v>
      </c>
      <c r="Y13" s="22">
        <v>927.86</v>
      </c>
      <c r="Z13" s="23">
        <v>1986.94</v>
      </c>
      <c r="AA13" s="24">
        <f t="shared" si="4"/>
        <v>341098.23999999999</v>
      </c>
    </row>
    <row r="14" spans="1:27" s="13" customFormat="1" ht="12.75" customHeight="1" x14ac:dyDescent="0.3">
      <c r="B14" s="20">
        <v>10</v>
      </c>
      <c r="C14" s="21" t="s">
        <v>32</v>
      </c>
      <c r="D14" s="22">
        <v>800813.59649852756</v>
      </c>
      <c r="E14" s="22">
        <v>-25528.636666666669</v>
      </c>
      <c r="F14" s="22">
        <f t="shared" si="0"/>
        <v>775284.95983186085</v>
      </c>
      <c r="G14" s="22">
        <v>93046.815786482795</v>
      </c>
      <c r="H14" s="22">
        <v>-14643.25</v>
      </c>
      <c r="I14" s="22">
        <f t="shared" si="1"/>
        <v>78403.565786482795</v>
      </c>
      <c r="J14" s="22">
        <v>8265</v>
      </c>
      <c r="K14" s="22">
        <v>617.69000000000005</v>
      </c>
      <c r="L14" s="22">
        <f t="shared" si="2"/>
        <v>8882.69</v>
      </c>
      <c r="M14" s="22">
        <v>4255.54</v>
      </c>
      <c r="N14" s="23">
        <v>1581.56</v>
      </c>
      <c r="O14" s="23">
        <v>3220.14</v>
      </c>
      <c r="P14" s="23">
        <v>2725.87</v>
      </c>
      <c r="Q14" s="23">
        <f t="shared" si="3"/>
        <v>5946.01</v>
      </c>
      <c r="R14" s="22">
        <v>0</v>
      </c>
      <c r="S14" s="23">
        <v>11605.8</v>
      </c>
      <c r="T14" s="23">
        <v>17720.97</v>
      </c>
      <c r="U14" s="23">
        <v>0</v>
      </c>
      <c r="V14" s="24">
        <f>F14+I14+L14+Q14+M14+N14+R14+S14+T14+U14</f>
        <v>903681.09561834368</v>
      </c>
      <c r="W14" s="19"/>
      <c r="X14" s="22">
        <v>44677.47</v>
      </c>
      <c r="Y14" s="22">
        <v>304.83999999999997</v>
      </c>
      <c r="Z14" s="23">
        <v>371.2</v>
      </c>
      <c r="AA14" s="24">
        <f t="shared" si="4"/>
        <v>45353.509999999995</v>
      </c>
    </row>
    <row r="15" spans="1:27" s="13" customFormat="1" ht="12.75" customHeight="1" x14ac:dyDescent="0.3">
      <c r="B15" s="20">
        <v>11</v>
      </c>
      <c r="C15" s="21" t="s">
        <v>33</v>
      </c>
      <c r="D15" s="22">
        <v>1900254.1970922495</v>
      </c>
      <c r="E15" s="22">
        <v>-66190.083333333328</v>
      </c>
      <c r="F15" s="22">
        <f t="shared" si="0"/>
        <v>1834064.1137589163</v>
      </c>
      <c r="G15" s="22">
        <v>280758.85530776222</v>
      </c>
      <c r="H15" s="22">
        <v>-54330.39</v>
      </c>
      <c r="I15" s="22">
        <f t="shared" si="1"/>
        <v>226428.46530776221</v>
      </c>
      <c r="J15" s="22">
        <v>23491.81</v>
      </c>
      <c r="K15" s="22">
        <v>1601.53</v>
      </c>
      <c r="L15" s="22">
        <f t="shared" si="2"/>
        <v>25093.34</v>
      </c>
      <c r="M15" s="22">
        <v>9446.14</v>
      </c>
      <c r="N15" s="23">
        <v>3137.34</v>
      </c>
      <c r="O15" s="23">
        <v>8654.93</v>
      </c>
      <c r="P15" s="23">
        <v>7326.46</v>
      </c>
      <c r="Q15" s="23">
        <f t="shared" si="3"/>
        <v>15981.39</v>
      </c>
      <c r="R15" s="22">
        <v>0</v>
      </c>
      <c r="S15" s="23">
        <v>29790.77</v>
      </c>
      <c r="T15" s="23">
        <v>45487.7</v>
      </c>
      <c r="U15" s="23">
        <v>20943</v>
      </c>
      <c r="V15" s="24">
        <f>F15+I15+L15+Q15+M15+N15+R15+S15+T15+U15</f>
        <v>2210372.2590666786</v>
      </c>
      <c r="W15" s="19"/>
      <c r="X15" s="22">
        <v>115838.74</v>
      </c>
      <c r="Y15" s="22">
        <v>377.01</v>
      </c>
      <c r="Z15" s="23">
        <v>997.68</v>
      </c>
      <c r="AA15" s="24">
        <f t="shared" si="4"/>
        <v>117213.43</v>
      </c>
    </row>
    <row r="16" spans="1:27" s="13" customFormat="1" ht="12.75" customHeight="1" x14ac:dyDescent="0.3">
      <c r="B16" s="20">
        <v>12</v>
      </c>
      <c r="C16" s="21" t="s">
        <v>34</v>
      </c>
      <c r="D16" s="22">
        <v>3358608.5605513793</v>
      </c>
      <c r="E16" s="22">
        <v>-905568.41</v>
      </c>
      <c r="F16" s="22">
        <f t="shared" si="0"/>
        <v>2453040.1505513792</v>
      </c>
      <c r="G16" s="22">
        <v>514757.74884246977</v>
      </c>
      <c r="H16" s="22">
        <v>-206353.76</v>
      </c>
      <c r="I16" s="22">
        <f t="shared" si="1"/>
        <v>308403.98884246976</v>
      </c>
      <c r="J16" s="22">
        <v>36741.760000000002</v>
      </c>
      <c r="K16" s="22">
        <v>21911.119999999999</v>
      </c>
      <c r="L16" s="22">
        <f t="shared" si="2"/>
        <v>58652.880000000005</v>
      </c>
      <c r="M16" s="22">
        <v>19915.62</v>
      </c>
      <c r="N16" s="23">
        <v>6147.77</v>
      </c>
      <c r="O16" s="23">
        <v>22224.71</v>
      </c>
      <c r="P16" s="23">
        <v>18813.39</v>
      </c>
      <c r="Q16" s="23">
        <f t="shared" si="3"/>
        <v>41038.1</v>
      </c>
      <c r="R16" s="22">
        <v>0</v>
      </c>
      <c r="S16" s="23">
        <v>72434.09</v>
      </c>
      <c r="T16" s="23">
        <v>110600.05</v>
      </c>
      <c r="U16" s="23">
        <v>0</v>
      </c>
      <c r="V16" s="24">
        <f>F16+I16+L16+Q16+M16+N16+R16+S16+T16+U16</f>
        <v>3070232.6493938486</v>
      </c>
      <c r="W16" s="19"/>
      <c r="X16" s="22">
        <v>1584828.1</v>
      </c>
      <c r="Y16" s="22">
        <v>4295.84</v>
      </c>
      <c r="Z16" s="23">
        <v>2561.92</v>
      </c>
      <c r="AA16" s="24">
        <f t="shared" si="4"/>
        <v>1591685.86</v>
      </c>
    </row>
    <row r="17" spans="2:27" s="13" customFormat="1" ht="12.75" customHeight="1" x14ac:dyDescent="0.3">
      <c r="B17" s="20">
        <v>13</v>
      </c>
      <c r="C17" s="25" t="s">
        <v>35</v>
      </c>
      <c r="D17" s="22">
        <v>1885385.7253288794</v>
      </c>
      <c r="E17" s="22">
        <v>-199988.38333333333</v>
      </c>
      <c r="F17" s="22">
        <f t="shared" si="0"/>
        <v>1685397.3419955461</v>
      </c>
      <c r="G17" s="22">
        <v>349682.36153543566</v>
      </c>
      <c r="H17" s="22">
        <v>-150134.37</v>
      </c>
      <c r="I17" s="22">
        <f t="shared" si="1"/>
        <v>199547.99153543566</v>
      </c>
      <c r="J17" s="22">
        <v>21310.76</v>
      </c>
      <c r="K17" s="22">
        <v>4838.92</v>
      </c>
      <c r="L17" s="22">
        <f t="shared" si="2"/>
        <v>26149.68</v>
      </c>
      <c r="M17" s="22">
        <v>10124.69</v>
      </c>
      <c r="N17" s="23">
        <v>3402.84</v>
      </c>
      <c r="O17" s="23">
        <v>15038.05</v>
      </c>
      <c r="P17" s="23">
        <v>12729.83</v>
      </c>
      <c r="Q17" s="23">
        <f t="shared" si="3"/>
        <v>27767.879999999997</v>
      </c>
      <c r="R17" s="22">
        <v>0</v>
      </c>
      <c r="S17" s="23">
        <v>51840.12</v>
      </c>
      <c r="T17" s="23">
        <v>79154.990000000005</v>
      </c>
      <c r="U17" s="23">
        <v>0</v>
      </c>
      <c r="V17" s="24">
        <f>F17+I17+L17+Q17+M17+N17+R17+S17+T17+U17</f>
        <v>2083385.5335309817</v>
      </c>
      <c r="W17" s="19"/>
      <c r="X17" s="22">
        <v>349998.08000000002</v>
      </c>
      <c r="Y17" s="22">
        <v>1041.83</v>
      </c>
      <c r="Z17" s="23">
        <v>1733.49</v>
      </c>
      <c r="AA17" s="24">
        <f t="shared" si="4"/>
        <v>352773.4</v>
      </c>
    </row>
    <row r="18" spans="2:27" s="13" customFormat="1" ht="12.75" customHeight="1" x14ac:dyDescent="0.3">
      <c r="B18" s="20">
        <v>14</v>
      </c>
      <c r="C18" s="21" t="s">
        <v>36</v>
      </c>
      <c r="D18" s="22">
        <v>1789906.1767987413</v>
      </c>
      <c r="E18" s="22">
        <v>-74321.796666666676</v>
      </c>
      <c r="F18" s="22">
        <f t="shared" si="0"/>
        <v>1715584.3801320747</v>
      </c>
      <c r="G18" s="22">
        <v>244717.78367963026</v>
      </c>
      <c r="H18" s="22">
        <v>-50678.95</v>
      </c>
      <c r="I18" s="22">
        <f t="shared" si="1"/>
        <v>194038.83367963025</v>
      </c>
      <c r="J18" s="22">
        <v>22141.14</v>
      </c>
      <c r="K18" s="22">
        <v>1798.29</v>
      </c>
      <c r="L18" s="22">
        <f t="shared" si="2"/>
        <v>23939.43</v>
      </c>
      <c r="M18" s="22">
        <v>8931.66</v>
      </c>
      <c r="N18" s="23">
        <v>2950.68</v>
      </c>
      <c r="O18" s="23">
        <v>201958.83</v>
      </c>
      <c r="P18" s="23">
        <v>170959.71</v>
      </c>
      <c r="Q18" s="23">
        <f t="shared" si="3"/>
        <v>372918.54</v>
      </c>
      <c r="R18" s="22">
        <v>0</v>
      </c>
      <c r="S18" s="23">
        <v>35663</v>
      </c>
      <c r="T18" s="23">
        <v>54454.05</v>
      </c>
      <c r="U18" s="23">
        <v>0</v>
      </c>
      <c r="V18" s="24">
        <f>F18+I18+L18+Q18+M18+N18+R18+S18+T18+U18</f>
        <v>2408480.5738117048</v>
      </c>
      <c r="W18" s="19"/>
      <c r="X18" s="22">
        <v>130069.99</v>
      </c>
      <c r="Y18" s="22">
        <v>1055.03</v>
      </c>
      <c r="Z18" s="23">
        <v>23280.48</v>
      </c>
      <c r="AA18" s="24">
        <f t="shared" si="4"/>
        <v>154405.50000000003</v>
      </c>
    </row>
    <row r="19" spans="2:27" s="13" customFormat="1" ht="12.75" customHeight="1" x14ac:dyDescent="0.3">
      <c r="B19" s="20">
        <v>15</v>
      </c>
      <c r="C19" s="21" t="s">
        <v>37</v>
      </c>
      <c r="D19" s="22">
        <v>2640643.1032781466</v>
      </c>
      <c r="E19" s="22">
        <v>-169253.73</v>
      </c>
      <c r="F19" s="22">
        <f t="shared" si="0"/>
        <v>2471389.3732781466</v>
      </c>
      <c r="G19" s="22">
        <v>456165.92001923569</v>
      </c>
      <c r="H19" s="22">
        <v>-43683.79</v>
      </c>
      <c r="I19" s="22">
        <f t="shared" si="1"/>
        <v>412482.13001923572</v>
      </c>
      <c r="J19" s="22">
        <v>30459.97</v>
      </c>
      <c r="K19" s="22">
        <v>4095.26</v>
      </c>
      <c r="L19" s="22">
        <f t="shared" si="2"/>
        <v>34555.230000000003</v>
      </c>
      <c r="M19" s="22">
        <v>13738.09</v>
      </c>
      <c r="N19" s="23">
        <v>4690.6499999999996</v>
      </c>
      <c r="O19" s="23">
        <v>19591.53</v>
      </c>
      <c r="P19" s="23">
        <v>16584.38</v>
      </c>
      <c r="Q19" s="23">
        <f t="shared" si="3"/>
        <v>36175.910000000003</v>
      </c>
      <c r="R19" s="22">
        <v>0</v>
      </c>
      <c r="S19" s="23">
        <v>63415.17</v>
      </c>
      <c r="T19" s="23">
        <v>96829</v>
      </c>
      <c r="U19" s="23">
        <v>0</v>
      </c>
      <c r="V19" s="24">
        <f>F19+I19+L19+Q19+M19+N19+R19+S19+T19+U19</f>
        <v>3133275.5532973823</v>
      </c>
      <c r="W19" s="19"/>
      <c r="X19" s="22">
        <v>296209.61</v>
      </c>
      <c r="Y19" s="22">
        <v>909.4</v>
      </c>
      <c r="Z19" s="23">
        <v>2258.38</v>
      </c>
      <c r="AA19" s="24">
        <f t="shared" si="4"/>
        <v>299377.39</v>
      </c>
    </row>
    <row r="20" spans="2:27" s="13" customFormat="1" ht="12.75" customHeight="1" x14ac:dyDescent="0.3">
      <c r="B20" s="20">
        <v>16</v>
      </c>
      <c r="C20" s="21" t="s">
        <v>38</v>
      </c>
      <c r="D20" s="22">
        <v>1812960.1180157019</v>
      </c>
      <c r="E20" s="22">
        <v>-175184.47999999998</v>
      </c>
      <c r="F20" s="22">
        <f t="shared" si="0"/>
        <v>1637775.6380157019</v>
      </c>
      <c r="G20" s="22">
        <v>210385.70965102618</v>
      </c>
      <c r="H20" s="22">
        <v>-41259.07</v>
      </c>
      <c r="I20" s="22">
        <f t="shared" si="1"/>
        <v>169126.63965102617</v>
      </c>
      <c r="J20" s="22">
        <v>18888.53</v>
      </c>
      <c r="K20" s="22">
        <v>4238.76</v>
      </c>
      <c r="L20" s="22">
        <f t="shared" si="2"/>
        <v>23127.29</v>
      </c>
      <c r="M20" s="22">
        <v>9960.2099999999991</v>
      </c>
      <c r="N20" s="23">
        <v>3529.44</v>
      </c>
      <c r="O20" s="23">
        <v>7332.75</v>
      </c>
      <c r="P20" s="23">
        <v>6207.23</v>
      </c>
      <c r="Q20" s="23">
        <f t="shared" si="3"/>
        <v>13539.98</v>
      </c>
      <c r="R20" s="22">
        <v>0</v>
      </c>
      <c r="S20" s="23">
        <v>25059.87</v>
      </c>
      <c r="T20" s="23">
        <v>38264.06</v>
      </c>
      <c r="U20" s="23">
        <v>0</v>
      </c>
      <c r="V20" s="24">
        <f>F20+I20+L20+Q20+M20+N20+R20+S20+T20+U20</f>
        <v>1920383.1276667281</v>
      </c>
      <c r="W20" s="19"/>
      <c r="X20" s="22">
        <v>306588.96999999997</v>
      </c>
      <c r="Y20" s="22">
        <v>858.93</v>
      </c>
      <c r="Z20" s="23">
        <v>845.27</v>
      </c>
      <c r="AA20" s="24">
        <f t="shared" si="4"/>
        <v>308293.17</v>
      </c>
    </row>
    <row r="21" spans="2:27" s="13" customFormat="1" ht="12.75" customHeight="1" x14ac:dyDescent="0.3">
      <c r="B21" s="20">
        <v>17</v>
      </c>
      <c r="C21" s="21" t="s">
        <v>39</v>
      </c>
      <c r="D21" s="22">
        <v>5590718.3726325938</v>
      </c>
      <c r="E21" s="22">
        <v>-1070336.5366666666</v>
      </c>
      <c r="F21" s="22">
        <f t="shared" si="0"/>
        <v>4520381.8359659277</v>
      </c>
      <c r="G21" s="22">
        <v>898688.44283260661</v>
      </c>
      <c r="H21" s="22">
        <v>-248034.65</v>
      </c>
      <c r="I21" s="22">
        <f t="shared" si="1"/>
        <v>650653.79283260659</v>
      </c>
      <c r="J21" s="22">
        <v>62071.88</v>
      </c>
      <c r="K21" s="22">
        <v>25897.85</v>
      </c>
      <c r="L21" s="22">
        <f t="shared" si="2"/>
        <v>87969.73</v>
      </c>
      <c r="M21" s="22">
        <v>31666.19</v>
      </c>
      <c r="N21" s="23">
        <v>10174.6</v>
      </c>
      <c r="O21" s="23">
        <v>35632.49</v>
      </c>
      <c r="P21" s="23">
        <v>30163.18</v>
      </c>
      <c r="Q21" s="23">
        <f t="shared" si="3"/>
        <v>65795.67</v>
      </c>
      <c r="R21" s="22">
        <v>0</v>
      </c>
      <c r="S21" s="23">
        <v>114172.01</v>
      </c>
      <c r="T21" s="23">
        <v>174329.92</v>
      </c>
      <c r="U21" s="23">
        <v>0</v>
      </c>
      <c r="V21" s="24">
        <f>F21+I21+L21+Q21+M21+N21+R21+S21+T21+U21</f>
        <v>5655143.7487985343</v>
      </c>
      <c r="W21" s="19"/>
      <c r="X21" s="22">
        <v>1873187.5</v>
      </c>
      <c r="Y21" s="22">
        <v>5163.55</v>
      </c>
      <c r="Z21" s="23">
        <v>4107.4799999999996</v>
      </c>
      <c r="AA21" s="24">
        <f t="shared" si="4"/>
        <v>1882458.53</v>
      </c>
    </row>
    <row r="22" spans="2:27" s="13" customFormat="1" ht="12.75" customHeight="1" x14ac:dyDescent="0.3">
      <c r="B22" s="20">
        <v>18</v>
      </c>
      <c r="C22" s="21" t="s">
        <v>40</v>
      </c>
      <c r="D22" s="22">
        <v>1171650.0247916463</v>
      </c>
      <c r="E22" s="22">
        <v>-30712.25333333333</v>
      </c>
      <c r="F22" s="22">
        <f t="shared" si="0"/>
        <v>1140937.7714583129</v>
      </c>
      <c r="G22" s="22">
        <v>154758.04949658582</v>
      </c>
      <c r="H22" s="22">
        <v>-8413.1299999999992</v>
      </c>
      <c r="I22" s="22">
        <f t="shared" si="1"/>
        <v>146344.91949658582</v>
      </c>
      <c r="J22" s="22">
        <v>13438</v>
      </c>
      <c r="K22" s="22">
        <v>743.11</v>
      </c>
      <c r="L22" s="22">
        <f t="shared" si="2"/>
        <v>14181.11</v>
      </c>
      <c r="M22" s="22">
        <v>5973.99</v>
      </c>
      <c r="N22" s="23">
        <v>2102.12</v>
      </c>
      <c r="O22" s="23">
        <v>3957.49</v>
      </c>
      <c r="P22" s="23">
        <v>3350.05</v>
      </c>
      <c r="Q22" s="23">
        <f t="shared" si="3"/>
        <v>7307.54</v>
      </c>
      <c r="R22" s="22">
        <v>0</v>
      </c>
      <c r="S22" s="23">
        <v>13771.98</v>
      </c>
      <c r="T22" s="23">
        <v>21028.52</v>
      </c>
      <c r="U22" s="23">
        <v>0</v>
      </c>
      <c r="V22" s="24">
        <f>F22+I22+L22+Q22+M22+N22+R22+S22+T22+U22</f>
        <v>1351647.950954899</v>
      </c>
      <c r="W22" s="19"/>
      <c r="X22" s="22">
        <v>53749.27</v>
      </c>
      <c r="Y22" s="22">
        <v>175.14</v>
      </c>
      <c r="Z22" s="23">
        <v>456.19</v>
      </c>
      <c r="AA22" s="24">
        <f t="shared" si="4"/>
        <v>54380.6</v>
      </c>
    </row>
    <row r="23" spans="2:27" s="13" customFormat="1" ht="12.75" customHeight="1" x14ac:dyDescent="0.3">
      <c r="B23" s="20">
        <v>19</v>
      </c>
      <c r="C23" s="21" t="s">
        <v>41</v>
      </c>
      <c r="D23" s="22">
        <v>10907705.850761894</v>
      </c>
      <c r="E23" s="22">
        <v>-1806140.4100000001</v>
      </c>
      <c r="F23" s="22">
        <f t="shared" si="0"/>
        <v>9101565.440761894</v>
      </c>
      <c r="G23" s="22">
        <v>1699024.0167098497</v>
      </c>
      <c r="H23" s="22">
        <v>-1263332.52</v>
      </c>
      <c r="I23" s="22">
        <f t="shared" si="1"/>
        <v>435691.49670984969</v>
      </c>
      <c r="J23" s="22">
        <v>121928.08</v>
      </c>
      <c r="K23" s="22">
        <v>43701.35</v>
      </c>
      <c r="L23" s="22">
        <f t="shared" si="2"/>
        <v>165629.43</v>
      </c>
      <c r="M23" s="22">
        <v>60782.73</v>
      </c>
      <c r="N23" s="23">
        <v>19775.77</v>
      </c>
      <c r="O23" s="23">
        <v>65935.91</v>
      </c>
      <c r="P23" s="23">
        <v>55815.25</v>
      </c>
      <c r="Q23" s="23">
        <f t="shared" si="3"/>
        <v>121751.16</v>
      </c>
      <c r="R23" s="22">
        <v>0</v>
      </c>
      <c r="S23" s="23">
        <v>205410.89</v>
      </c>
      <c r="T23" s="23">
        <v>313643.12</v>
      </c>
      <c r="U23" s="23">
        <v>804758</v>
      </c>
      <c r="V23" s="24">
        <f>F23+I23+L23+Q23+M23+N23+R23+S23+T23+U23</f>
        <v>11229008.037471743</v>
      </c>
      <c r="W23" s="19"/>
      <c r="X23" s="22">
        <v>3160912.03</v>
      </c>
      <c r="Y23" s="22">
        <v>8766.6299999999992</v>
      </c>
      <c r="Z23" s="23">
        <v>7600.66</v>
      </c>
      <c r="AA23" s="24">
        <f t="shared" si="4"/>
        <v>3177279.32</v>
      </c>
    </row>
    <row r="24" spans="2:27" s="13" customFormat="1" ht="12.75" customHeight="1" x14ac:dyDescent="0.3">
      <c r="B24" s="20">
        <v>20</v>
      </c>
      <c r="C24" s="21" t="s">
        <v>42</v>
      </c>
      <c r="D24" s="22">
        <v>2648198.2571801823</v>
      </c>
      <c r="E24" s="22">
        <v>-165119.15666666665</v>
      </c>
      <c r="F24" s="22">
        <f t="shared" si="0"/>
        <v>2483079.1005135155</v>
      </c>
      <c r="G24" s="22">
        <v>851610.03874421329</v>
      </c>
      <c r="H24" s="22">
        <v>-851610.04</v>
      </c>
      <c r="I24" s="22">
        <f t="shared" si="1"/>
        <v>-1.255786744877696E-3</v>
      </c>
      <c r="J24" s="22">
        <v>30893.8</v>
      </c>
      <c r="K24" s="22">
        <v>3995.22</v>
      </c>
      <c r="L24" s="22">
        <f t="shared" si="2"/>
        <v>34889.019999999997</v>
      </c>
      <c r="M24" s="22">
        <v>13703.59</v>
      </c>
      <c r="N24" s="23">
        <v>4650.07</v>
      </c>
      <c r="O24" s="23">
        <v>19940.02</v>
      </c>
      <c r="P24" s="23">
        <v>16879.38</v>
      </c>
      <c r="Q24" s="23">
        <f t="shared" si="3"/>
        <v>36819.4</v>
      </c>
      <c r="R24" s="22">
        <v>0</v>
      </c>
      <c r="S24" s="23">
        <v>71740.44</v>
      </c>
      <c r="T24" s="23">
        <v>109540.91</v>
      </c>
      <c r="U24" s="23">
        <v>0</v>
      </c>
      <c r="V24" s="24">
        <f>F24+I24+L24+Q24+M24+N24+R24+S24+T24+U24</f>
        <v>2754422.5292577287</v>
      </c>
      <c r="W24" s="19"/>
      <c r="X24" s="22">
        <v>288973.73</v>
      </c>
      <c r="Y24" s="22">
        <v>10029.92</v>
      </c>
      <c r="Z24" s="23">
        <v>2298.5500000000002</v>
      </c>
      <c r="AA24" s="24">
        <f t="shared" si="4"/>
        <v>301302.19999999995</v>
      </c>
    </row>
    <row r="25" spans="2:27" s="13" customFormat="1" ht="12.75" customHeight="1" x14ac:dyDescent="0.3">
      <c r="B25" s="20">
        <v>21</v>
      </c>
      <c r="C25" s="25" t="s">
        <v>43</v>
      </c>
      <c r="D25" s="22">
        <v>1591279.5081017541</v>
      </c>
      <c r="E25" s="22">
        <v>-76141.683333333334</v>
      </c>
      <c r="F25" s="22">
        <f t="shared" si="0"/>
        <v>1515137.8247684208</v>
      </c>
      <c r="G25" s="22">
        <v>261925.38364523411</v>
      </c>
      <c r="H25" s="22">
        <v>-20224.32</v>
      </c>
      <c r="I25" s="22">
        <f t="shared" si="1"/>
        <v>241701.0636452341</v>
      </c>
      <c r="J25" s="22">
        <v>17506.07</v>
      </c>
      <c r="K25" s="22">
        <v>1842.32</v>
      </c>
      <c r="L25" s="22">
        <f t="shared" si="2"/>
        <v>19348.39</v>
      </c>
      <c r="M25" s="22">
        <v>8346.6200000000008</v>
      </c>
      <c r="N25" s="23">
        <v>2966.22</v>
      </c>
      <c r="O25" s="23">
        <v>9367.36</v>
      </c>
      <c r="P25" s="23">
        <v>7929.54</v>
      </c>
      <c r="Q25" s="23">
        <f t="shared" si="3"/>
        <v>17296.900000000001</v>
      </c>
      <c r="R25" s="22">
        <v>0</v>
      </c>
      <c r="S25" s="23">
        <v>31403.82</v>
      </c>
      <c r="T25" s="23">
        <v>47950.69</v>
      </c>
      <c r="U25" s="23">
        <v>0</v>
      </c>
      <c r="V25" s="24">
        <f>F25+I25+L25+Q25+M25+N25+R25+S25+T25+U25</f>
        <v>1884151.5284136548</v>
      </c>
      <c r="W25" s="19"/>
      <c r="X25" s="22">
        <v>133254.96</v>
      </c>
      <c r="Y25" s="22">
        <v>421.03</v>
      </c>
      <c r="Z25" s="23">
        <v>1079.81</v>
      </c>
      <c r="AA25" s="24">
        <f t="shared" si="4"/>
        <v>134755.79999999999</v>
      </c>
    </row>
    <row r="26" spans="2:27" s="13" customFormat="1" ht="12.75" customHeight="1" x14ac:dyDescent="0.3">
      <c r="B26" s="20">
        <v>22</v>
      </c>
      <c r="C26" s="25" t="s">
        <v>44</v>
      </c>
      <c r="D26" s="22">
        <v>1107496.6576434621</v>
      </c>
      <c r="E26" s="22">
        <v>-57233.496666666666</v>
      </c>
      <c r="F26" s="22">
        <f t="shared" si="0"/>
        <v>1050263.1609767955</v>
      </c>
      <c r="G26" s="22">
        <v>248834.23382476618</v>
      </c>
      <c r="H26" s="22">
        <v>-98373.51</v>
      </c>
      <c r="I26" s="22">
        <f t="shared" si="1"/>
        <v>150460.72382476617</v>
      </c>
      <c r="J26" s="22">
        <v>11396.23</v>
      </c>
      <c r="K26" s="22">
        <v>1384.82</v>
      </c>
      <c r="L26" s="22">
        <f t="shared" si="2"/>
        <v>12781.05</v>
      </c>
      <c r="M26" s="22">
        <v>5957.74</v>
      </c>
      <c r="N26" s="23">
        <v>2188.34</v>
      </c>
      <c r="O26" s="23">
        <v>214179.17</v>
      </c>
      <c r="P26" s="23">
        <v>181304.32000000001</v>
      </c>
      <c r="Q26" s="23">
        <f t="shared" si="3"/>
        <v>395483.49</v>
      </c>
      <c r="R26" s="22">
        <v>0</v>
      </c>
      <c r="S26" s="23">
        <v>30781.06</v>
      </c>
      <c r="T26" s="23">
        <v>46999.78</v>
      </c>
      <c r="U26" s="23">
        <v>0</v>
      </c>
      <c r="V26" s="24">
        <f>F26+I26+L26+Q26+M26+N26+R26+S26+T26+U26</f>
        <v>1694915.3448015619</v>
      </c>
      <c r="W26" s="19"/>
      <c r="X26" s="22">
        <v>100163.89</v>
      </c>
      <c r="Y26" s="22">
        <v>682.64</v>
      </c>
      <c r="Z26" s="23">
        <v>24689.16</v>
      </c>
      <c r="AA26" s="24">
        <f t="shared" si="4"/>
        <v>125535.69</v>
      </c>
    </row>
    <row r="27" spans="2:27" s="13" customFormat="1" ht="12.75" customHeight="1" x14ac:dyDescent="0.3">
      <c r="B27" s="20">
        <v>23</v>
      </c>
      <c r="C27" s="25" t="s">
        <v>45</v>
      </c>
      <c r="D27" s="22">
        <v>4058904.3095054328</v>
      </c>
      <c r="E27" s="22">
        <v>-282966.26</v>
      </c>
      <c r="F27" s="22">
        <f t="shared" si="0"/>
        <v>3775938.0495054331</v>
      </c>
      <c r="G27" s="22">
        <v>698366.52157094365</v>
      </c>
      <c r="H27" s="22">
        <v>-239547.93</v>
      </c>
      <c r="I27" s="22">
        <f t="shared" si="1"/>
        <v>458818.59157094365</v>
      </c>
      <c r="J27" s="22">
        <v>52014.73</v>
      </c>
      <c r="K27" s="22">
        <v>6846.65</v>
      </c>
      <c r="L27" s="22">
        <f t="shared" si="2"/>
        <v>58861.380000000005</v>
      </c>
      <c r="M27" s="22">
        <v>20290.3</v>
      </c>
      <c r="N27" s="23">
        <v>6382.73</v>
      </c>
      <c r="O27" s="23">
        <v>933308.39</v>
      </c>
      <c r="P27" s="23">
        <v>790052.74</v>
      </c>
      <c r="Q27" s="23">
        <f t="shared" si="3"/>
        <v>1723361.13</v>
      </c>
      <c r="R27" s="22">
        <v>0</v>
      </c>
      <c r="S27" s="23">
        <v>147985.1</v>
      </c>
      <c r="T27" s="23">
        <v>225959.32</v>
      </c>
      <c r="U27" s="23">
        <v>0</v>
      </c>
      <c r="V27" s="24">
        <f>F27+I27+L27+Q27+M27+N27+R27+S27+T27+U27</f>
        <v>6417596.6010763766</v>
      </c>
      <c r="W27" s="19"/>
      <c r="X27" s="22">
        <v>495217.01</v>
      </c>
      <c r="Y27" s="22">
        <v>1662.29</v>
      </c>
      <c r="Z27" s="23">
        <v>107585.62</v>
      </c>
      <c r="AA27" s="24">
        <f t="shared" si="4"/>
        <v>604464.91999999993</v>
      </c>
    </row>
    <row r="28" spans="2:27" s="13" customFormat="1" ht="12.75" customHeight="1" x14ac:dyDescent="0.3">
      <c r="B28" s="20">
        <v>24</v>
      </c>
      <c r="C28" s="25" t="s">
        <v>46</v>
      </c>
      <c r="D28" s="22">
        <v>1227192.0716458487</v>
      </c>
      <c r="E28" s="22">
        <v>-39451.74</v>
      </c>
      <c r="F28" s="22">
        <f t="shared" si="0"/>
        <v>1187740.3316458487</v>
      </c>
      <c r="G28" s="22">
        <v>156173.13899228934</v>
      </c>
      <c r="H28" s="22">
        <v>-34662.899999999994</v>
      </c>
      <c r="I28" s="22">
        <f t="shared" si="1"/>
        <v>121510.23899228935</v>
      </c>
      <c r="J28" s="22">
        <v>14476.08</v>
      </c>
      <c r="K28" s="22">
        <v>954.57</v>
      </c>
      <c r="L28" s="22">
        <f t="shared" si="2"/>
        <v>15430.65</v>
      </c>
      <c r="M28" s="22">
        <v>6210.17</v>
      </c>
      <c r="N28" s="23">
        <v>2136.83</v>
      </c>
      <c r="O28" s="23">
        <v>115066.12</v>
      </c>
      <c r="P28" s="23">
        <v>97404.36</v>
      </c>
      <c r="Q28" s="23">
        <f t="shared" si="3"/>
        <v>212470.47999999998</v>
      </c>
      <c r="R28" s="22">
        <v>0</v>
      </c>
      <c r="S28" s="23">
        <v>19632.990000000002</v>
      </c>
      <c r="T28" s="23">
        <v>29977.74</v>
      </c>
      <c r="U28" s="23">
        <v>0</v>
      </c>
      <c r="V28" s="24">
        <f>F28+I28+L28+Q28+M28+N28+R28+S28+T28+U28</f>
        <v>1595109.430638138</v>
      </c>
      <c r="W28" s="19"/>
      <c r="X28" s="22">
        <v>69044.179999999993</v>
      </c>
      <c r="Y28" s="22">
        <v>240.54</v>
      </c>
      <c r="Z28" s="23">
        <v>13264.06</v>
      </c>
      <c r="AA28" s="24">
        <f t="shared" si="4"/>
        <v>82548.779999999984</v>
      </c>
    </row>
    <row r="29" spans="2:27" s="13" customFormat="1" ht="12.75" customHeight="1" x14ac:dyDescent="0.3">
      <c r="B29" s="20">
        <v>25</v>
      </c>
      <c r="C29" s="25" t="s">
        <v>47</v>
      </c>
      <c r="D29" s="22">
        <v>866916.44043064024</v>
      </c>
      <c r="E29" s="22">
        <v>-27206.906666666666</v>
      </c>
      <c r="F29" s="22">
        <f t="shared" si="0"/>
        <v>839709.53376397362</v>
      </c>
      <c r="G29" s="22">
        <v>135067.9110575275</v>
      </c>
      <c r="H29" s="22">
        <v>-21485.670000000002</v>
      </c>
      <c r="I29" s="22">
        <f t="shared" si="1"/>
        <v>113582.2410575275</v>
      </c>
      <c r="J29" s="22">
        <v>9338.01</v>
      </c>
      <c r="K29" s="22">
        <v>658.3</v>
      </c>
      <c r="L29" s="22">
        <f t="shared" si="2"/>
        <v>9996.31</v>
      </c>
      <c r="M29" s="22">
        <v>4538.13</v>
      </c>
      <c r="N29" s="23">
        <v>1650.31</v>
      </c>
      <c r="O29" s="23">
        <v>3284.59</v>
      </c>
      <c r="P29" s="23">
        <v>2780.43</v>
      </c>
      <c r="Q29" s="23">
        <f t="shared" si="3"/>
        <v>6065.02</v>
      </c>
      <c r="R29" s="22">
        <v>0</v>
      </c>
      <c r="S29" s="23">
        <v>10938.25</v>
      </c>
      <c r="T29" s="23">
        <v>16701.68</v>
      </c>
      <c r="U29" s="23">
        <v>0</v>
      </c>
      <c r="V29" s="24">
        <f>F29+I29+L29+Q29+M29+N29+R29+S29+T29+U29</f>
        <v>1003181.4748215013</v>
      </c>
      <c r="W29" s="19"/>
      <c r="X29" s="22">
        <v>47614.59</v>
      </c>
      <c r="Y29" s="22">
        <v>149.1</v>
      </c>
      <c r="Z29" s="23">
        <v>378.63</v>
      </c>
      <c r="AA29" s="24">
        <f t="shared" si="4"/>
        <v>48142.319999999992</v>
      </c>
    </row>
    <row r="30" spans="2:27" s="13" customFormat="1" ht="12.75" customHeight="1" x14ac:dyDescent="0.3">
      <c r="B30" s="20">
        <v>26</v>
      </c>
      <c r="C30" s="25" t="s">
        <v>48</v>
      </c>
      <c r="D30" s="22">
        <v>2149969.6260690819</v>
      </c>
      <c r="E30" s="22">
        <v>-128600.50666666667</v>
      </c>
      <c r="F30" s="22">
        <f t="shared" si="0"/>
        <v>2021369.1194024154</v>
      </c>
      <c r="G30" s="22">
        <v>344446.90184776846</v>
      </c>
      <c r="H30" s="22">
        <v>-35414.5</v>
      </c>
      <c r="I30" s="22">
        <f t="shared" si="1"/>
        <v>309032.40184776846</v>
      </c>
      <c r="J30" s="22">
        <v>26539.759999999998</v>
      </c>
      <c r="K30" s="22">
        <v>3111.62</v>
      </c>
      <c r="L30" s="22">
        <f t="shared" si="2"/>
        <v>29651.379999999997</v>
      </c>
      <c r="M30" s="22">
        <v>10857.42</v>
      </c>
      <c r="N30" s="23">
        <v>3545.32</v>
      </c>
      <c r="O30" s="23">
        <v>420390.92</v>
      </c>
      <c r="P30" s="23">
        <v>355864.16</v>
      </c>
      <c r="Q30" s="23">
        <f t="shared" si="3"/>
        <v>776255.08</v>
      </c>
      <c r="R30" s="22">
        <v>0</v>
      </c>
      <c r="S30" s="23">
        <v>66962.350000000006</v>
      </c>
      <c r="T30" s="23">
        <v>102245.21</v>
      </c>
      <c r="U30" s="23">
        <v>0</v>
      </c>
      <c r="V30" s="24">
        <f>F30+I30+L30+Q30+M30+N30+R30+S30+T30+U30</f>
        <v>3319918.2812501835</v>
      </c>
      <c r="W30" s="19"/>
      <c r="X30" s="22">
        <v>225062.73</v>
      </c>
      <c r="Y30" s="22">
        <v>737.25</v>
      </c>
      <c r="Z30" s="23">
        <v>48459.89</v>
      </c>
      <c r="AA30" s="24">
        <f t="shared" si="4"/>
        <v>274259.87</v>
      </c>
    </row>
    <row r="31" spans="2:27" s="13" customFormat="1" ht="12.75" customHeight="1" x14ac:dyDescent="0.3">
      <c r="B31" s="20">
        <v>27</v>
      </c>
      <c r="C31" s="25" t="s">
        <v>49</v>
      </c>
      <c r="D31" s="22">
        <v>6284254.6023789737</v>
      </c>
      <c r="E31" s="22">
        <v>-1750955.67</v>
      </c>
      <c r="F31" s="22">
        <f t="shared" si="0"/>
        <v>4533298.9323789738</v>
      </c>
      <c r="G31" s="22">
        <v>1008663.885422962</v>
      </c>
      <c r="H31" s="22">
        <v>-392173.49</v>
      </c>
      <c r="I31" s="22">
        <f t="shared" si="1"/>
        <v>616490.39542296203</v>
      </c>
      <c r="J31" s="22">
        <v>70413.3</v>
      </c>
      <c r="K31" s="22">
        <v>42366.1</v>
      </c>
      <c r="L31" s="22">
        <f t="shared" si="2"/>
        <v>112779.4</v>
      </c>
      <c r="M31" s="22">
        <v>37148.46</v>
      </c>
      <c r="N31" s="23">
        <v>11228.08</v>
      </c>
      <c r="O31" s="23">
        <v>43292.25</v>
      </c>
      <c r="P31" s="23">
        <v>36647.22</v>
      </c>
      <c r="Q31" s="23">
        <f t="shared" si="3"/>
        <v>79939.47</v>
      </c>
      <c r="R31" s="22">
        <v>0</v>
      </c>
      <c r="S31" s="23">
        <v>135464.26999999999</v>
      </c>
      <c r="T31" s="23">
        <v>206841.2</v>
      </c>
      <c r="U31" s="23">
        <v>2441583</v>
      </c>
      <c r="V31" s="24">
        <f>F31+I31+L31+Q31+M31+N31+R31+S31+T31+U31</f>
        <v>8174773.2078019353</v>
      </c>
      <c r="W31" s="19"/>
      <c r="X31" s="22">
        <v>3064333.65</v>
      </c>
      <c r="Y31" s="22">
        <v>8164.21</v>
      </c>
      <c r="Z31" s="23">
        <v>4990.4399999999996</v>
      </c>
      <c r="AA31" s="24">
        <f t="shared" si="4"/>
        <v>3077488.3</v>
      </c>
    </row>
    <row r="32" spans="2:27" s="13" customFormat="1" ht="12.75" customHeight="1" x14ac:dyDescent="0.3">
      <c r="B32" s="20">
        <v>28</v>
      </c>
      <c r="C32" s="25" t="s">
        <v>50</v>
      </c>
      <c r="D32" s="22">
        <v>1164627.6032920659</v>
      </c>
      <c r="E32" s="22">
        <v>-19866.34</v>
      </c>
      <c r="F32" s="22">
        <f t="shared" si="0"/>
        <v>1144761.2632920658</v>
      </c>
      <c r="G32" s="22">
        <v>48764.053750632134</v>
      </c>
      <c r="H32" s="22">
        <v>-16111.650000000001</v>
      </c>
      <c r="I32" s="22">
        <f t="shared" si="1"/>
        <v>32652.403750632133</v>
      </c>
      <c r="J32" s="22">
        <v>13169.06</v>
      </c>
      <c r="K32" s="22">
        <v>480.69</v>
      </c>
      <c r="L32" s="22">
        <f t="shared" si="2"/>
        <v>13649.75</v>
      </c>
      <c r="M32" s="22">
        <v>5938.27</v>
      </c>
      <c r="N32" s="23">
        <v>2121.44</v>
      </c>
      <c r="O32" s="23">
        <v>2534.77</v>
      </c>
      <c r="P32" s="23">
        <v>2145.71</v>
      </c>
      <c r="Q32" s="23">
        <f t="shared" si="3"/>
        <v>4680.4799999999996</v>
      </c>
      <c r="R32" s="22">
        <v>0</v>
      </c>
      <c r="S32" s="23">
        <v>9064.99</v>
      </c>
      <c r="T32" s="23">
        <v>13841.39</v>
      </c>
      <c r="U32" s="23">
        <v>64088</v>
      </c>
      <c r="V32" s="24">
        <f>F32+I32+L32+Q32+M32+N32+R32+S32+T32+U32</f>
        <v>1290797.9870426978</v>
      </c>
      <c r="W32" s="19"/>
      <c r="X32" s="22">
        <v>34767.93</v>
      </c>
      <c r="Y32" s="22">
        <v>111.8</v>
      </c>
      <c r="Z32" s="23">
        <v>292.19</v>
      </c>
      <c r="AA32" s="24">
        <f t="shared" si="4"/>
        <v>35171.920000000006</v>
      </c>
    </row>
    <row r="33" spans="2:27" s="13" customFormat="1" ht="12.75" customHeight="1" x14ac:dyDescent="0.3">
      <c r="B33" s="20">
        <v>29</v>
      </c>
      <c r="C33" s="25" t="s">
        <v>51</v>
      </c>
      <c r="D33" s="22">
        <v>868504.59934232489</v>
      </c>
      <c r="E33" s="22">
        <v>-48619.886666666665</v>
      </c>
      <c r="F33" s="22">
        <f t="shared" si="0"/>
        <v>819884.71267565817</v>
      </c>
      <c r="G33" s="22">
        <v>388624.63177666767</v>
      </c>
      <c r="H33" s="22">
        <v>-11500.91</v>
      </c>
      <c r="I33" s="22">
        <f t="shared" si="1"/>
        <v>377123.72177666769</v>
      </c>
      <c r="J33" s="22">
        <v>9358.39</v>
      </c>
      <c r="K33" s="22">
        <v>1176.4100000000001</v>
      </c>
      <c r="L33" s="22">
        <f t="shared" si="2"/>
        <v>10534.8</v>
      </c>
      <c r="M33" s="22">
        <v>4610.79</v>
      </c>
      <c r="N33" s="23">
        <v>1648.63</v>
      </c>
      <c r="O33" s="23">
        <v>2148.48</v>
      </c>
      <c r="P33" s="23">
        <v>1818.7</v>
      </c>
      <c r="Q33" s="23">
        <f t="shared" si="3"/>
        <v>3967.1800000000003</v>
      </c>
      <c r="R33" s="22">
        <v>0</v>
      </c>
      <c r="S33" s="23">
        <v>6863.29</v>
      </c>
      <c r="T33" s="23">
        <v>10479.59</v>
      </c>
      <c r="U33" s="23">
        <v>13812</v>
      </c>
      <c r="V33" s="24">
        <f>F33+I33+L33+Q33+M33+N33+R33+S33+T33+U33</f>
        <v>1248924.7144523258</v>
      </c>
      <c r="W33" s="19"/>
      <c r="X33" s="22">
        <v>85089.279999999999</v>
      </c>
      <c r="Y33" s="22">
        <v>239.42</v>
      </c>
      <c r="Z33" s="23">
        <v>247.66</v>
      </c>
      <c r="AA33" s="24">
        <f t="shared" si="4"/>
        <v>85576.36</v>
      </c>
    </row>
    <row r="34" spans="2:27" s="13" customFormat="1" ht="12.75" customHeight="1" x14ac:dyDescent="0.3">
      <c r="B34" s="20">
        <v>30</v>
      </c>
      <c r="C34" s="25" t="s">
        <v>52</v>
      </c>
      <c r="D34" s="22">
        <v>2232622.7356122145</v>
      </c>
      <c r="E34" s="22">
        <v>-144679.71666666667</v>
      </c>
      <c r="F34" s="22">
        <f t="shared" si="0"/>
        <v>2087943.0189455478</v>
      </c>
      <c r="G34" s="22">
        <v>338044.80124411313</v>
      </c>
      <c r="H34" s="22">
        <v>-37992.86</v>
      </c>
      <c r="I34" s="22">
        <f t="shared" si="1"/>
        <v>300051.94124411314</v>
      </c>
      <c r="J34" s="22">
        <v>24684.47</v>
      </c>
      <c r="K34" s="22">
        <v>3500.67</v>
      </c>
      <c r="L34" s="22">
        <f t="shared" si="2"/>
        <v>28185.14</v>
      </c>
      <c r="M34" s="22">
        <v>11804.43</v>
      </c>
      <c r="N34" s="23">
        <v>4134.8599999999997</v>
      </c>
      <c r="O34" s="23">
        <v>14929.34</v>
      </c>
      <c r="P34" s="23">
        <v>12637.8</v>
      </c>
      <c r="Q34" s="23">
        <f t="shared" si="3"/>
        <v>27567.14</v>
      </c>
      <c r="R34" s="22">
        <v>0</v>
      </c>
      <c r="S34" s="23">
        <v>52192.36</v>
      </c>
      <c r="T34" s="23">
        <v>79692.83</v>
      </c>
      <c r="U34" s="23">
        <v>0</v>
      </c>
      <c r="V34" s="24">
        <f>F34+I34+L34+Q34+M34+N34+R34+S34+T34+U34</f>
        <v>2591571.7201896613</v>
      </c>
      <c r="W34" s="19"/>
      <c r="X34" s="22">
        <v>253202.83</v>
      </c>
      <c r="Y34" s="22">
        <v>790.93</v>
      </c>
      <c r="Z34" s="23">
        <v>1720.96</v>
      </c>
      <c r="AA34" s="24">
        <f t="shared" si="4"/>
        <v>255714.71999999997</v>
      </c>
    </row>
    <row r="35" spans="2:27" s="13" customFormat="1" ht="12.75" customHeight="1" x14ac:dyDescent="0.3">
      <c r="B35" s="20">
        <v>31</v>
      </c>
      <c r="C35" s="25" t="s">
        <v>53</v>
      </c>
      <c r="D35" s="22">
        <v>5000598.5559562389</v>
      </c>
      <c r="E35" s="22">
        <v>-426207.52666666667</v>
      </c>
      <c r="F35" s="22">
        <f t="shared" si="0"/>
        <v>4574391.0292895725</v>
      </c>
      <c r="G35" s="22">
        <v>1415502.2157920513</v>
      </c>
      <c r="H35" s="22">
        <v>-1415502.22</v>
      </c>
      <c r="I35" s="22">
        <f t="shared" si="1"/>
        <v>-4.2079486884176731E-3</v>
      </c>
      <c r="J35" s="22">
        <v>61631.56</v>
      </c>
      <c r="K35" s="22">
        <v>10312.51</v>
      </c>
      <c r="L35" s="22">
        <f t="shared" si="2"/>
        <v>71944.069999999992</v>
      </c>
      <c r="M35" s="22">
        <v>25656.12</v>
      </c>
      <c r="N35" s="23">
        <v>8236.56</v>
      </c>
      <c r="O35" s="23">
        <v>1442056.67</v>
      </c>
      <c r="P35" s="23">
        <v>1220712.0900000001</v>
      </c>
      <c r="Q35" s="23">
        <f t="shared" si="3"/>
        <v>2662768.7599999998</v>
      </c>
      <c r="R35" s="22">
        <v>0</v>
      </c>
      <c r="S35" s="23">
        <v>221757.51</v>
      </c>
      <c r="T35" s="23">
        <v>338602.86</v>
      </c>
      <c r="U35" s="23">
        <v>2045175</v>
      </c>
      <c r="V35" s="24">
        <f>F35+I35+L35+Q35+M35+N35+R35+S35+T35+U35</f>
        <v>9948531.9050816223</v>
      </c>
      <c r="W35" s="19"/>
      <c r="X35" s="22">
        <v>745902.42</v>
      </c>
      <c r="Y35" s="22">
        <v>9825.1200000000008</v>
      </c>
      <c r="Z35" s="23">
        <v>166230.76</v>
      </c>
      <c r="AA35" s="24">
        <f t="shared" si="4"/>
        <v>921958.3</v>
      </c>
    </row>
    <row r="36" spans="2:27" s="13" customFormat="1" ht="12.75" customHeight="1" x14ac:dyDescent="0.3">
      <c r="B36" s="20">
        <v>32</v>
      </c>
      <c r="C36" s="21" t="s">
        <v>54</v>
      </c>
      <c r="D36" s="22">
        <v>2200582.0308159604</v>
      </c>
      <c r="E36" s="22">
        <v>-113475.60333333333</v>
      </c>
      <c r="F36" s="22">
        <f t="shared" si="0"/>
        <v>2087106.4274826271</v>
      </c>
      <c r="G36" s="22">
        <v>349776.63635666214</v>
      </c>
      <c r="H36" s="22">
        <v>-89533.440000000002</v>
      </c>
      <c r="I36" s="22">
        <f t="shared" si="1"/>
        <v>260243.19635666214</v>
      </c>
      <c r="J36" s="22">
        <v>24703.51</v>
      </c>
      <c r="K36" s="22">
        <v>2745.65</v>
      </c>
      <c r="L36" s="22">
        <f t="shared" si="2"/>
        <v>27449.16</v>
      </c>
      <c r="M36" s="22">
        <v>11482.16</v>
      </c>
      <c r="N36" s="23">
        <v>4022.1</v>
      </c>
      <c r="O36" s="23">
        <v>13673.77</v>
      </c>
      <c r="P36" s="23">
        <v>11574.95</v>
      </c>
      <c r="Q36" s="23">
        <f t="shared" si="3"/>
        <v>25248.720000000001</v>
      </c>
      <c r="R36" s="22">
        <v>0</v>
      </c>
      <c r="S36" s="23">
        <v>45388.56</v>
      </c>
      <c r="T36" s="23">
        <v>69304.06</v>
      </c>
      <c r="U36" s="23">
        <v>88989</v>
      </c>
      <c r="V36" s="24">
        <f>F36+I36+L36+Q36+M36+N36+R36+S36+T36+U36</f>
        <v>2619233.3838392901</v>
      </c>
      <c r="W36" s="19"/>
      <c r="X36" s="22">
        <v>198592.76</v>
      </c>
      <c r="Y36" s="22">
        <v>621.29999999999995</v>
      </c>
      <c r="Z36" s="23">
        <v>1576.22</v>
      </c>
      <c r="AA36" s="24">
        <f t="shared" si="4"/>
        <v>200790.28</v>
      </c>
    </row>
    <row r="37" spans="2:27" s="13" customFormat="1" ht="12.75" customHeight="1" x14ac:dyDescent="0.3">
      <c r="B37" s="20">
        <v>33</v>
      </c>
      <c r="C37" s="25" t="s">
        <v>55</v>
      </c>
      <c r="D37" s="22">
        <v>830147.26424047013</v>
      </c>
      <c r="E37" s="22">
        <v>-26668.456666666665</v>
      </c>
      <c r="F37" s="22">
        <f t="shared" si="0"/>
        <v>803478.80757380347</v>
      </c>
      <c r="G37" s="22">
        <v>168023.22865678917</v>
      </c>
      <c r="H37" s="22">
        <v>-83971.5</v>
      </c>
      <c r="I37" s="22">
        <f t="shared" si="1"/>
        <v>84051.728656789172</v>
      </c>
      <c r="J37" s="22">
        <v>8677.57</v>
      </c>
      <c r="K37" s="22">
        <v>645.27</v>
      </c>
      <c r="L37" s="22">
        <f t="shared" si="2"/>
        <v>9322.84</v>
      </c>
      <c r="M37" s="22">
        <v>4393.1099999999997</v>
      </c>
      <c r="N37" s="23">
        <v>1622.06</v>
      </c>
      <c r="O37" s="23">
        <v>3192.64</v>
      </c>
      <c r="P37" s="23">
        <v>2702.59</v>
      </c>
      <c r="Q37" s="23">
        <f t="shared" si="3"/>
        <v>5895.23</v>
      </c>
      <c r="R37" s="22">
        <v>0</v>
      </c>
      <c r="S37" s="23">
        <v>11542.29</v>
      </c>
      <c r="T37" s="23">
        <v>17623.990000000002</v>
      </c>
      <c r="U37" s="23">
        <v>0</v>
      </c>
      <c r="V37" s="24">
        <f>F37+I37+L37+Q37+M37+N37+R37+S37+T37+U37</f>
        <v>937930.05623059266</v>
      </c>
      <c r="W37" s="19"/>
      <c r="X37" s="22">
        <v>46672.26</v>
      </c>
      <c r="Y37" s="22">
        <v>1748.11</v>
      </c>
      <c r="Z37" s="23">
        <v>368.03</v>
      </c>
      <c r="AA37" s="24">
        <f t="shared" si="4"/>
        <v>48788.4</v>
      </c>
    </row>
    <row r="38" spans="2:27" s="13" customFormat="1" ht="12.75" customHeight="1" x14ac:dyDescent="0.3">
      <c r="B38" s="20">
        <v>34</v>
      </c>
      <c r="C38" s="25" t="s">
        <v>56</v>
      </c>
      <c r="D38" s="22">
        <v>3638605.4562929929</v>
      </c>
      <c r="E38" s="22">
        <v>-391596.87333333335</v>
      </c>
      <c r="F38" s="22">
        <f t="shared" si="0"/>
        <v>3247008.5829596594</v>
      </c>
      <c r="G38" s="22">
        <v>676140.47940248321</v>
      </c>
      <c r="H38" s="22">
        <v>-98923.92</v>
      </c>
      <c r="I38" s="22">
        <f t="shared" si="1"/>
        <v>577216.55940248317</v>
      </c>
      <c r="J38" s="22">
        <v>42312.47</v>
      </c>
      <c r="K38" s="22">
        <v>9475.07</v>
      </c>
      <c r="L38" s="22">
        <f t="shared" si="2"/>
        <v>51787.54</v>
      </c>
      <c r="M38" s="22">
        <v>19352.490000000002</v>
      </c>
      <c r="N38" s="23">
        <v>6378.4</v>
      </c>
      <c r="O38" s="23">
        <v>31555.11</v>
      </c>
      <c r="P38" s="23">
        <v>26711.65</v>
      </c>
      <c r="Q38" s="23">
        <f t="shared" si="3"/>
        <v>58266.76</v>
      </c>
      <c r="R38" s="22">
        <v>0</v>
      </c>
      <c r="S38" s="23">
        <v>105001.77</v>
      </c>
      <c r="T38" s="23">
        <v>160327.82999999999</v>
      </c>
      <c r="U38" s="23">
        <v>0</v>
      </c>
      <c r="V38" s="24">
        <f>F38+I38+L38+Q38+M38+N38+R38+S38+T38+U38</f>
        <v>4225339.932362142</v>
      </c>
      <c r="W38" s="19"/>
      <c r="X38" s="22">
        <v>685330.59</v>
      </c>
      <c r="Y38" s="22">
        <v>2059.38</v>
      </c>
      <c r="Z38" s="23">
        <v>3637.46</v>
      </c>
      <c r="AA38" s="24">
        <f t="shared" si="4"/>
        <v>691027.42999999993</v>
      </c>
    </row>
    <row r="39" spans="2:27" s="13" customFormat="1" ht="12.75" customHeight="1" x14ac:dyDescent="0.3">
      <c r="B39" s="20">
        <v>35</v>
      </c>
      <c r="C39" s="25" t="s">
        <v>57</v>
      </c>
      <c r="D39" s="22">
        <v>1251084.4222846585</v>
      </c>
      <c r="E39" s="22">
        <v>-58311.296666666669</v>
      </c>
      <c r="F39" s="22">
        <f t="shared" si="0"/>
        <v>1192773.1256179919</v>
      </c>
      <c r="G39" s="22">
        <v>211168.97818732291</v>
      </c>
      <c r="H39" s="22">
        <v>-43428.18</v>
      </c>
      <c r="I39" s="22">
        <f t="shared" si="1"/>
        <v>167740.79818732291</v>
      </c>
      <c r="J39" s="22">
        <v>13539.42</v>
      </c>
      <c r="K39" s="22">
        <v>1410.9</v>
      </c>
      <c r="L39" s="22">
        <f t="shared" si="2"/>
        <v>14950.32</v>
      </c>
      <c r="M39" s="22">
        <v>6596.13</v>
      </c>
      <c r="N39" s="23">
        <v>2367.87</v>
      </c>
      <c r="O39" s="23">
        <v>6194.49</v>
      </c>
      <c r="P39" s="23">
        <v>5243.68</v>
      </c>
      <c r="Q39" s="23">
        <f t="shared" si="3"/>
        <v>11438.17</v>
      </c>
      <c r="R39" s="22">
        <v>0</v>
      </c>
      <c r="S39" s="23">
        <v>21172.13</v>
      </c>
      <c r="T39" s="23">
        <v>32327.85</v>
      </c>
      <c r="U39" s="23">
        <v>291844</v>
      </c>
      <c r="V39" s="24">
        <f>F39+I39+L39+Q39+M39+N39+R39+S39+T39+U39</f>
        <v>1741210.3938053148</v>
      </c>
      <c r="W39" s="19"/>
      <c r="X39" s="22">
        <v>102050.14</v>
      </c>
      <c r="Y39" s="22">
        <v>301.36</v>
      </c>
      <c r="Z39" s="23">
        <v>714.06</v>
      </c>
      <c r="AA39" s="24">
        <f t="shared" si="4"/>
        <v>103065.56</v>
      </c>
    </row>
    <row r="40" spans="2:27" s="13" customFormat="1" ht="12.75" customHeight="1" x14ac:dyDescent="0.3">
      <c r="B40" s="20">
        <v>36</v>
      </c>
      <c r="C40" s="25" t="s">
        <v>58</v>
      </c>
      <c r="D40" s="22">
        <v>972699.1817729976</v>
      </c>
      <c r="E40" s="22">
        <v>-25263.146666666667</v>
      </c>
      <c r="F40" s="22">
        <f t="shared" si="0"/>
        <v>947436.03510633088</v>
      </c>
      <c r="G40" s="22">
        <v>94102.745855519766</v>
      </c>
      <c r="H40" s="22">
        <v>-20465.939999999999</v>
      </c>
      <c r="I40" s="22">
        <f t="shared" si="1"/>
        <v>73636.805855519764</v>
      </c>
      <c r="J40" s="22">
        <v>10335.18</v>
      </c>
      <c r="K40" s="22">
        <v>611.27</v>
      </c>
      <c r="L40" s="22">
        <f t="shared" si="2"/>
        <v>10946.45</v>
      </c>
      <c r="M40" s="22">
        <v>5100.42</v>
      </c>
      <c r="N40" s="23">
        <v>1875.24</v>
      </c>
      <c r="O40" s="23">
        <v>3032.36</v>
      </c>
      <c r="P40" s="23">
        <v>2566.92</v>
      </c>
      <c r="Q40" s="23">
        <f t="shared" si="3"/>
        <v>5599.2800000000007</v>
      </c>
      <c r="R40" s="22">
        <v>0</v>
      </c>
      <c r="S40" s="23">
        <v>10254.959999999999</v>
      </c>
      <c r="T40" s="23">
        <v>15658.35</v>
      </c>
      <c r="U40" s="23">
        <v>0</v>
      </c>
      <c r="V40" s="24">
        <f>F40+I40+L40+Q40+M40+N40+R40+S40+T40+U40</f>
        <v>1070507.5409618507</v>
      </c>
      <c r="W40" s="19"/>
      <c r="X40" s="22">
        <v>44212.83</v>
      </c>
      <c r="Y40" s="22">
        <v>142.02000000000001</v>
      </c>
      <c r="Z40" s="23">
        <v>349.55</v>
      </c>
      <c r="AA40" s="24">
        <f t="shared" si="4"/>
        <v>44704.4</v>
      </c>
    </row>
    <row r="41" spans="2:27" s="13" customFormat="1" ht="12.75" customHeight="1" x14ac:dyDescent="0.3">
      <c r="B41" s="20">
        <v>37</v>
      </c>
      <c r="C41" s="25" t="s">
        <v>59</v>
      </c>
      <c r="D41" s="22">
        <v>2277752.6030855635</v>
      </c>
      <c r="E41" s="22">
        <v>-134724.36666666667</v>
      </c>
      <c r="F41" s="22">
        <f t="shared" si="0"/>
        <v>2143028.2364188968</v>
      </c>
      <c r="G41" s="22">
        <v>331801.41734163999</v>
      </c>
      <c r="H41" s="22">
        <v>-102616.20000000001</v>
      </c>
      <c r="I41" s="22">
        <f t="shared" si="1"/>
        <v>229185.21734163997</v>
      </c>
      <c r="J41" s="22">
        <v>26050.49</v>
      </c>
      <c r="K41" s="22">
        <v>3259.79</v>
      </c>
      <c r="L41" s="22">
        <f t="shared" si="2"/>
        <v>29310.280000000002</v>
      </c>
      <c r="M41" s="22">
        <v>11854.42</v>
      </c>
      <c r="N41" s="23">
        <v>4083.64</v>
      </c>
      <c r="O41" s="23">
        <v>15046.65</v>
      </c>
      <c r="P41" s="23">
        <v>12737.1</v>
      </c>
      <c r="Q41" s="23">
        <f t="shared" si="3"/>
        <v>27783.75</v>
      </c>
      <c r="R41" s="22">
        <v>0</v>
      </c>
      <c r="S41" s="23">
        <v>51058.73</v>
      </c>
      <c r="T41" s="23">
        <v>77961.88</v>
      </c>
      <c r="U41" s="23">
        <v>0</v>
      </c>
      <c r="V41" s="24">
        <f>F41+I41+L41+Q41+M41+N41+R41+S41+T41+U41</f>
        <v>2574266.1537605366</v>
      </c>
      <c r="W41" s="19"/>
      <c r="X41" s="22">
        <v>235780.05</v>
      </c>
      <c r="Y41" s="22">
        <v>712.08</v>
      </c>
      <c r="Z41" s="23">
        <v>1734.48</v>
      </c>
      <c r="AA41" s="24">
        <f t="shared" si="4"/>
        <v>238226.61</v>
      </c>
    </row>
    <row r="42" spans="2:27" s="13" customFormat="1" ht="12.75" customHeight="1" x14ac:dyDescent="0.3">
      <c r="B42" s="20">
        <v>38</v>
      </c>
      <c r="C42" s="25" t="s">
        <v>60</v>
      </c>
      <c r="D42" s="22">
        <v>1694068.4345115866</v>
      </c>
      <c r="E42" s="22">
        <v>-140630.34333333335</v>
      </c>
      <c r="F42" s="22">
        <f t="shared" si="0"/>
        <v>1553438.0911782533</v>
      </c>
      <c r="G42" s="22">
        <v>258065.10846064892</v>
      </c>
      <c r="H42" s="22">
        <v>-35004.300000000003</v>
      </c>
      <c r="I42" s="22">
        <f t="shared" si="1"/>
        <v>223060.80846064893</v>
      </c>
      <c r="J42" s="22">
        <v>18973.509999999998</v>
      </c>
      <c r="K42" s="22">
        <v>3402.69</v>
      </c>
      <c r="L42" s="22">
        <f t="shared" si="2"/>
        <v>22376.199999999997</v>
      </c>
      <c r="M42" s="22">
        <v>9008.73</v>
      </c>
      <c r="N42" s="23">
        <v>3092.86</v>
      </c>
      <c r="O42" s="23">
        <v>10151.549999999999</v>
      </c>
      <c r="P42" s="23">
        <v>8593.3700000000008</v>
      </c>
      <c r="Q42" s="23">
        <f t="shared" si="3"/>
        <v>18744.919999999998</v>
      </c>
      <c r="R42" s="22">
        <v>0</v>
      </c>
      <c r="S42" s="23">
        <v>36376.22</v>
      </c>
      <c r="T42" s="23">
        <v>55543.07</v>
      </c>
      <c r="U42" s="23">
        <v>121003</v>
      </c>
      <c r="V42" s="24">
        <f>F42+I42+L42+Q42+M42+N42+R42+S42+T42+U42</f>
        <v>2042643.8996389022</v>
      </c>
      <c r="W42" s="19"/>
      <c r="X42" s="22">
        <v>246116.05</v>
      </c>
      <c r="Y42" s="22">
        <v>728.71</v>
      </c>
      <c r="Z42" s="23">
        <v>1170.2</v>
      </c>
      <c r="AA42" s="24">
        <f t="shared" si="4"/>
        <v>248014.96</v>
      </c>
    </row>
    <row r="43" spans="2:27" s="13" customFormat="1" ht="12.75" customHeight="1" x14ac:dyDescent="0.3">
      <c r="B43" s="20">
        <v>39</v>
      </c>
      <c r="C43" s="25" t="s">
        <v>61</v>
      </c>
      <c r="D43" s="22">
        <v>1652847.6273577637</v>
      </c>
      <c r="E43" s="22">
        <v>-93836.543333333335</v>
      </c>
      <c r="F43" s="22">
        <f t="shared" si="0"/>
        <v>1559011.0840244303</v>
      </c>
      <c r="G43" s="22">
        <v>306474.33337724715</v>
      </c>
      <c r="H43" s="22">
        <v>-304258.11</v>
      </c>
      <c r="I43" s="22">
        <f t="shared" si="1"/>
        <v>2216.2233772471664</v>
      </c>
      <c r="J43" s="22">
        <v>19080.59</v>
      </c>
      <c r="K43" s="22">
        <v>2270.4699999999998</v>
      </c>
      <c r="L43" s="22">
        <f t="shared" si="2"/>
        <v>21351.06</v>
      </c>
      <c r="M43" s="22">
        <v>8559.68</v>
      </c>
      <c r="N43" s="23">
        <v>2936.01</v>
      </c>
      <c r="O43" s="23">
        <v>206349.47</v>
      </c>
      <c r="P43" s="23">
        <v>174676.41</v>
      </c>
      <c r="Q43" s="23">
        <f t="shared" si="3"/>
        <v>381025.88</v>
      </c>
      <c r="R43" s="22">
        <v>0</v>
      </c>
      <c r="S43" s="23">
        <v>36511.5</v>
      </c>
      <c r="T43" s="23">
        <v>55749.63</v>
      </c>
      <c r="U43" s="23">
        <v>0</v>
      </c>
      <c r="V43" s="24">
        <f>F43+I43+L43+Q43+M43+N43+R43+S43+T43+U43</f>
        <v>2067361.0674016774</v>
      </c>
      <c r="W43" s="19"/>
      <c r="X43" s="22">
        <v>164222.59</v>
      </c>
      <c r="Y43" s="22">
        <v>2111.33</v>
      </c>
      <c r="Z43" s="23">
        <v>23786.6</v>
      </c>
      <c r="AA43" s="24">
        <f t="shared" si="4"/>
        <v>190120.52</v>
      </c>
    </row>
    <row r="44" spans="2:27" s="13" customFormat="1" ht="12.75" customHeight="1" x14ac:dyDescent="0.3">
      <c r="B44" s="20">
        <v>40</v>
      </c>
      <c r="C44" s="25" t="s">
        <v>62</v>
      </c>
      <c r="D44" s="22">
        <v>5526624.8490935424</v>
      </c>
      <c r="E44" s="22">
        <v>-1600677.4433333334</v>
      </c>
      <c r="F44" s="22">
        <f t="shared" si="0"/>
        <v>3925947.4057602091</v>
      </c>
      <c r="G44" s="22">
        <v>820813.09642724076</v>
      </c>
      <c r="H44" s="22">
        <v>-350750.35</v>
      </c>
      <c r="I44" s="22">
        <f t="shared" si="1"/>
        <v>470062.74642724078</v>
      </c>
      <c r="J44" s="22">
        <v>58388.76</v>
      </c>
      <c r="K44" s="22">
        <v>38729.97</v>
      </c>
      <c r="L44" s="22">
        <f t="shared" si="2"/>
        <v>97118.73000000001</v>
      </c>
      <c r="M44" s="22">
        <v>33464.19</v>
      </c>
      <c r="N44" s="23">
        <v>10422.469999999999</v>
      </c>
      <c r="O44" s="23">
        <v>23346.21</v>
      </c>
      <c r="P44" s="23">
        <v>19762.75</v>
      </c>
      <c r="Q44" s="23">
        <f t="shared" si="3"/>
        <v>43108.959999999999</v>
      </c>
      <c r="R44" s="22">
        <v>0</v>
      </c>
      <c r="S44" s="23">
        <v>75993.81</v>
      </c>
      <c r="T44" s="23">
        <v>116035.4</v>
      </c>
      <c r="U44" s="23">
        <v>210266</v>
      </c>
      <c r="V44" s="24">
        <f>F44+I44+L44+Q44+M44+N44+R44+S44+T44+U44</f>
        <v>4982419.7121874504</v>
      </c>
      <c r="W44" s="19"/>
      <c r="X44" s="22">
        <v>2801332.92</v>
      </c>
      <c r="Y44" s="22">
        <v>7301.87</v>
      </c>
      <c r="Z44" s="23">
        <v>2691.2</v>
      </c>
      <c r="AA44" s="24">
        <f t="shared" si="4"/>
        <v>2811325.99</v>
      </c>
    </row>
    <row r="45" spans="2:27" s="13" customFormat="1" ht="12.75" customHeight="1" x14ac:dyDescent="0.3">
      <c r="B45" s="20">
        <v>41</v>
      </c>
      <c r="C45" s="25" t="s">
        <v>63</v>
      </c>
      <c r="D45" s="22">
        <v>2652659.4832557109</v>
      </c>
      <c r="E45" s="22">
        <v>-148238.36333333334</v>
      </c>
      <c r="F45" s="22">
        <f t="shared" si="0"/>
        <v>2504421.1199223776</v>
      </c>
      <c r="G45" s="22">
        <v>410345.53896862653</v>
      </c>
      <c r="H45" s="22">
        <v>-40462.04</v>
      </c>
      <c r="I45" s="22">
        <f t="shared" si="1"/>
        <v>369883.49896862655</v>
      </c>
      <c r="J45" s="22">
        <v>32304.07</v>
      </c>
      <c r="K45" s="22">
        <v>3586.77</v>
      </c>
      <c r="L45" s="22">
        <f t="shared" si="2"/>
        <v>35890.839999999997</v>
      </c>
      <c r="M45" s="22">
        <v>13440.37</v>
      </c>
      <c r="N45" s="23">
        <v>4446.1499999999996</v>
      </c>
      <c r="O45" s="23">
        <v>19289.46</v>
      </c>
      <c r="P45" s="23">
        <v>16328.67</v>
      </c>
      <c r="Q45" s="23">
        <f t="shared" si="3"/>
        <v>35618.129999999997</v>
      </c>
      <c r="R45" s="22">
        <v>0</v>
      </c>
      <c r="S45" s="23">
        <v>65470.47</v>
      </c>
      <c r="T45" s="23">
        <v>99967.25</v>
      </c>
      <c r="U45" s="23">
        <v>11954</v>
      </c>
      <c r="V45" s="24">
        <f>F45+I45+L45+Q45+M45+N45+R45+S45+T45+U45</f>
        <v>3141091.828891004</v>
      </c>
      <c r="W45" s="19"/>
      <c r="X45" s="22">
        <v>259430.78</v>
      </c>
      <c r="Y45" s="22">
        <v>842.33</v>
      </c>
      <c r="Z45" s="23">
        <v>2223.56</v>
      </c>
      <c r="AA45" s="24">
        <f t="shared" si="4"/>
        <v>262496.67</v>
      </c>
    </row>
    <row r="46" spans="2:27" s="13" customFormat="1" ht="12.75" customHeight="1" x14ac:dyDescent="0.3">
      <c r="B46" s="20">
        <v>42</v>
      </c>
      <c r="C46" s="25" t="s">
        <v>64</v>
      </c>
      <c r="D46" s="22">
        <v>1009782.3460421993</v>
      </c>
      <c r="E46" s="22">
        <v>-57432.396666666667</v>
      </c>
      <c r="F46" s="22">
        <f t="shared" si="0"/>
        <v>952349.94937553257</v>
      </c>
      <c r="G46" s="22">
        <v>108958.59844167629</v>
      </c>
      <c r="H46" s="22">
        <v>-43850.58</v>
      </c>
      <c r="I46" s="22">
        <f t="shared" si="1"/>
        <v>65108.018441676293</v>
      </c>
      <c r="J46" s="22">
        <v>10716.75</v>
      </c>
      <c r="K46" s="22">
        <v>1389.63</v>
      </c>
      <c r="L46" s="22">
        <f t="shared" si="2"/>
        <v>12106.380000000001</v>
      </c>
      <c r="M46" s="22">
        <v>5391.83</v>
      </c>
      <c r="N46" s="23">
        <v>1942.6</v>
      </c>
      <c r="O46" s="23">
        <v>4873.6099999999997</v>
      </c>
      <c r="P46" s="23">
        <v>4125.54</v>
      </c>
      <c r="Q46" s="23">
        <f t="shared" si="3"/>
        <v>8999.15</v>
      </c>
      <c r="R46" s="22">
        <v>0</v>
      </c>
      <c r="S46" s="23">
        <v>16496.25</v>
      </c>
      <c r="T46" s="23">
        <v>25188.21</v>
      </c>
      <c r="U46" s="23">
        <v>20786</v>
      </c>
      <c r="V46" s="24">
        <f>F46+I46+L46+Q46+M46+N46+R46+S46+T46+U46</f>
        <v>1108368.3878172087</v>
      </c>
      <c r="W46" s="19"/>
      <c r="X46" s="22">
        <v>100511.98</v>
      </c>
      <c r="Y46" s="22">
        <v>304.29000000000002</v>
      </c>
      <c r="Z46" s="23">
        <v>561.79999999999995</v>
      </c>
      <c r="AA46" s="24">
        <f t="shared" si="4"/>
        <v>101378.06999999999</v>
      </c>
    </row>
    <row r="47" spans="2:27" s="13" customFormat="1" ht="12.75" customHeight="1" x14ac:dyDescent="0.3">
      <c r="B47" s="20">
        <v>43</v>
      </c>
      <c r="C47" s="25" t="s">
        <v>65</v>
      </c>
      <c r="D47" s="22">
        <v>1027060.0670627193</v>
      </c>
      <c r="E47" s="22">
        <v>-39797.183333333334</v>
      </c>
      <c r="F47" s="22">
        <f t="shared" si="0"/>
        <v>987262.88372938591</v>
      </c>
      <c r="G47" s="22">
        <v>122481.57153681223</v>
      </c>
      <c r="H47" s="22">
        <v>-30882.93</v>
      </c>
      <c r="I47" s="22">
        <f t="shared" si="1"/>
        <v>91598.64153681224</v>
      </c>
      <c r="J47" s="22">
        <v>10938.19</v>
      </c>
      <c r="K47" s="22">
        <v>962.93</v>
      </c>
      <c r="L47" s="22">
        <f t="shared" si="2"/>
        <v>11901.12</v>
      </c>
      <c r="M47" s="22">
        <v>5420.96</v>
      </c>
      <c r="N47" s="23">
        <v>1973.45</v>
      </c>
      <c r="O47" s="23">
        <v>4628.68</v>
      </c>
      <c r="P47" s="23">
        <v>3918.21</v>
      </c>
      <c r="Q47" s="23">
        <f t="shared" si="3"/>
        <v>8546.89</v>
      </c>
      <c r="R47" s="22">
        <v>88879.27</v>
      </c>
      <c r="S47" s="23">
        <v>15849.6</v>
      </c>
      <c r="T47" s="23">
        <v>24200.85</v>
      </c>
      <c r="U47" s="23">
        <v>0</v>
      </c>
      <c r="V47" s="24">
        <f>F47+I47+L47+Q47+M47+N47+R47+S47+T47+U47</f>
        <v>1235633.6652661983</v>
      </c>
      <c r="W47" s="19"/>
      <c r="X47" s="22">
        <v>69648.73</v>
      </c>
      <c r="Y47" s="22">
        <v>214.31</v>
      </c>
      <c r="Z47" s="23">
        <v>533.55999999999995</v>
      </c>
      <c r="AA47" s="24">
        <f t="shared" si="4"/>
        <v>70396.599999999991</v>
      </c>
    </row>
    <row r="48" spans="2:27" s="13" customFormat="1" ht="12.75" customHeight="1" x14ac:dyDescent="0.3">
      <c r="B48" s="20">
        <v>44</v>
      </c>
      <c r="C48" s="25" t="s">
        <v>66</v>
      </c>
      <c r="D48" s="22">
        <v>1920178.9482410303</v>
      </c>
      <c r="E48" s="22">
        <v>-327341.21000000002</v>
      </c>
      <c r="F48" s="22">
        <f t="shared" si="0"/>
        <v>1592837.7382410304</v>
      </c>
      <c r="G48" s="22">
        <v>434269.89847817202</v>
      </c>
      <c r="H48" s="22">
        <v>-434269.9</v>
      </c>
      <c r="I48" s="22">
        <f t="shared" si="1"/>
        <v>-1.5218280022963881E-3</v>
      </c>
      <c r="J48" s="22">
        <v>21015.95</v>
      </c>
      <c r="K48" s="22">
        <v>7920.34</v>
      </c>
      <c r="L48" s="22">
        <f t="shared" si="2"/>
        <v>28936.29</v>
      </c>
      <c r="M48" s="22">
        <v>10805.91</v>
      </c>
      <c r="N48" s="23">
        <v>3550.44</v>
      </c>
      <c r="O48" s="23">
        <v>11686.86</v>
      </c>
      <c r="P48" s="23">
        <v>9893.01</v>
      </c>
      <c r="Q48" s="23">
        <f t="shared" si="3"/>
        <v>21579.870000000003</v>
      </c>
      <c r="R48" s="22">
        <v>0</v>
      </c>
      <c r="S48" s="23">
        <v>39527.42</v>
      </c>
      <c r="T48" s="23">
        <v>60354.65</v>
      </c>
      <c r="U48" s="23">
        <v>0</v>
      </c>
      <c r="V48" s="24">
        <f>F48+I48+L48+Q48+M48+N48+R48+S48+T48+U48</f>
        <v>1757592.3167192021</v>
      </c>
      <c r="W48" s="19"/>
      <c r="X48" s="22">
        <v>572877.26</v>
      </c>
      <c r="Y48" s="22">
        <v>5004.4799999999996</v>
      </c>
      <c r="Z48" s="23">
        <v>1347.18</v>
      </c>
      <c r="AA48" s="24">
        <f t="shared" si="4"/>
        <v>579228.92000000004</v>
      </c>
    </row>
    <row r="49" spans="2:27" s="13" customFormat="1" ht="12.75" customHeight="1" x14ac:dyDescent="0.3">
      <c r="B49" s="20">
        <v>45</v>
      </c>
      <c r="C49" s="25" t="s">
        <v>67</v>
      </c>
      <c r="D49" s="22">
        <v>1435594.4052487244</v>
      </c>
      <c r="E49" s="22">
        <v>-91641.056666666656</v>
      </c>
      <c r="F49" s="22">
        <f t="shared" si="0"/>
        <v>1343953.3485820577</v>
      </c>
      <c r="G49" s="22">
        <v>127248.29046271356</v>
      </c>
      <c r="H49" s="22">
        <v>-20910.88</v>
      </c>
      <c r="I49" s="22">
        <f t="shared" si="1"/>
        <v>106337.41046271355</v>
      </c>
      <c r="J49" s="22">
        <v>17402.990000000002</v>
      </c>
      <c r="K49" s="22">
        <v>2217.35</v>
      </c>
      <c r="L49" s="22">
        <f t="shared" si="2"/>
        <v>19620.34</v>
      </c>
      <c r="M49" s="22">
        <v>7322.22</v>
      </c>
      <c r="N49" s="23">
        <v>2416.6</v>
      </c>
      <c r="O49" s="23">
        <v>2313.48</v>
      </c>
      <c r="P49" s="23">
        <v>1958.38</v>
      </c>
      <c r="Q49" s="23">
        <f t="shared" si="3"/>
        <v>4271.8600000000006</v>
      </c>
      <c r="R49" s="22">
        <v>44423.13</v>
      </c>
      <c r="S49" s="23">
        <v>8135.99</v>
      </c>
      <c r="T49" s="23">
        <v>12422.89</v>
      </c>
      <c r="U49" s="23">
        <v>0</v>
      </c>
      <c r="V49" s="24">
        <f>F49+I49+L49+Q49+M49+N49+R49+S49+T49+U49</f>
        <v>1548903.7890447713</v>
      </c>
      <c r="W49" s="19"/>
      <c r="X49" s="22">
        <v>160380.29</v>
      </c>
      <c r="Y49" s="22">
        <v>435.32</v>
      </c>
      <c r="Z49" s="23">
        <v>266.68</v>
      </c>
      <c r="AA49" s="24">
        <f t="shared" si="4"/>
        <v>161082.29</v>
      </c>
    </row>
    <row r="50" spans="2:27" s="13" customFormat="1" ht="12.75" customHeight="1" x14ac:dyDescent="0.3">
      <c r="B50" s="20">
        <v>46</v>
      </c>
      <c r="C50" s="25" t="s">
        <v>68</v>
      </c>
      <c r="D50" s="22">
        <v>2809784.566499372</v>
      </c>
      <c r="E50" s="22">
        <v>-151667.29333333333</v>
      </c>
      <c r="F50" s="22">
        <f t="shared" si="0"/>
        <v>2658117.2731660386</v>
      </c>
      <c r="G50" s="22">
        <v>441115.38146235811</v>
      </c>
      <c r="H50" s="22">
        <v>-38368.6</v>
      </c>
      <c r="I50" s="22">
        <f t="shared" si="1"/>
        <v>402746.78146235814</v>
      </c>
      <c r="J50" s="22">
        <v>32048.69</v>
      </c>
      <c r="K50" s="22">
        <v>3669.74</v>
      </c>
      <c r="L50" s="22">
        <f t="shared" si="2"/>
        <v>35718.43</v>
      </c>
      <c r="M50" s="22">
        <v>14594.15</v>
      </c>
      <c r="N50" s="23">
        <v>5054.05</v>
      </c>
      <c r="O50" s="23">
        <v>16804.96</v>
      </c>
      <c r="P50" s="23">
        <v>14225.53</v>
      </c>
      <c r="Q50" s="23">
        <f t="shared" si="3"/>
        <v>31030.489999999998</v>
      </c>
      <c r="R50" s="22">
        <v>0</v>
      </c>
      <c r="S50" s="23">
        <v>55569.81</v>
      </c>
      <c r="T50" s="23">
        <v>84849.87</v>
      </c>
      <c r="U50" s="23">
        <v>24196</v>
      </c>
      <c r="V50" s="24">
        <f>F50+I50+L50+Q50+M50+N50+R50+S50+T50+U50</f>
        <v>3311876.8546283972</v>
      </c>
      <c r="W50" s="19"/>
      <c r="X50" s="22">
        <v>265431.73</v>
      </c>
      <c r="Y50" s="22">
        <v>798.75</v>
      </c>
      <c r="Z50" s="23">
        <v>1937.16</v>
      </c>
      <c r="AA50" s="24">
        <f t="shared" si="4"/>
        <v>268167.63999999996</v>
      </c>
    </row>
    <row r="51" spans="2:27" s="13" customFormat="1" ht="12.75" customHeight="1" x14ac:dyDescent="0.3">
      <c r="B51" s="20">
        <v>47</v>
      </c>
      <c r="C51" s="25" t="s">
        <v>69</v>
      </c>
      <c r="D51" s="22">
        <v>1483068.4812671323</v>
      </c>
      <c r="E51" s="22">
        <v>-84123.103333333333</v>
      </c>
      <c r="F51" s="22">
        <f t="shared" si="0"/>
        <v>1398945.3779337991</v>
      </c>
      <c r="G51" s="22">
        <v>192190.98749494084</v>
      </c>
      <c r="H51" s="22">
        <v>-192190.99</v>
      </c>
      <c r="I51" s="22">
        <f t="shared" si="1"/>
        <v>-2.5050591502804309E-3</v>
      </c>
      <c r="J51" s="22">
        <v>17346.03</v>
      </c>
      <c r="K51" s="22">
        <v>2035.44</v>
      </c>
      <c r="L51" s="22">
        <f t="shared" si="2"/>
        <v>19381.469999999998</v>
      </c>
      <c r="M51" s="22">
        <v>7641.35</v>
      </c>
      <c r="N51" s="23">
        <v>2598.7399999999998</v>
      </c>
      <c r="O51" s="23">
        <v>8854.2999999999993</v>
      </c>
      <c r="P51" s="23">
        <v>7495.24</v>
      </c>
      <c r="Q51" s="23">
        <f t="shared" si="3"/>
        <v>16349.539999999999</v>
      </c>
      <c r="R51" s="22">
        <v>0</v>
      </c>
      <c r="S51" s="23">
        <v>30911.5</v>
      </c>
      <c r="T51" s="23">
        <v>47198.95</v>
      </c>
      <c r="U51" s="23">
        <v>0</v>
      </c>
      <c r="V51" s="24">
        <f>F51+I51+L51+Q51+M51+N51+R51+S51+T51+U51</f>
        <v>1523026.92542874</v>
      </c>
      <c r="W51" s="19"/>
      <c r="X51" s="22">
        <v>147223.18</v>
      </c>
      <c r="Y51" s="22">
        <v>2292.4</v>
      </c>
      <c r="Z51" s="23">
        <v>1020.67</v>
      </c>
      <c r="AA51" s="24">
        <f t="shared" si="4"/>
        <v>150536.25</v>
      </c>
    </row>
    <row r="52" spans="2:27" s="13" customFormat="1" ht="12.75" customHeight="1" x14ac:dyDescent="0.3">
      <c r="B52" s="20">
        <v>48</v>
      </c>
      <c r="C52" s="25" t="s">
        <v>70</v>
      </c>
      <c r="D52" s="22">
        <v>2413379.2668374013</v>
      </c>
      <c r="E52" s="22">
        <v>-252074.15</v>
      </c>
      <c r="F52" s="22">
        <f t="shared" si="0"/>
        <v>2161305.1168374014</v>
      </c>
      <c r="G52" s="22">
        <v>301064.50381924876</v>
      </c>
      <c r="H52" s="22">
        <v>-58735.57</v>
      </c>
      <c r="I52" s="22">
        <f t="shared" si="1"/>
        <v>242328.93381924875</v>
      </c>
      <c r="J52" s="22">
        <v>25856.71</v>
      </c>
      <c r="K52" s="22">
        <v>6099.18</v>
      </c>
      <c r="L52" s="22">
        <f t="shared" si="2"/>
        <v>31955.89</v>
      </c>
      <c r="M52" s="22">
        <v>13193.32</v>
      </c>
      <c r="N52" s="23">
        <v>4581.78</v>
      </c>
      <c r="O52" s="23">
        <v>9119</v>
      </c>
      <c r="P52" s="23">
        <v>7719.3</v>
      </c>
      <c r="Q52" s="23">
        <f t="shared" si="3"/>
        <v>16838.3</v>
      </c>
      <c r="R52" s="22">
        <v>175101.73</v>
      </c>
      <c r="S52" s="23">
        <v>29245.79</v>
      </c>
      <c r="T52" s="23">
        <v>44655.57</v>
      </c>
      <c r="U52" s="23">
        <v>0</v>
      </c>
      <c r="V52" s="24">
        <f>F52+I52+L52+Q52+M52+N52+R52+S52+T52+U52</f>
        <v>2719206.4306566496</v>
      </c>
      <c r="W52" s="19"/>
      <c r="X52" s="22">
        <v>441152.98</v>
      </c>
      <c r="Y52" s="22">
        <v>1222.75</v>
      </c>
      <c r="Z52" s="23">
        <v>1051.18</v>
      </c>
      <c r="AA52" s="24">
        <f t="shared" si="4"/>
        <v>443426.91</v>
      </c>
    </row>
    <row r="53" spans="2:27" s="13" customFormat="1" ht="12.75" customHeight="1" x14ac:dyDescent="0.3">
      <c r="B53" s="20">
        <v>49</v>
      </c>
      <c r="C53" s="25" t="s">
        <v>71</v>
      </c>
      <c r="D53" s="22">
        <v>1904829.3435184357</v>
      </c>
      <c r="E53" s="22">
        <v>-77372.096666666665</v>
      </c>
      <c r="F53" s="22">
        <f t="shared" si="0"/>
        <v>1827457.246851769</v>
      </c>
      <c r="G53" s="22">
        <v>174649.05147125269</v>
      </c>
      <c r="H53" s="22">
        <v>-21322.53</v>
      </c>
      <c r="I53" s="22">
        <f t="shared" si="1"/>
        <v>153326.52147125269</v>
      </c>
      <c r="J53" s="22">
        <v>24330.16</v>
      </c>
      <c r="K53" s="22">
        <v>1872.09</v>
      </c>
      <c r="L53" s="22">
        <f t="shared" si="2"/>
        <v>26202.25</v>
      </c>
      <c r="M53" s="22">
        <v>9367.59</v>
      </c>
      <c r="N53" s="23">
        <v>3018.93</v>
      </c>
      <c r="O53" s="23">
        <v>10264.99</v>
      </c>
      <c r="P53" s="23">
        <v>8689.4</v>
      </c>
      <c r="Q53" s="23">
        <f t="shared" si="3"/>
        <v>18954.39</v>
      </c>
      <c r="R53" s="22">
        <v>0</v>
      </c>
      <c r="S53" s="23">
        <v>37477.18</v>
      </c>
      <c r="T53" s="23">
        <v>57224.13</v>
      </c>
      <c r="U53" s="23">
        <v>98054</v>
      </c>
      <c r="V53" s="24">
        <f>F53+I53+L53+Q53+M53+N53+R53+S53+T53+U53</f>
        <v>2231082.2383230217</v>
      </c>
      <c r="W53" s="19"/>
      <c r="X53" s="22">
        <v>135408.29999999999</v>
      </c>
      <c r="Y53" s="22">
        <v>443.89</v>
      </c>
      <c r="Z53" s="23">
        <v>1183.28</v>
      </c>
      <c r="AA53" s="24">
        <f t="shared" si="4"/>
        <v>137035.47</v>
      </c>
    </row>
    <row r="54" spans="2:27" s="13" customFormat="1" ht="12.75" customHeight="1" x14ac:dyDescent="0.3">
      <c r="B54" s="20">
        <v>50</v>
      </c>
      <c r="C54" s="25" t="s">
        <v>72</v>
      </c>
      <c r="D54" s="22">
        <v>1442824.4681721856</v>
      </c>
      <c r="E54" s="22">
        <v>-22279.956666666665</v>
      </c>
      <c r="F54" s="22">
        <f t="shared" si="0"/>
        <v>1420544.511505519</v>
      </c>
      <c r="G54" s="22">
        <v>84514.088832036141</v>
      </c>
      <c r="H54" s="22">
        <v>-5267.64</v>
      </c>
      <c r="I54" s="22">
        <f t="shared" si="1"/>
        <v>79246.448832036142</v>
      </c>
      <c r="J54" s="22">
        <v>16026.63</v>
      </c>
      <c r="K54" s="22">
        <v>539.09</v>
      </c>
      <c r="L54" s="22">
        <f t="shared" si="2"/>
        <v>16565.719999999998</v>
      </c>
      <c r="M54" s="22">
        <v>7399.35</v>
      </c>
      <c r="N54" s="23">
        <v>2674.29</v>
      </c>
      <c r="O54" s="23">
        <v>2111.9499999999998</v>
      </c>
      <c r="P54" s="23">
        <v>1787.78</v>
      </c>
      <c r="Q54" s="23">
        <f t="shared" si="3"/>
        <v>3899.7299999999996</v>
      </c>
      <c r="R54" s="22">
        <v>0</v>
      </c>
      <c r="S54" s="23">
        <v>7017.46</v>
      </c>
      <c r="T54" s="23">
        <v>10715</v>
      </c>
      <c r="U54" s="23">
        <v>0</v>
      </c>
      <c r="V54" s="24">
        <f>F54+I54+L54+Q54+M54+N54+R54+S54+T54+U54</f>
        <v>1548062.5103375553</v>
      </c>
      <c r="W54" s="19"/>
      <c r="X54" s="22">
        <v>38991.97</v>
      </c>
      <c r="Y54" s="22">
        <v>109.66</v>
      </c>
      <c r="Z54" s="23">
        <v>243.45</v>
      </c>
      <c r="AA54" s="24">
        <f t="shared" si="4"/>
        <v>39345.08</v>
      </c>
    </row>
    <row r="55" spans="2:27" s="13" customFormat="1" ht="12.75" customHeight="1" x14ac:dyDescent="0.3">
      <c r="B55" s="20">
        <v>51</v>
      </c>
      <c r="C55" s="25" t="s">
        <v>73</v>
      </c>
      <c r="D55" s="22">
        <v>2971120.353678898</v>
      </c>
      <c r="E55" s="22">
        <v>-204954.18666666668</v>
      </c>
      <c r="F55" s="22">
        <f t="shared" si="0"/>
        <v>2766166.1670122314</v>
      </c>
      <c r="G55" s="22">
        <v>427968.8943440828</v>
      </c>
      <c r="H55" s="22">
        <v>-49664.83</v>
      </c>
      <c r="I55" s="22">
        <f t="shared" si="1"/>
        <v>378304.06434408278</v>
      </c>
      <c r="J55" s="22">
        <v>33396.01</v>
      </c>
      <c r="K55" s="22">
        <v>4959.07</v>
      </c>
      <c r="L55" s="22">
        <f t="shared" si="2"/>
        <v>38355.08</v>
      </c>
      <c r="M55" s="22">
        <v>15652.56</v>
      </c>
      <c r="N55" s="23">
        <v>5413.59</v>
      </c>
      <c r="O55" s="23">
        <v>20596.16</v>
      </c>
      <c r="P55" s="23">
        <v>17434.810000000001</v>
      </c>
      <c r="Q55" s="23">
        <f t="shared" si="3"/>
        <v>38030.97</v>
      </c>
      <c r="R55" s="22">
        <v>0</v>
      </c>
      <c r="S55" s="23">
        <v>67869.03</v>
      </c>
      <c r="T55" s="23">
        <v>103629.63</v>
      </c>
      <c r="U55" s="23">
        <v>153712</v>
      </c>
      <c r="V55" s="24">
        <f>F55+I55+L55+Q55+M55+N55+R55+S55+T55+U55</f>
        <v>3567133.0913563143</v>
      </c>
      <c r="W55" s="19"/>
      <c r="X55" s="22">
        <v>358688.7</v>
      </c>
      <c r="Y55" s="22">
        <v>1033.92</v>
      </c>
      <c r="Z55" s="23">
        <v>2374.19</v>
      </c>
      <c r="AA55" s="24">
        <f t="shared" si="4"/>
        <v>362096.81</v>
      </c>
    </row>
    <row r="56" spans="2:27" s="13" customFormat="1" ht="12.75" customHeight="1" x14ac:dyDescent="0.3">
      <c r="B56" s="20">
        <v>52</v>
      </c>
      <c r="C56" s="25" t="s">
        <v>74</v>
      </c>
      <c r="D56" s="22">
        <v>5393967.1627674205</v>
      </c>
      <c r="E56" s="22">
        <v>-418555.08</v>
      </c>
      <c r="F56" s="22">
        <f t="shared" si="0"/>
        <v>4975412.0827674204</v>
      </c>
      <c r="G56" s="22">
        <v>1092445.1608223016</v>
      </c>
      <c r="H56" s="22">
        <v>-337500.39</v>
      </c>
      <c r="I56" s="22">
        <f t="shared" si="1"/>
        <v>754944.77082230162</v>
      </c>
      <c r="J56" s="22">
        <v>64072.27</v>
      </c>
      <c r="K56" s="22">
        <v>10127.35</v>
      </c>
      <c r="L56" s="22">
        <f t="shared" si="2"/>
        <v>74199.62</v>
      </c>
      <c r="M56" s="22">
        <v>27964.29</v>
      </c>
      <c r="N56" s="23">
        <v>9273.83</v>
      </c>
      <c r="O56" s="23">
        <v>1136092</v>
      </c>
      <c r="P56" s="23">
        <v>961710.63</v>
      </c>
      <c r="Q56" s="23">
        <f t="shared" si="3"/>
        <v>2097802.63</v>
      </c>
      <c r="R56" s="22">
        <v>0</v>
      </c>
      <c r="S56" s="23">
        <v>196350.77</v>
      </c>
      <c r="T56" s="23">
        <v>299809.15000000002</v>
      </c>
      <c r="U56" s="23">
        <v>1122856</v>
      </c>
      <c r="V56" s="24">
        <f>F56+I56+L56+Q56+M56+N56+R56+S56+T56+U56</f>
        <v>9558613.143589722</v>
      </c>
      <c r="W56" s="19"/>
      <c r="X56" s="22">
        <v>732509.93</v>
      </c>
      <c r="Y56" s="22">
        <v>2342.0100000000002</v>
      </c>
      <c r="Z56" s="23">
        <v>130961.17</v>
      </c>
      <c r="AA56" s="24">
        <f t="shared" si="4"/>
        <v>865813.1100000001</v>
      </c>
    </row>
    <row r="57" spans="2:27" s="13" customFormat="1" ht="12.75" customHeight="1" x14ac:dyDescent="0.3">
      <c r="B57" s="20">
        <v>53</v>
      </c>
      <c r="C57" s="25" t="s">
        <v>75</v>
      </c>
      <c r="D57" s="22">
        <v>867672.18838624994</v>
      </c>
      <c r="E57" s="22">
        <v>-25151.586666666666</v>
      </c>
      <c r="F57" s="22">
        <f t="shared" si="0"/>
        <v>842520.60171958327</v>
      </c>
      <c r="G57" s="22">
        <v>128857.39755636454</v>
      </c>
      <c r="H57" s="22">
        <v>-20798.579999999998</v>
      </c>
      <c r="I57" s="22">
        <f t="shared" si="1"/>
        <v>108058.81755636453</v>
      </c>
      <c r="J57" s="22">
        <v>8933.19</v>
      </c>
      <c r="K57" s="22">
        <v>608.57000000000005</v>
      </c>
      <c r="L57" s="22">
        <f t="shared" si="2"/>
        <v>9541.76</v>
      </c>
      <c r="M57" s="22">
        <v>4606.97</v>
      </c>
      <c r="N57" s="23">
        <v>1717.55</v>
      </c>
      <c r="O57" s="23">
        <v>3338.3</v>
      </c>
      <c r="P57" s="23">
        <v>2825.9</v>
      </c>
      <c r="Q57" s="23">
        <f t="shared" si="3"/>
        <v>6164.2000000000007</v>
      </c>
      <c r="R57" s="22">
        <v>0</v>
      </c>
      <c r="S57" s="23">
        <v>11123.32</v>
      </c>
      <c r="T57" s="23">
        <v>16984.27</v>
      </c>
      <c r="U57" s="23">
        <v>0</v>
      </c>
      <c r="V57" s="24">
        <f>F57+I57+L57+Q57+M57+N57+R57+S57+T57+U57</f>
        <v>1000717.4892759478</v>
      </c>
      <c r="W57" s="19"/>
      <c r="X57" s="22">
        <v>44017.59</v>
      </c>
      <c r="Y57" s="22">
        <v>144.33000000000001</v>
      </c>
      <c r="Z57" s="23">
        <v>384.82</v>
      </c>
      <c r="AA57" s="24">
        <f t="shared" si="4"/>
        <v>44546.74</v>
      </c>
    </row>
    <row r="58" spans="2:27" s="13" customFormat="1" ht="12.75" customHeight="1" x14ac:dyDescent="0.3">
      <c r="B58" s="20">
        <v>54</v>
      </c>
      <c r="C58" s="25" t="s">
        <v>76</v>
      </c>
      <c r="D58" s="22">
        <v>2142578.256987894</v>
      </c>
      <c r="E58" s="22">
        <v>-222314.41666666666</v>
      </c>
      <c r="F58" s="22">
        <f t="shared" si="0"/>
        <v>1920263.8403212272</v>
      </c>
      <c r="G58" s="22">
        <v>346023.97664014896</v>
      </c>
      <c r="H58" s="22">
        <v>-161393.40000000002</v>
      </c>
      <c r="I58" s="22">
        <f t="shared" si="1"/>
        <v>184630.57664014894</v>
      </c>
      <c r="J58" s="22">
        <v>23908.26</v>
      </c>
      <c r="K58" s="22">
        <v>5379.12</v>
      </c>
      <c r="L58" s="22">
        <f t="shared" si="2"/>
        <v>29287.379999999997</v>
      </c>
      <c r="M58" s="22">
        <v>11544.15</v>
      </c>
      <c r="N58" s="23">
        <v>3917.04</v>
      </c>
      <c r="O58" s="23">
        <v>12563.86</v>
      </c>
      <c r="P58" s="23">
        <v>10635.41</v>
      </c>
      <c r="Q58" s="23">
        <f t="shared" si="3"/>
        <v>23199.27</v>
      </c>
      <c r="R58" s="22">
        <v>0</v>
      </c>
      <c r="S58" s="23">
        <v>44076.88</v>
      </c>
      <c r="T58" s="23">
        <v>67301.25</v>
      </c>
      <c r="U58" s="23">
        <v>378495</v>
      </c>
      <c r="V58" s="24">
        <f>F58+I58+L58+Q58+M58+N58+R58+S58+T58+U58</f>
        <v>2662715.3869613758</v>
      </c>
      <c r="W58" s="19"/>
      <c r="X58" s="22">
        <v>389070.7</v>
      </c>
      <c r="Y58" s="22">
        <v>1119.96</v>
      </c>
      <c r="Z58" s="23">
        <v>1448.28</v>
      </c>
      <c r="AA58" s="24">
        <f t="shared" si="4"/>
        <v>391638.94000000006</v>
      </c>
    </row>
    <row r="59" spans="2:27" s="13" customFormat="1" ht="12.75" customHeight="1" x14ac:dyDescent="0.3">
      <c r="B59" s="20">
        <v>55</v>
      </c>
      <c r="C59" s="25" t="s">
        <v>77</v>
      </c>
      <c r="D59" s="22">
        <v>838613.5369290316</v>
      </c>
      <c r="E59" s="22">
        <v>-22266.796666666665</v>
      </c>
      <c r="F59" s="22">
        <f t="shared" si="0"/>
        <v>816346.74026236497</v>
      </c>
      <c r="G59" s="22">
        <v>63805.476917513348</v>
      </c>
      <c r="H59" s="22">
        <v>-16900.77</v>
      </c>
      <c r="I59" s="22">
        <f t="shared" si="1"/>
        <v>46904.706917513351</v>
      </c>
      <c r="J59" s="22">
        <v>8401.86</v>
      </c>
      <c r="K59" s="22">
        <v>538.77</v>
      </c>
      <c r="L59" s="22">
        <f t="shared" si="2"/>
        <v>8940.630000000001</v>
      </c>
      <c r="M59" s="22">
        <v>4486.5</v>
      </c>
      <c r="N59" s="23">
        <v>1697.2</v>
      </c>
      <c r="O59" s="23">
        <v>2467.7399999999998</v>
      </c>
      <c r="P59" s="23">
        <v>2088.96</v>
      </c>
      <c r="Q59" s="23">
        <f t="shared" si="3"/>
        <v>4556.7</v>
      </c>
      <c r="R59" s="22">
        <v>0</v>
      </c>
      <c r="S59" s="23">
        <v>7905.19</v>
      </c>
      <c r="T59" s="23">
        <v>12070.48</v>
      </c>
      <c r="U59" s="23">
        <v>0</v>
      </c>
      <c r="V59" s="24">
        <f>F59+I59+L59+Q59+M59+N59+R59+S59+T59+U59</f>
        <v>902908.1471798782</v>
      </c>
      <c r="W59" s="19"/>
      <c r="X59" s="22">
        <v>38968.949999999997</v>
      </c>
      <c r="Y59" s="22">
        <v>117.28</v>
      </c>
      <c r="Z59" s="23">
        <v>284.45999999999998</v>
      </c>
      <c r="AA59" s="24">
        <f t="shared" si="4"/>
        <v>39370.689999999995</v>
      </c>
    </row>
    <row r="60" spans="2:27" s="13" customFormat="1" ht="12.75" customHeight="1" x14ac:dyDescent="0.3">
      <c r="B60" s="20">
        <v>56</v>
      </c>
      <c r="C60" s="25" t="s">
        <v>78</v>
      </c>
      <c r="D60" s="22">
        <v>786592.9892822362</v>
      </c>
      <c r="E60" s="22">
        <v>-38544.833333333336</v>
      </c>
      <c r="F60" s="22">
        <f t="shared" si="0"/>
        <v>748048.15594890283</v>
      </c>
      <c r="G60" s="22">
        <v>69473.42740028679</v>
      </c>
      <c r="H60" s="22">
        <v>-31873.83</v>
      </c>
      <c r="I60" s="22">
        <f t="shared" si="1"/>
        <v>37599.597400286788</v>
      </c>
      <c r="J60" s="22">
        <v>7251.72</v>
      </c>
      <c r="K60" s="22">
        <v>932.63</v>
      </c>
      <c r="L60" s="22">
        <f t="shared" si="2"/>
        <v>8184.35</v>
      </c>
      <c r="M60" s="22">
        <v>4370.29</v>
      </c>
      <c r="N60" s="23">
        <v>1688.08</v>
      </c>
      <c r="O60" s="23">
        <v>130887.93</v>
      </c>
      <c r="P60" s="23">
        <v>110797.64</v>
      </c>
      <c r="Q60" s="23">
        <f t="shared" si="3"/>
        <v>241685.57</v>
      </c>
      <c r="R60" s="22">
        <v>0</v>
      </c>
      <c r="S60" s="23">
        <v>20418.28</v>
      </c>
      <c r="T60" s="23">
        <v>31176.79</v>
      </c>
      <c r="U60" s="23">
        <v>0</v>
      </c>
      <c r="V60" s="24">
        <f>F60+I60+L60+Q60+M60+N60+R60+S60+T60+U60</f>
        <v>1093171.1133491895</v>
      </c>
      <c r="W60" s="19"/>
      <c r="X60" s="22">
        <v>67457.009999999995</v>
      </c>
      <c r="Y60" s="22">
        <v>221.18</v>
      </c>
      <c r="Z60" s="23">
        <v>15087.9</v>
      </c>
      <c r="AA60" s="24">
        <f t="shared" si="4"/>
        <v>82766.089999999982</v>
      </c>
    </row>
    <row r="61" spans="2:27" s="13" customFormat="1" ht="12.75" customHeight="1" x14ac:dyDescent="0.3">
      <c r="B61" s="20">
        <v>57</v>
      </c>
      <c r="C61" s="25" t="s">
        <v>79</v>
      </c>
      <c r="D61" s="22">
        <v>3796134.2895302423</v>
      </c>
      <c r="E61" s="22">
        <v>-275896.86666666664</v>
      </c>
      <c r="F61" s="22">
        <f t="shared" si="0"/>
        <v>3520237.4228635756</v>
      </c>
      <c r="G61" s="22">
        <v>741084.82448593457</v>
      </c>
      <c r="H61" s="22">
        <v>-211818.75</v>
      </c>
      <c r="I61" s="22">
        <f t="shared" si="1"/>
        <v>529266.07448593457</v>
      </c>
      <c r="J61" s="22">
        <v>44567.46</v>
      </c>
      <c r="K61" s="22">
        <v>6675.6</v>
      </c>
      <c r="L61" s="22">
        <f t="shared" si="2"/>
        <v>51243.06</v>
      </c>
      <c r="M61" s="22">
        <v>19714.310000000001</v>
      </c>
      <c r="N61" s="23">
        <v>6613.47</v>
      </c>
      <c r="O61" s="23">
        <v>31353.59</v>
      </c>
      <c r="P61" s="23">
        <v>26541.05</v>
      </c>
      <c r="Q61" s="23">
        <f t="shared" si="3"/>
        <v>57894.64</v>
      </c>
      <c r="R61" s="22">
        <v>0</v>
      </c>
      <c r="S61" s="23">
        <v>103422.09</v>
      </c>
      <c r="T61" s="23">
        <v>157915.79999999999</v>
      </c>
      <c r="U61" s="23">
        <v>78748</v>
      </c>
      <c r="V61" s="24">
        <f>F61+I61+L61+Q61+M61+N61+R61+S61+T61+U61</f>
        <v>4525054.8673495101</v>
      </c>
      <c r="W61" s="19"/>
      <c r="X61" s="22">
        <v>482844.92</v>
      </c>
      <c r="Y61" s="22">
        <v>1469.87</v>
      </c>
      <c r="Z61" s="23">
        <v>3614.23</v>
      </c>
      <c r="AA61" s="24">
        <f t="shared" si="4"/>
        <v>487929.01999999996</v>
      </c>
    </row>
    <row r="62" spans="2:27" s="13" customFormat="1" ht="12.75" customHeight="1" x14ac:dyDescent="0.3">
      <c r="B62" s="20">
        <v>58</v>
      </c>
      <c r="C62" s="25" t="s">
        <v>80</v>
      </c>
      <c r="D62" s="22">
        <v>708691.22889157222</v>
      </c>
      <c r="E62" s="22">
        <v>-13858.526666666667</v>
      </c>
      <c r="F62" s="22">
        <f t="shared" si="0"/>
        <v>694832.7022249056</v>
      </c>
      <c r="G62" s="22">
        <v>47244.066602351901</v>
      </c>
      <c r="H62" s="22">
        <v>-11435.07</v>
      </c>
      <c r="I62" s="22">
        <f t="shared" si="1"/>
        <v>35808.996602351901</v>
      </c>
      <c r="J62" s="22">
        <v>7172.24</v>
      </c>
      <c r="K62" s="22">
        <v>335.32</v>
      </c>
      <c r="L62" s="22">
        <f t="shared" si="2"/>
        <v>7507.5599999999995</v>
      </c>
      <c r="M62" s="22">
        <v>3763.94</v>
      </c>
      <c r="N62" s="23">
        <v>1423.82</v>
      </c>
      <c r="O62" s="23">
        <v>38055.699999999997</v>
      </c>
      <c r="P62" s="23">
        <v>32214.44</v>
      </c>
      <c r="Q62" s="23">
        <f t="shared" si="3"/>
        <v>70270.14</v>
      </c>
      <c r="R62" s="22">
        <v>0</v>
      </c>
      <c r="S62" s="23">
        <v>6722.33</v>
      </c>
      <c r="T62" s="23">
        <v>10264.36</v>
      </c>
      <c r="U62" s="23">
        <v>0</v>
      </c>
      <c r="V62" s="24">
        <f>F62+I62+L62+Q62+M62+N62+R62+S62+T62+U62</f>
        <v>830593.8488272574</v>
      </c>
      <c r="W62" s="19"/>
      <c r="X62" s="22">
        <v>24253.7</v>
      </c>
      <c r="Y62" s="22">
        <v>79.349999999999994</v>
      </c>
      <c r="Z62" s="23">
        <v>4386.8100000000004</v>
      </c>
      <c r="AA62" s="24">
        <f t="shared" si="4"/>
        <v>28719.86</v>
      </c>
    </row>
    <row r="63" spans="2:27" s="13" customFormat="1" ht="12.75" customHeight="1" x14ac:dyDescent="0.3">
      <c r="B63" s="20">
        <v>59</v>
      </c>
      <c r="C63" s="25" t="s">
        <v>81</v>
      </c>
      <c r="D63" s="22">
        <v>9181201.7138920855</v>
      </c>
      <c r="E63" s="22">
        <v>-972736.60333333339</v>
      </c>
      <c r="F63" s="22">
        <f t="shared" si="0"/>
        <v>8208465.110558752</v>
      </c>
      <c r="G63" s="22">
        <v>2139375.0812237975</v>
      </c>
      <c r="H63" s="22">
        <v>-757951.47</v>
      </c>
      <c r="I63" s="22">
        <f t="shared" si="1"/>
        <v>1381423.6112237975</v>
      </c>
      <c r="J63" s="22">
        <v>112824.7</v>
      </c>
      <c r="K63" s="22">
        <v>23536.32</v>
      </c>
      <c r="L63" s="22">
        <f t="shared" si="2"/>
        <v>136361.01999999999</v>
      </c>
      <c r="M63" s="22">
        <v>47740.38</v>
      </c>
      <c r="N63" s="23">
        <v>15137.91</v>
      </c>
      <c r="O63" s="23">
        <v>2037337.5</v>
      </c>
      <c r="P63" s="23">
        <v>1724621.89</v>
      </c>
      <c r="Q63" s="23">
        <f t="shared" si="3"/>
        <v>3761959.3899999997</v>
      </c>
      <c r="R63" s="22">
        <v>0</v>
      </c>
      <c r="S63" s="23">
        <v>350777.72</v>
      </c>
      <c r="T63" s="23">
        <v>535604.59</v>
      </c>
      <c r="U63" s="23">
        <v>0</v>
      </c>
      <c r="V63" s="24">
        <f>F63+I63+L63+Q63+M63+N63+R63+S63+T63+U63</f>
        <v>14437469.731782552</v>
      </c>
      <c r="W63" s="19"/>
      <c r="X63" s="22">
        <v>1702378.63</v>
      </c>
      <c r="Y63" s="22">
        <v>5259.64</v>
      </c>
      <c r="Z63" s="23">
        <v>234850.79</v>
      </c>
      <c r="AA63" s="24">
        <f t="shared" si="4"/>
        <v>1942489.0599999998</v>
      </c>
    </row>
    <row r="64" spans="2:27" s="13" customFormat="1" ht="12.75" customHeight="1" x14ac:dyDescent="0.3">
      <c r="B64" s="20">
        <v>60</v>
      </c>
      <c r="C64" s="25" t="s">
        <v>82</v>
      </c>
      <c r="D64" s="22">
        <v>1080949.6419366025</v>
      </c>
      <c r="E64" s="22">
        <v>-64642.683333333327</v>
      </c>
      <c r="F64" s="22">
        <f t="shared" si="0"/>
        <v>1016306.9586032692</v>
      </c>
      <c r="G64" s="22">
        <v>153963.53513154699</v>
      </c>
      <c r="H64" s="22">
        <v>-16402.98</v>
      </c>
      <c r="I64" s="22">
        <f t="shared" si="1"/>
        <v>137560.55513154698</v>
      </c>
      <c r="J64" s="22">
        <v>11520.8</v>
      </c>
      <c r="K64" s="22">
        <v>1564.09</v>
      </c>
      <c r="L64" s="22">
        <f t="shared" si="2"/>
        <v>13084.89</v>
      </c>
      <c r="M64" s="22">
        <v>5773.04</v>
      </c>
      <c r="N64" s="23">
        <v>2071.17</v>
      </c>
      <c r="O64" s="23">
        <v>129268.37</v>
      </c>
      <c r="P64" s="23">
        <v>109426.67</v>
      </c>
      <c r="Q64" s="23">
        <f t="shared" si="3"/>
        <v>238695.03999999998</v>
      </c>
      <c r="R64" s="22">
        <v>0</v>
      </c>
      <c r="S64" s="23">
        <v>20901.259999999998</v>
      </c>
      <c r="T64" s="23">
        <v>31914.26</v>
      </c>
      <c r="U64" s="23">
        <v>158509</v>
      </c>
      <c r="V64" s="24">
        <f>F64+I64+L64+Q64+M64+N64+R64+S64+T64+U64</f>
        <v>1624816.173734816</v>
      </c>
      <c r="W64" s="19"/>
      <c r="X64" s="22">
        <v>113130.65</v>
      </c>
      <c r="Y64" s="22">
        <v>341.48</v>
      </c>
      <c r="Z64" s="23">
        <v>14901.2</v>
      </c>
      <c r="AA64" s="24">
        <f t="shared" si="4"/>
        <v>128373.32999999999</v>
      </c>
    </row>
    <row r="65" spans="2:27" s="13" customFormat="1" ht="12.75" customHeight="1" x14ac:dyDescent="0.3">
      <c r="B65" s="20">
        <v>61</v>
      </c>
      <c r="C65" s="25" t="s">
        <v>83</v>
      </c>
      <c r="D65" s="22">
        <v>4756285.6486078911</v>
      </c>
      <c r="E65" s="22">
        <v>-797362.39666666661</v>
      </c>
      <c r="F65" s="22">
        <f t="shared" si="0"/>
        <v>3958923.2519412246</v>
      </c>
      <c r="G65" s="22">
        <v>811457.64148880704</v>
      </c>
      <c r="H65" s="22">
        <v>-190531.12</v>
      </c>
      <c r="I65" s="22">
        <f t="shared" si="1"/>
        <v>620926.52148880705</v>
      </c>
      <c r="J65" s="22">
        <v>53652.22</v>
      </c>
      <c r="K65" s="22">
        <v>19292.97</v>
      </c>
      <c r="L65" s="22">
        <f t="shared" si="2"/>
        <v>72945.19</v>
      </c>
      <c r="M65" s="22">
        <v>26450.23</v>
      </c>
      <c r="N65" s="23">
        <v>8544.35</v>
      </c>
      <c r="O65" s="23">
        <v>39576.239999999998</v>
      </c>
      <c r="P65" s="23">
        <v>33501.589999999997</v>
      </c>
      <c r="Q65" s="23">
        <f t="shared" si="3"/>
        <v>73077.829999999987</v>
      </c>
      <c r="R65" s="22">
        <v>0</v>
      </c>
      <c r="S65" s="23">
        <v>132325.20000000001</v>
      </c>
      <c r="T65" s="23">
        <v>202048.13</v>
      </c>
      <c r="U65" s="23">
        <v>0</v>
      </c>
      <c r="V65" s="24">
        <f>F65+I65+L65+Q65+M65+N65+R65+S65+T65+U65</f>
        <v>5095240.7034300324</v>
      </c>
      <c r="W65" s="19"/>
      <c r="X65" s="22">
        <v>1395457.62</v>
      </c>
      <c r="Y65" s="22">
        <v>3966.45</v>
      </c>
      <c r="Z65" s="23">
        <v>4562.09</v>
      </c>
      <c r="AA65" s="24">
        <f t="shared" si="4"/>
        <v>1403986.1600000001</v>
      </c>
    </row>
    <row r="66" spans="2:27" s="13" customFormat="1" ht="12.75" customHeight="1" x14ac:dyDescent="0.3">
      <c r="B66" s="20">
        <v>62</v>
      </c>
      <c r="C66" s="25" t="s">
        <v>84</v>
      </c>
      <c r="D66" s="22">
        <v>1695182.4517524263</v>
      </c>
      <c r="E66" s="22">
        <v>-67811.933333333334</v>
      </c>
      <c r="F66" s="22">
        <f t="shared" si="0"/>
        <v>1627370.518419093</v>
      </c>
      <c r="G66" s="22">
        <v>247419.20932384854</v>
      </c>
      <c r="H66" s="22">
        <v>-54471.479999999996</v>
      </c>
      <c r="I66" s="22">
        <f t="shared" si="1"/>
        <v>192947.72932384856</v>
      </c>
      <c r="J66" s="22">
        <v>18963.189999999999</v>
      </c>
      <c r="K66" s="22">
        <v>1640.78</v>
      </c>
      <c r="L66" s="22">
        <f t="shared" si="2"/>
        <v>20603.969999999998</v>
      </c>
      <c r="M66" s="22">
        <v>8797.0499999999993</v>
      </c>
      <c r="N66" s="23">
        <v>3112.76</v>
      </c>
      <c r="O66" s="23">
        <v>7789.52</v>
      </c>
      <c r="P66" s="23">
        <v>6593.89</v>
      </c>
      <c r="Q66" s="23">
        <f t="shared" si="3"/>
        <v>14383.41</v>
      </c>
      <c r="R66" s="22">
        <v>149573.28</v>
      </c>
      <c r="S66" s="23">
        <v>27032.05</v>
      </c>
      <c r="T66" s="23">
        <v>41275.39</v>
      </c>
      <c r="U66" s="23">
        <v>0</v>
      </c>
      <c r="V66" s="24">
        <f>F66+I66+L66+Q66+M66+N66+R66+S66+T66+U66</f>
        <v>2085096.1577429415</v>
      </c>
      <c r="W66" s="19"/>
      <c r="X66" s="22">
        <v>118677.13</v>
      </c>
      <c r="Y66" s="22">
        <v>377.99</v>
      </c>
      <c r="Z66" s="23">
        <v>897.92</v>
      </c>
      <c r="AA66" s="24">
        <f t="shared" si="4"/>
        <v>119953.04000000001</v>
      </c>
    </row>
    <row r="67" spans="2:27" s="13" customFormat="1" ht="12.75" customHeight="1" x14ac:dyDescent="0.3">
      <c r="B67" s="20">
        <v>63</v>
      </c>
      <c r="C67" s="25" t="s">
        <v>85</v>
      </c>
      <c r="D67" s="22">
        <v>678530.13168872334</v>
      </c>
      <c r="E67" s="22">
        <v>-21539.746666666666</v>
      </c>
      <c r="F67" s="22">
        <f t="shared" si="0"/>
        <v>656990.38502205664</v>
      </c>
      <c r="G67" s="22">
        <v>111198.97114006136</v>
      </c>
      <c r="H67" s="22">
        <v>-93150.12</v>
      </c>
      <c r="I67" s="22">
        <f t="shared" si="1"/>
        <v>18048.851140061364</v>
      </c>
      <c r="J67" s="22">
        <v>6954.47</v>
      </c>
      <c r="K67" s="22">
        <v>521.17999999999995</v>
      </c>
      <c r="L67" s="22">
        <f t="shared" si="2"/>
        <v>7475.6500000000005</v>
      </c>
      <c r="M67" s="22">
        <v>3613.8</v>
      </c>
      <c r="N67" s="23">
        <v>1347.75</v>
      </c>
      <c r="O67" s="23">
        <v>1582.14</v>
      </c>
      <c r="P67" s="23">
        <v>1339.29</v>
      </c>
      <c r="Q67" s="23">
        <f t="shared" si="3"/>
        <v>2921.4300000000003</v>
      </c>
      <c r="R67" s="22">
        <v>0</v>
      </c>
      <c r="S67" s="23">
        <v>5078.24</v>
      </c>
      <c r="T67" s="23">
        <v>7753.99</v>
      </c>
      <c r="U67" s="23">
        <v>0</v>
      </c>
      <c r="V67" s="24">
        <f>F67+I67+L67+Q67+M67+N67+R67+S67+T67+U67</f>
        <v>703230.09616211813</v>
      </c>
      <c r="W67" s="19"/>
      <c r="X67" s="22">
        <v>37696.54</v>
      </c>
      <c r="Y67" s="22">
        <v>646.4</v>
      </c>
      <c r="Z67" s="23">
        <v>182.38</v>
      </c>
      <c r="AA67" s="24">
        <f t="shared" si="4"/>
        <v>38525.32</v>
      </c>
    </row>
    <row r="68" spans="2:27" s="13" customFormat="1" ht="12.75" customHeight="1" x14ac:dyDescent="0.3">
      <c r="B68" s="20">
        <v>64</v>
      </c>
      <c r="C68" s="25" t="s">
        <v>86</v>
      </c>
      <c r="D68" s="22">
        <v>2844205.8702248558</v>
      </c>
      <c r="E68" s="22">
        <v>-515132.80333333329</v>
      </c>
      <c r="F68" s="22">
        <f t="shared" si="0"/>
        <v>2329073.0668915226</v>
      </c>
      <c r="G68" s="22">
        <v>454992.56141431886</v>
      </c>
      <c r="H68" s="22">
        <v>-120933.25</v>
      </c>
      <c r="I68" s="22">
        <f t="shared" si="1"/>
        <v>334059.31141431886</v>
      </c>
      <c r="J68" s="22">
        <v>33075.68</v>
      </c>
      <c r="K68" s="22">
        <v>12464.15</v>
      </c>
      <c r="L68" s="22">
        <f t="shared" si="2"/>
        <v>45539.83</v>
      </c>
      <c r="M68" s="22">
        <v>15762.3</v>
      </c>
      <c r="N68" s="23">
        <v>4944.79</v>
      </c>
      <c r="O68" s="23">
        <v>524114.47</v>
      </c>
      <c r="P68" s="23">
        <v>443666.93</v>
      </c>
      <c r="Q68" s="23">
        <f t="shared" si="3"/>
        <v>967781.39999999991</v>
      </c>
      <c r="R68" s="22">
        <v>0</v>
      </c>
      <c r="S68" s="23">
        <v>82203.48</v>
      </c>
      <c r="T68" s="23">
        <v>125516.98</v>
      </c>
      <c r="U68" s="23">
        <v>0</v>
      </c>
      <c r="V68" s="24">
        <f>F68+I68+L68+Q68+M68+N68+R68+S68+T68+U68</f>
        <v>3904881.158305841</v>
      </c>
      <c r="W68" s="19"/>
      <c r="X68" s="22">
        <v>901529.84</v>
      </c>
      <c r="Y68" s="22">
        <v>2517.5700000000002</v>
      </c>
      <c r="Z68" s="23">
        <v>60416.45</v>
      </c>
      <c r="AA68" s="24">
        <f t="shared" si="4"/>
        <v>964463.85999999987</v>
      </c>
    </row>
    <row r="69" spans="2:27" s="13" customFormat="1" ht="12.75" customHeight="1" x14ac:dyDescent="0.3">
      <c r="B69" s="20">
        <v>65</v>
      </c>
      <c r="C69" s="25" t="s">
        <v>87</v>
      </c>
      <c r="D69" s="22">
        <v>8009288.8775586579</v>
      </c>
      <c r="E69" s="22">
        <v>-917742.02</v>
      </c>
      <c r="F69" s="22">
        <f t="shared" si="0"/>
        <v>7091546.8575586583</v>
      </c>
      <c r="G69" s="22">
        <v>1077499.6576546275</v>
      </c>
      <c r="H69" s="22">
        <v>-221917.85</v>
      </c>
      <c r="I69" s="22">
        <f t="shared" si="1"/>
        <v>855581.80765462748</v>
      </c>
      <c r="J69" s="22">
        <v>90464.52</v>
      </c>
      <c r="K69" s="22">
        <v>22205.68</v>
      </c>
      <c r="L69" s="22">
        <f t="shared" si="2"/>
        <v>112670.20000000001</v>
      </c>
      <c r="M69" s="22">
        <v>43229.03</v>
      </c>
      <c r="N69" s="23">
        <v>14452.64</v>
      </c>
      <c r="O69" s="23">
        <v>51488.69</v>
      </c>
      <c r="P69" s="23">
        <v>43585.57</v>
      </c>
      <c r="Q69" s="23">
        <f t="shared" si="3"/>
        <v>95074.260000000009</v>
      </c>
      <c r="R69" s="22">
        <v>0</v>
      </c>
      <c r="S69" s="23">
        <v>173992.49</v>
      </c>
      <c r="T69" s="23">
        <v>265670.17</v>
      </c>
      <c r="U69" s="23">
        <v>2679529</v>
      </c>
      <c r="V69" s="24">
        <f>F69+I69+L69+Q69+M69+N69+R69+S69+T69+U69</f>
        <v>11331746.455213286</v>
      </c>
      <c r="W69" s="19"/>
      <c r="X69" s="22">
        <v>1606133.04</v>
      </c>
      <c r="Y69" s="22">
        <v>4619.8500000000004</v>
      </c>
      <c r="Z69" s="23">
        <v>5935.28</v>
      </c>
      <c r="AA69" s="24">
        <f t="shared" si="4"/>
        <v>1616688.1700000002</v>
      </c>
    </row>
    <row r="70" spans="2:27" s="13" customFormat="1" ht="12.75" customHeight="1" x14ac:dyDescent="0.3">
      <c r="B70" s="20">
        <v>66</v>
      </c>
      <c r="C70" s="25" t="s">
        <v>88</v>
      </c>
      <c r="D70" s="22">
        <v>1342248.5506947748</v>
      </c>
      <c r="E70" s="22">
        <v>-74576.713333333333</v>
      </c>
      <c r="F70" s="22">
        <f t="shared" si="0"/>
        <v>1267671.8373614415</v>
      </c>
      <c r="G70" s="22">
        <v>250591.03160514537</v>
      </c>
      <c r="H70" s="22">
        <v>-53213.93</v>
      </c>
      <c r="I70" s="22">
        <f t="shared" si="1"/>
        <v>197377.10160514538</v>
      </c>
      <c r="J70" s="22">
        <v>14868.74</v>
      </c>
      <c r="K70" s="22">
        <v>1804.46</v>
      </c>
      <c r="L70" s="22">
        <f t="shared" si="2"/>
        <v>16673.2</v>
      </c>
      <c r="M70" s="22">
        <v>7054.2</v>
      </c>
      <c r="N70" s="23">
        <v>2483.79</v>
      </c>
      <c r="O70" s="23">
        <v>260848.06</v>
      </c>
      <c r="P70" s="23">
        <v>220809.89</v>
      </c>
      <c r="Q70" s="23">
        <f t="shared" si="3"/>
        <v>481657.95</v>
      </c>
      <c r="R70" s="22">
        <v>0</v>
      </c>
      <c r="S70" s="23">
        <v>39006.57</v>
      </c>
      <c r="T70" s="23">
        <v>59559.37</v>
      </c>
      <c r="U70" s="23">
        <v>0</v>
      </c>
      <c r="V70" s="24">
        <f>F70+I70+L70+Q70+M70+N70+R70+S70+T70+U70</f>
        <v>2071484.0189665868</v>
      </c>
      <c r="W70" s="19"/>
      <c r="X70" s="22">
        <v>130516.12</v>
      </c>
      <c r="Y70" s="22">
        <v>1107.8</v>
      </c>
      <c r="Z70" s="23">
        <v>30068.84</v>
      </c>
      <c r="AA70" s="24">
        <f t="shared" si="4"/>
        <v>161692.75999999998</v>
      </c>
    </row>
    <row r="71" spans="2:27" s="13" customFormat="1" ht="12.75" customHeight="1" x14ac:dyDescent="0.3">
      <c r="B71" s="20">
        <v>67</v>
      </c>
      <c r="C71" s="25" t="s">
        <v>89</v>
      </c>
      <c r="D71" s="22">
        <v>1285949.721415349</v>
      </c>
      <c r="E71" s="22">
        <v>-39785.629999999997</v>
      </c>
      <c r="F71" s="22">
        <f t="shared" ref="F71:F129" si="5">D71+E71</f>
        <v>1246164.0914153492</v>
      </c>
      <c r="G71" s="22">
        <v>219292.77253607364</v>
      </c>
      <c r="H71" s="22">
        <v>-10898.55</v>
      </c>
      <c r="I71" s="22">
        <f t="shared" ref="I71:I129" si="6">G71+H71</f>
        <v>208394.22253607365</v>
      </c>
      <c r="J71" s="22">
        <v>14967.23</v>
      </c>
      <c r="K71" s="22">
        <v>962.65</v>
      </c>
      <c r="L71" s="22">
        <f t="shared" ref="L71:L129" si="7">J71+K71</f>
        <v>15929.88</v>
      </c>
      <c r="M71" s="22">
        <v>6537.61</v>
      </c>
      <c r="N71" s="23">
        <v>2271.4299999999998</v>
      </c>
      <c r="O71" s="23">
        <v>109612.95</v>
      </c>
      <c r="P71" s="23">
        <v>92788.2</v>
      </c>
      <c r="Q71" s="23">
        <f t="shared" ref="Q71:Q129" si="8">O71+P71</f>
        <v>202401.15</v>
      </c>
      <c r="R71" s="22">
        <v>0</v>
      </c>
      <c r="S71" s="23">
        <v>19225.11</v>
      </c>
      <c r="T71" s="23">
        <v>29354.93</v>
      </c>
      <c r="U71" s="23">
        <v>0</v>
      </c>
      <c r="V71" s="24">
        <f>F71+I71+L71+Q71+M71+N71+R71+S71+T71+U71</f>
        <v>1730278.4239514228</v>
      </c>
      <c r="W71" s="19"/>
      <c r="X71" s="22">
        <v>69628.509999999995</v>
      </c>
      <c r="Y71" s="22">
        <v>226.88</v>
      </c>
      <c r="Z71" s="23">
        <v>12635.46</v>
      </c>
      <c r="AA71" s="24">
        <f t="shared" ref="AA71:AA129" si="9">X71+Y71+Z71</f>
        <v>82490.850000000006</v>
      </c>
    </row>
    <row r="72" spans="2:27" s="13" customFormat="1" ht="12.75" customHeight="1" x14ac:dyDescent="0.3">
      <c r="B72" s="20">
        <v>68</v>
      </c>
      <c r="C72" s="25" t="s">
        <v>90</v>
      </c>
      <c r="D72" s="22">
        <v>3638027.8360996563</v>
      </c>
      <c r="E72" s="22">
        <v>-787771.34333333327</v>
      </c>
      <c r="F72" s="22">
        <f t="shared" si="5"/>
        <v>2850256.492766323</v>
      </c>
      <c r="G72" s="22">
        <v>460147.3481526578</v>
      </c>
      <c r="H72" s="22">
        <v>-176876.2</v>
      </c>
      <c r="I72" s="22">
        <f t="shared" si="6"/>
        <v>283271.14815265778</v>
      </c>
      <c r="J72" s="22">
        <v>37589.49</v>
      </c>
      <c r="K72" s="22">
        <v>19060.91</v>
      </c>
      <c r="L72" s="22">
        <f t="shared" si="7"/>
        <v>56650.399999999994</v>
      </c>
      <c r="M72" s="22">
        <v>21366.51</v>
      </c>
      <c r="N72" s="23">
        <v>7046.85</v>
      </c>
      <c r="O72" s="23">
        <v>13366.54</v>
      </c>
      <c r="P72" s="23">
        <v>11314.88</v>
      </c>
      <c r="Q72" s="23">
        <f t="shared" si="8"/>
        <v>24681.42</v>
      </c>
      <c r="R72" s="22">
        <v>256662.41</v>
      </c>
      <c r="S72" s="23">
        <v>43419.72</v>
      </c>
      <c r="T72" s="23">
        <v>66297.820000000007</v>
      </c>
      <c r="U72" s="23">
        <v>0</v>
      </c>
      <c r="V72" s="24">
        <f>F72+I72+L72+Q72+M72+N72+R72+S72+T72+U72</f>
        <v>3609652.7709189807</v>
      </c>
      <c r="W72" s="19"/>
      <c r="X72" s="22">
        <v>1378672.39</v>
      </c>
      <c r="Y72" s="22">
        <v>3682.18</v>
      </c>
      <c r="Z72" s="23">
        <v>1540.81</v>
      </c>
      <c r="AA72" s="24">
        <f t="shared" si="9"/>
        <v>1383895.38</v>
      </c>
    </row>
    <row r="73" spans="2:27" s="13" customFormat="1" ht="12.75" customHeight="1" x14ac:dyDescent="0.3">
      <c r="B73" s="20">
        <v>69</v>
      </c>
      <c r="C73" s="25" t="s">
        <v>91</v>
      </c>
      <c r="D73" s="22">
        <v>3442415.5426238496</v>
      </c>
      <c r="E73" s="22">
        <v>-281195.00666666665</v>
      </c>
      <c r="F73" s="22">
        <f t="shared" si="5"/>
        <v>3161220.5359571828</v>
      </c>
      <c r="G73" s="22">
        <v>601654.58339835948</v>
      </c>
      <c r="H73" s="22">
        <v>-71184.95</v>
      </c>
      <c r="I73" s="22">
        <f t="shared" si="6"/>
        <v>530469.63339835953</v>
      </c>
      <c r="J73" s="22">
        <v>38178.080000000002</v>
      </c>
      <c r="K73" s="22">
        <v>6803.79</v>
      </c>
      <c r="L73" s="22">
        <f t="shared" si="7"/>
        <v>44981.87</v>
      </c>
      <c r="M73" s="22">
        <v>18357.189999999999</v>
      </c>
      <c r="N73" s="23">
        <v>6345.4</v>
      </c>
      <c r="O73" s="23">
        <v>22999.45</v>
      </c>
      <c r="P73" s="23">
        <v>19469.21</v>
      </c>
      <c r="Q73" s="23">
        <f t="shared" si="8"/>
        <v>42468.66</v>
      </c>
      <c r="R73" s="22">
        <v>0</v>
      </c>
      <c r="S73" s="23">
        <v>78019.83</v>
      </c>
      <c r="T73" s="23">
        <v>119128.94</v>
      </c>
      <c r="U73" s="23">
        <v>0</v>
      </c>
      <c r="V73" s="24">
        <f>F73+I73+L73+Q73+M73+N73+R73+S73+T73+U73</f>
        <v>4000992.0593555425</v>
      </c>
      <c r="W73" s="19"/>
      <c r="X73" s="22">
        <v>492117.16</v>
      </c>
      <c r="Y73" s="22">
        <v>1481.92</v>
      </c>
      <c r="Z73" s="23">
        <v>2651.22</v>
      </c>
      <c r="AA73" s="24">
        <f t="shared" si="9"/>
        <v>496250.29999999993</v>
      </c>
    </row>
    <row r="74" spans="2:27" s="13" customFormat="1" ht="12.75" customHeight="1" x14ac:dyDescent="0.3">
      <c r="B74" s="20">
        <v>70</v>
      </c>
      <c r="C74" s="25" t="s">
        <v>92</v>
      </c>
      <c r="D74" s="22">
        <v>1286790.4841186206</v>
      </c>
      <c r="E74" s="22">
        <v>-46905.79</v>
      </c>
      <c r="F74" s="22">
        <f t="shared" si="5"/>
        <v>1239884.6941186206</v>
      </c>
      <c r="G74" s="22">
        <v>141666.61032723635</v>
      </c>
      <c r="H74" s="22">
        <v>-38297.94</v>
      </c>
      <c r="I74" s="22">
        <f t="shared" si="6"/>
        <v>103368.67032723635</v>
      </c>
      <c r="J74" s="22">
        <v>13586.67</v>
      </c>
      <c r="K74" s="22">
        <v>1134.93</v>
      </c>
      <c r="L74" s="22">
        <f t="shared" si="7"/>
        <v>14721.6</v>
      </c>
      <c r="M74" s="22">
        <v>6803.15</v>
      </c>
      <c r="N74" s="23">
        <v>2491.7199999999998</v>
      </c>
      <c r="O74" s="23">
        <v>6067.73</v>
      </c>
      <c r="P74" s="23">
        <v>5136.38</v>
      </c>
      <c r="Q74" s="23">
        <f t="shared" si="8"/>
        <v>11204.11</v>
      </c>
      <c r="R74" s="22">
        <v>0</v>
      </c>
      <c r="S74" s="23">
        <v>20524.599999999999</v>
      </c>
      <c r="T74" s="23">
        <v>31339.13</v>
      </c>
      <c r="U74" s="23">
        <v>15344</v>
      </c>
      <c r="V74" s="24">
        <f>F74+I74+L74+Q74+M74+N74+R74+S74+T74+U74</f>
        <v>1445681.6744458571</v>
      </c>
      <c r="W74" s="19"/>
      <c r="X74" s="22">
        <v>82089.45</v>
      </c>
      <c r="Y74" s="22">
        <v>265.76</v>
      </c>
      <c r="Z74" s="23">
        <v>699.45</v>
      </c>
      <c r="AA74" s="24">
        <f t="shared" si="9"/>
        <v>83054.659999999989</v>
      </c>
    </row>
    <row r="75" spans="2:27" s="13" customFormat="1" ht="12.75" customHeight="1" x14ac:dyDescent="0.3">
      <c r="B75" s="20">
        <v>71</v>
      </c>
      <c r="C75" s="25" t="s">
        <v>93</v>
      </c>
      <c r="D75" s="22">
        <v>2695874.3430077853</v>
      </c>
      <c r="E75" s="22">
        <v>-123295.38666666666</v>
      </c>
      <c r="F75" s="22">
        <f t="shared" si="5"/>
        <v>2572578.9563411186</v>
      </c>
      <c r="G75" s="22">
        <v>371277.99604072655</v>
      </c>
      <c r="H75" s="22">
        <v>-29933.23</v>
      </c>
      <c r="I75" s="22">
        <f t="shared" si="6"/>
        <v>341344.76604072656</v>
      </c>
      <c r="J75" s="22">
        <v>31818.03</v>
      </c>
      <c r="K75" s="22">
        <v>2983.25</v>
      </c>
      <c r="L75" s="22">
        <f t="shared" si="7"/>
        <v>34801.279999999999</v>
      </c>
      <c r="M75" s="22">
        <v>13750.73</v>
      </c>
      <c r="N75" s="23">
        <v>4684.26</v>
      </c>
      <c r="O75" s="23">
        <v>12444.41</v>
      </c>
      <c r="P75" s="23">
        <v>10534.29</v>
      </c>
      <c r="Q75" s="23">
        <f t="shared" si="8"/>
        <v>22978.7</v>
      </c>
      <c r="R75" s="22">
        <v>0</v>
      </c>
      <c r="S75" s="23">
        <v>43232.22</v>
      </c>
      <c r="T75" s="23">
        <v>66011.539999999994</v>
      </c>
      <c r="U75" s="23">
        <v>0</v>
      </c>
      <c r="V75" s="24">
        <f>F75+I75+L75+Q75+M75+N75+R75+S75+T75+U75</f>
        <v>3099382.4523818451</v>
      </c>
      <c r="W75" s="19"/>
      <c r="X75" s="22">
        <v>215778.28</v>
      </c>
      <c r="Y75" s="22">
        <v>623.15</v>
      </c>
      <c r="Z75" s="23">
        <v>1434.51</v>
      </c>
      <c r="AA75" s="24">
        <f t="shared" si="9"/>
        <v>217835.94</v>
      </c>
    </row>
    <row r="76" spans="2:27" s="13" customFormat="1" ht="12.75" customHeight="1" x14ac:dyDescent="0.3">
      <c r="B76" s="20">
        <v>72</v>
      </c>
      <c r="C76" s="25" t="s">
        <v>94</v>
      </c>
      <c r="D76" s="22">
        <v>1398786.0044371181</v>
      </c>
      <c r="E76" s="22">
        <v>-84926.776666666658</v>
      </c>
      <c r="F76" s="22">
        <f t="shared" si="5"/>
        <v>1313859.2277704515</v>
      </c>
      <c r="G76" s="22">
        <v>400068.28190138179</v>
      </c>
      <c r="H76" s="22">
        <v>-400068.28</v>
      </c>
      <c r="I76" s="22">
        <f t="shared" si="6"/>
        <v>1.9013817654922605E-3</v>
      </c>
      <c r="J76" s="22">
        <v>15864.99</v>
      </c>
      <c r="K76" s="22">
        <v>2054.89</v>
      </c>
      <c r="L76" s="22">
        <f t="shared" si="7"/>
        <v>17919.88</v>
      </c>
      <c r="M76" s="22">
        <v>7309.45</v>
      </c>
      <c r="N76" s="23">
        <v>2528.4</v>
      </c>
      <c r="O76" s="23">
        <v>10650</v>
      </c>
      <c r="P76" s="23">
        <v>9015.31</v>
      </c>
      <c r="Q76" s="23">
        <f t="shared" si="8"/>
        <v>19665.309999999998</v>
      </c>
      <c r="R76" s="22">
        <v>0</v>
      </c>
      <c r="S76" s="23">
        <v>37469.51</v>
      </c>
      <c r="T76" s="23">
        <v>57212.41</v>
      </c>
      <c r="U76" s="23">
        <v>0</v>
      </c>
      <c r="V76" s="24">
        <f>F76+I76+L76+Q76+M76+N76+R76+S76+T76+U76</f>
        <v>1455964.1896718328</v>
      </c>
      <c r="W76" s="19"/>
      <c r="X76" s="22">
        <v>148629.68</v>
      </c>
      <c r="Y76" s="22">
        <v>3347.03</v>
      </c>
      <c r="Z76" s="23">
        <v>1227.6600000000001</v>
      </c>
      <c r="AA76" s="24">
        <f t="shared" si="9"/>
        <v>153204.37</v>
      </c>
    </row>
    <row r="77" spans="2:27" s="13" customFormat="1" ht="12.75" customHeight="1" x14ac:dyDescent="0.3">
      <c r="B77" s="20">
        <v>73</v>
      </c>
      <c r="C77" s="25" t="s">
        <v>95</v>
      </c>
      <c r="D77" s="22">
        <v>983352.68575223954</v>
      </c>
      <c r="E77" s="22">
        <v>-32559.353333333333</v>
      </c>
      <c r="F77" s="22">
        <f t="shared" si="5"/>
        <v>950793.33241890627</v>
      </c>
      <c r="G77" s="22">
        <v>105122.9765955444</v>
      </c>
      <c r="H77" s="22">
        <v>-8761.93</v>
      </c>
      <c r="I77" s="22">
        <f t="shared" si="6"/>
        <v>96361.046595544409</v>
      </c>
      <c r="J77" s="22">
        <v>10610.86</v>
      </c>
      <c r="K77" s="22">
        <v>787.81</v>
      </c>
      <c r="L77" s="22">
        <f t="shared" si="7"/>
        <v>11398.67</v>
      </c>
      <c r="M77" s="22">
        <v>5149.6000000000004</v>
      </c>
      <c r="N77" s="23">
        <v>1868.67</v>
      </c>
      <c r="O77" s="23">
        <v>4115.62</v>
      </c>
      <c r="P77" s="23">
        <v>3483.91</v>
      </c>
      <c r="Q77" s="23">
        <f t="shared" si="8"/>
        <v>7599.53</v>
      </c>
      <c r="R77" s="22">
        <v>0</v>
      </c>
      <c r="S77" s="23">
        <v>13959.68</v>
      </c>
      <c r="T77" s="23">
        <v>21315.119999999999</v>
      </c>
      <c r="U77" s="23">
        <v>0</v>
      </c>
      <c r="V77" s="24">
        <f>F77+I77+L77+Q77+M77+N77+R77+S77+T77+U77</f>
        <v>1108445.6490144508</v>
      </c>
      <c r="W77" s="19"/>
      <c r="X77" s="22">
        <v>56981.87</v>
      </c>
      <c r="Y77" s="22">
        <v>182.4</v>
      </c>
      <c r="Z77" s="23">
        <v>474.42</v>
      </c>
      <c r="AA77" s="24">
        <f t="shared" si="9"/>
        <v>57638.69</v>
      </c>
    </row>
    <row r="78" spans="2:27" s="13" customFormat="1" ht="12.75" customHeight="1" x14ac:dyDescent="0.3">
      <c r="B78" s="20">
        <v>74</v>
      </c>
      <c r="C78" s="25" t="s">
        <v>96</v>
      </c>
      <c r="D78" s="22">
        <v>4132263.2325229105</v>
      </c>
      <c r="E78" s="22">
        <v>-789131.76333333331</v>
      </c>
      <c r="F78" s="22">
        <f t="shared" si="5"/>
        <v>3343131.4691895773</v>
      </c>
      <c r="G78" s="22">
        <v>526538.19606344099</v>
      </c>
      <c r="H78" s="22">
        <v>-179827.24</v>
      </c>
      <c r="I78" s="22">
        <f t="shared" si="6"/>
        <v>346710.956063441</v>
      </c>
      <c r="J78" s="22">
        <v>45532.26</v>
      </c>
      <c r="K78" s="22">
        <v>19093.82</v>
      </c>
      <c r="L78" s="22">
        <f t="shared" si="7"/>
        <v>64626.080000000002</v>
      </c>
      <c r="M78" s="22">
        <v>23459.18</v>
      </c>
      <c r="N78" s="23">
        <v>7575.67</v>
      </c>
      <c r="O78" s="23">
        <v>19380.98</v>
      </c>
      <c r="P78" s="23">
        <v>16406.150000000001</v>
      </c>
      <c r="Q78" s="23">
        <f t="shared" si="8"/>
        <v>35787.130000000005</v>
      </c>
      <c r="R78" s="22">
        <v>372150.99</v>
      </c>
      <c r="S78" s="23">
        <v>55579.66</v>
      </c>
      <c r="T78" s="23">
        <v>84864.91</v>
      </c>
      <c r="U78" s="23">
        <v>0</v>
      </c>
      <c r="V78" s="24">
        <f>F78+I78+L78+Q78+M78+N78+R78+S78+T78+U78</f>
        <v>4333886.0452530188</v>
      </c>
      <c r="W78" s="19"/>
      <c r="X78" s="22">
        <v>1381053.25</v>
      </c>
      <c r="Y78" s="22">
        <v>3743.62</v>
      </c>
      <c r="Z78" s="23">
        <v>2234.11</v>
      </c>
      <c r="AA78" s="24">
        <f t="shared" si="9"/>
        <v>1387030.9800000002</v>
      </c>
    </row>
    <row r="79" spans="2:27" s="13" customFormat="1" ht="12.75" customHeight="1" x14ac:dyDescent="0.3">
      <c r="B79" s="20">
        <v>75</v>
      </c>
      <c r="C79" s="25" t="s">
        <v>97</v>
      </c>
      <c r="D79" s="22">
        <v>2058025.7669778373</v>
      </c>
      <c r="E79" s="22">
        <v>-313828.40666666668</v>
      </c>
      <c r="F79" s="22">
        <f t="shared" si="5"/>
        <v>1744197.3603111706</v>
      </c>
      <c r="G79" s="22">
        <v>258705.72812914749</v>
      </c>
      <c r="H79" s="22">
        <v>-73473.98</v>
      </c>
      <c r="I79" s="22">
        <f t="shared" si="6"/>
        <v>185231.74812914751</v>
      </c>
      <c r="J79" s="22">
        <v>22463.52</v>
      </c>
      <c r="K79" s="22">
        <v>7593.39</v>
      </c>
      <c r="L79" s="22">
        <f t="shared" si="7"/>
        <v>30056.91</v>
      </c>
      <c r="M79" s="22">
        <v>11479.73</v>
      </c>
      <c r="N79" s="23">
        <v>3822.24</v>
      </c>
      <c r="O79" s="23">
        <v>261481.41</v>
      </c>
      <c r="P79" s="23">
        <v>221346.03</v>
      </c>
      <c r="Q79" s="23">
        <f t="shared" si="8"/>
        <v>482827.44</v>
      </c>
      <c r="R79" s="22">
        <v>0</v>
      </c>
      <c r="S79" s="23">
        <v>45184.65</v>
      </c>
      <c r="T79" s="23">
        <v>68992.710000000006</v>
      </c>
      <c r="U79" s="23">
        <v>59138</v>
      </c>
      <c r="V79" s="24">
        <f>F79+I79+L79+Q79+M79+N79+R79+S79+T79+U79</f>
        <v>2630930.7884403183</v>
      </c>
      <c r="W79" s="19"/>
      <c r="X79" s="22">
        <v>549228.61</v>
      </c>
      <c r="Y79" s="22">
        <v>1529.57</v>
      </c>
      <c r="Z79" s="23">
        <v>30141.85</v>
      </c>
      <c r="AA79" s="24">
        <f t="shared" si="9"/>
        <v>580900.02999999991</v>
      </c>
    </row>
    <row r="80" spans="2:27" s="13" customFormat="1" ht="12.75" customHeight="1" x14ac:dyDescent="0.3">
      <c r="B80" s="20">
        <v>76</v>
      </c>
      <c r="C80" s="25" t="s">
        <v>98</v>
      </c>
      <c r="D80" s="22">
        <v>1701167.1840964761</v>
      </c>
      <c r="E80" s="22">
        <v>-89570.906666666662</v>
      </c>
      <c r="F80" s="22">
        <f t="shared" si="5"/>
        <v>1611596.2774298093</v>
      </c>
      <c r="G80" s="22">
        <v>390575.80803919886</v>
      </c>
      <c r="H80" s="22">
        <v>-95498.95</v>
      </c>
      <c r="I80" s="22">
        <f t="shared" si="6"/>
        <v>295076.85803919885</v>
      </c>
      <c r="J80" s="22">
        <v>18881.23</v>
      </c>
      <c r="K80" s="22">
        <v>2167.2600000000002</v>
      </c>
      <c r="L80" s="22">
        <f t="shared" si="7"/>
        <v>21048.489999999998</v>
      </c>
      <c r="M80" s="22">
        <v>8919.16</v>
      </c>
      <c r="N80" s="23">
        <v>3143.13</v>
      </c>
      <c r="O80" s="23">
        <v>279900.92</v>
      </c>
      <c r="P80" s="23">
        <v>236938.28</v>
      </c>
      <c r="Q80" s="23">
        <f t="shared" si="8"/>
        <v>516839.19999999995</v>
      </c>
      <c r="R80" s="22">
        <v>0</v>
      </c>
      <c r="S80" s="23">
        <v>45097.64</v>
      </c>
      <c r="T80" s="23">
        <v>68859.86</v>
      </c>
      <c r="U80" s="23">
        <v>324687</v>
      </c>
      <c r="V80" s="24">
        <f>F80+I80+L80+Q80+M80+N80+R80+S80+T80+U80</f>
        <v>2895267.6154690082</v>
      </c>
      <c r="W80" s="19"/>
      <c r="X80" s="22">
        <v>156757.34</v>
      </c>
      <c r="Y80" s="22">
        <v>1988.08</v>
      </c>
      <c r="Z80" s="23">
        <v>32265.13</v>
      </c>
      <c r="AA80" s="24">
        <f t="shared" si="9"/>
        <v>191010.55</v>
      </c>
    </row>
    <row r="81" spans="2:27" s="13" customFormat="1" ht="12.75" customHeight="1" x14ac:dyDescent="0.3">
      <c r="B81" s="20">
        <v>77</v>
      </c>
      <c r="C81" s="25" t="s">
        <v>99</v>
      </c>
      <c r="D81" s="22">
        <v>3360511.0014731921</v>
      </c>
      <c r="E81" s="22">
        <v>-305698.41666666669</v>
      </c>
      <c r="F81" s="22">
        <f t="shared" si="5"/>
        <v>3054812.5848065256</v>
      </c>
      <c r="G81" s="22">
        <v>531985.66302526405</v>
      </c>
      <c r="H81" s="22">
        <v>-78385.45</v>
      </c>
      <c r="I81" s="22">
        <f t="shared" si="6"/>
        <v>453600.21302526403</v>
      </c>
      <c r="J81" s="22">
        <v>37298.050000000003</v>
      </c>
      <c r="K81" s="22">
        <v>7396.68</v>
      </c>
      <c r="L81" s="22">
        <f t="shared" si="7"/>
        <v>44694.73</v>
      </c>
      <c r="M81" s="22">
        <v>18010.32</v>
      </c>
      <c r="N81" s="23">
        <v>6183.84</v>
      </c>
      <c r="O81" s="23">
        <v>600701.29</v>
      </c>
      <c r="P81" s="23">
        <v>508498.27</v>
      </c>
      <c r="Q81" s="23">
        <f t="shared" si="8"/>
        <v>1109199.56</v>
      </c>
      <c r="R81" s="22">
        <v>0</v>
      </c>
      <c r="S81" s="23">
        <v>102351.69</v>
      </c>
      <c r="T81" s="23">
        <v>156281.41</v>
      </c>
      <c r="U81" s="23">
        <v>78179</v>
      </c>
      <c r="V81" s="24">
        <f>F81+I81+L81+Q81+M81+N81+R81+S81+T81+U81</f>
        <v>5023313.3478317903</v>
      </c>
      <c r="W81" s="19"/>
      <c r="X81" s="22">
        <v>535000.38</v>
      </c>
      <c r="Y81" s="22">
        <v>1631.82</v>
      </c>
      <c r="Z81" s="23">
        <v>69244.87</v>
      </c>
      <c r="AA81" s="24">
        <f t="shared" si="9"/>
        <v>605877.06999999995</v>
      </c>
    </row>
    <row r="82" spans="2:27" s="13" customFormat="1" ht="12.75" customHeight="1" x14ac:dyDescent="0.3">
      <c r="B82" s="20">
        <v>78</v>
      </c>
      <c r="C82" s="25" t="s">
        <v>100</v>
      </c>
      <c r="D82" s="22">
        <v>13567886.52590093</v>
      </c>
      <c r="E82" s="22">
        <v>-2103317.4700000002</v>
      </c>
      <c r="F82" s="22">
        <f t="shared" si="5"/>
        <v>11464569.055900929</v>
      </c>
      <c r="G82" s="22">
        <v>2252492.7862527315</v>
      </c>
      <c r="H82" s="22">
        <v>-489299.55</v>
      </c>
      <c r="I82" s="22">
        <f t="shared" si="6"/>
        <v>1763193.2362527314</v>
      </c>
      <c r="J82" s="22">
        <v>155637.44</v>
      </c>
      <c r="K82" s="22">
        <v>50891.85</v>
      </c>
      <c r="L82" s="22">
        <f t="shared" si="7"/>
        <v>206529.29</v>
      </c>
      <c r="M82" s="22">
        <v>74485.98</v>
      </c>
      <c r="N82" s="23">
        <v>23997.43</v>
      </c>
      <c r="O82" s="23">
        <v>90060.3</v>
      </c>
      <c r="P82" s="23">
        <v>76236.73</v>
      </c>
      <c r="Q82" s="23">
        <f t="shared" si="8"/>
        <v>166297.03</v>
      </c>
      <c r="R82" s="22">
        <v>0</v>
      </c>
      <c r="S82" s="23">
        <v>264027.86</v>
      </c>
      <c r="T82" s="23">
        <v>403145.71</v>
      </c>
      <c r="U82" s="23">
        <v>2933407</v>
      </c>
      <c r="V82" s="24">
        <f>F82+I82+L82+Q82+M82+N82+R82+S82+T82+U82</f>
        <v>17299652.592153661</v>
      </c>
      <c r="W82" s="19"/>
      <c r="X82" s="22">
        <v>3680999.25</v>
      </c>
      <c r="Y82" s="22">
        <v>10186.17</v>
      </c>
      <c r="Z82" s="23">
        <v>10381.56</v>
      </c>
      <c r="AA82" s="24">
        <f t="shared" si="9"/>
        <v>3701566.98</v>
      </c>
    </row>
    <row r="83" spans="2:27" s="13" customFormat="1" ht="12.75" customHeight="1" x14ac:dyDescent="0.3">
      <c r="B83" s="20">
        <v>79</v>
      </c>
      <c r="C83" s="25" t="s">
        <v>101</v>
      </c>
      <c r="D83" s="22">
        <v>2395580.5131759006</v>
      </c>
      <c r="E83" s="22">
        <v>-240745.65333333332</v>
      </c>
      <c r="F83" s="22">
        <f t="shared" si="5"/>
        <v>2154834.8598425672</v>
      </c>
      <c r="G83" s="22">
        <v>429845.26897473558</v>
      </c>
      <c r="H83" s="22">
        <v>-59688.77</v>
      </c>
      <c r="I83" s="22">
        <f t="shared" si="6"/>
        <v>370156.49897473556</v>
      </c>
      <c r="J83" s="22">
        <v>27052.79</v>
      </c>
      <c r="K83" s="22">
        <v>5825.08</v>
      </c>
      <c r="L83" s="22">
        <f t="shared" si="7"/>
        <v>32877.870000000003</v>
      </c>
      <c r="M83" s="22">
        <v>12828.15</v>
      </c>
      <c r="N83" s="23">
        <v>4330.21</v>
      </c>
      <c r="O83" s="23">
        <v>16845.78</v>
      </c>
      <c r="P83" s="23">
        <v>14260.08</v>
      </c>
      <c r="Q83" s="23">
        <f t="shared" si="8"/>
        <v>31105.86</v>
      </c>
      <c r="R83" s="22">
        <v>0</v>
      </c>
      <c r="S83" s="23">
        <v>55329.07</v>
      </c>
      <c r="T83" s="23">
        <v>84482.29</v>
      </c>
      <c r="U83" s="23">
        <v>12725</v>
      </c>
      <c r="V83" s="24">
        <f>F83+I83+L83+Q83+M83+N83+R83+S83+T83+U83</f>
        <v>2758669.8088173023</v>
      </c>
      <c r="W83" s="19"/>
      <c r="X83" s="22">
        <v>421327.06</v>
      </c>
      <c r="Y83" s="22">
        <v>1242.5899999999999</v>
      </c>
      <c r="Z83" s="23">
        <v>1941.87</v>
      </c>
      <c r="AA83" s="24">
        <f t="shared" si="9"/>
        <v>424511.52</v>
      </c>
    </row>
    <row r="84" spans="2:27" s="13" customFormat="1" ht="12.75" customHeight="1" x14ac:dyDescent="0.3">
      <c r="B84" s="20">
        <v>80</v>
      </c>
      <c r="C84" s="25" t="s">
        <v>102</v>
      </c>
      <c r="D84" s="22">
        <v>2029028.1224698271</v>
      </c>
      <c r="E84" s="22">
        <v>-129292.94333333334</v>
      </c>
      <c r="F84" s="22">
        <f t="shared" si="5"/>
        <v>1899735.1791364937</v>
      </c>
      <c r="G84" s="22">
        <v>369922.23827248364</v>
      </c>
      <c r="H84" s="22">
        <v>-34057.61</v>
      </c>
      <c r="I84" s="22">
        <f t="shared" si="6"/>
        <v>335864.62827248365</v>
      </c>
      <c r="J84" s="22">
        <v>23759.69</v>
      </c>
      <c r="K84" s="22">
        <v>3128.37</v>
      </c>
      <c r="L84" s="22">
        <f t="shared" si="7"/>
        <v>26888.059999999998</v>
      </c>
      <c r="M84" s="22">
        <v>10566.82</v>
      </c>
      <c r="N84" s="23">
        <v>3524.6699999999996</v>
      </c>
      <c r="O84" s="23">
        <v>4227.3399999999992</v>
      </c>
      <c r="P84" s="23">
        <v>7537.07</v>
      </c>
      <c r="Q84" s="23">
        <f t="shared" si="8"/>
        <v>11764.41</v>
      </c>
      <c r="R84" s="22">
        <v>0</v>
      </c>
      <c r="S84" s="23">
        <v>48500.22</v>
      </c>
      <c r="T84" s="23">
        <v>74055.27</v>
      </c>
      <c r="U84" s="23">
        <v>0</v>
      </c>
      <c r="V84" s="24">
        <f>F84+I84+L84+Q84+M84+N84+R84+S84+T84+U84</f>
        <v>2410899.2574089775</v>
      </c>
      <c r="W84" s="19"/>
      <c r="X84" s="22">
        <v>226274.56</v>
      </c>
      <c r="Y84" s="22">
        <v>709.01</v>
      </c>
      <c r="Z84" s="23">
        <v>1565.42</v>
      </c>
      <c r="AA84" s="24">
        <f t="shared" si="9"/>
        <v>228548.99000000002</v>
      </c>
    </row>
    <row r="85" spans="2:27" s="13" customFormat="1" ht="12.75" customHeight="1" x14ac:dyDescent="0.3">
      <c r="B85" s="20">
        <v>81</v>
      </c>
      <c r="C85" s="25" t="s">
        <v>103</v>
      </c>
      <c r="D85" s="22">
        <v>2519152.4264240209</v>
      </c>
      <c r="E85" s="22">
        <v>-191574.81000000003</v>
      </c>
      <c r="F85" s="22">
        <f t="shared" si="5"/>
        <v>2327577.6164240208</v>
      </c>
      <c r="G85" s="22">
        <v>632864.25163978571</v>
      </c>
      <c r="H85" s="22">
        <v>-300868.31</v>
      </c>
      <c r="I85" s="22">
        <f t="shared" si="6"/>
        <v>331995.94163978571</v>
      </c>
      <c r="J85" s="22">
        <v>28750.74</v>
      </c>
      <c r="K85" s="22">
        <v>4635.34</v>
      </c>
      <c r="L85" s="22">
        <f t="shared" si="7"/>
        <v>33386.080000000002</v>
      </c>
      <c r="M85" s="22">
        <v>13250.58</v>
      </c>
      <c r="N85" s="23">
        <v>4517.71</v>
      </c>
      <c r="O85" s="23">
        <v>427867.71</v>
      </c>
      <c r="P85" s="23">
        <v>362193.31</v>
      </c>
      <c r="Q85" s="23">
        <f t="shared" si="8"/>
        <v>790061.02</v>
      </c>
      <c r="R85" s="22">
        <v>0</v>
      </c>
      <c r="S85" s="23">
        <v>72023.13</v>
      </c>
      <c r="T85" s="23">
        <v>109972.55</v>
      </c>
      <c r="U85" s="23">
        <v>0</v>
      </c>
      <c r="V85" s="24">
        <f>F85+I85+L85+Q85+M85+N85+R85+S85+T85+U85</f>
        <v>3682784.6280638063</v>
      </c>
      <c r="W85" s="19"/>
      <c r="X85" s="22">
        <v>335273.56</v>
      </c>
      <c r="Y85" s="22">
        <v>6263.43</v>
      </c>
      <c r="Z85" s="23">
        <v>49321.760000000002</v>
      </c>
      <c r="AA85" s="24">
        <f t="shared" si="9"/>
        <v>390858.75</v>
      </c>
    </row>
    <row r="86" spans="2:27" s="13" customFormat="1" ht="12.75" customHeight="1" x14ac:dyDescent="0.3">
      <c r="B86" s="20">
        <v>82</v>
      </c>
      <c r="C86" s="25" t="s">
        <v>104</v>
      </c>
      <c r="D86" s="22">
        <v>1245004.0986438752</v>
      </c>
      <c r="E86" s="22">
        <v>-44818.97</v>
      </c>
      <c r="F86" s="22">
        <f t="shared" si="5"/>
        <v>1200185.1286438752</v>
      </c>
      <c r="G86" s="22">
        <v>127079.07019385594</v>
      </c>
      <c r="H86" s="22">
        <v>-12354.03</v>
      </c>
      <c r="I86" s="22">
        <f t="shared" si="6"/>
        <v>114725.04019385594</v>
      </c>
      <c r="J86" s="22">
        <v>13228.71</v>
      </c>
      <c r="K86" s="22">
        <v>1084.44</v>
      </c>
      <c r="L86" s="22">
        <f t="shared" si="7"/>
        <v>14313.15</v>
      </c>
      <c r="M86" s="22">
        <v>6566.16</v>
      </c>
      <c r="N86" s="23">
        <v>2397.73</v>
      </c>
      <c r="O86" s="23">
        <v>212733.35</v>
      </c>
      <c r="P86" s="23">
        <v>180080.42</v>
      </c>
      <c r="Q86" s="23">
        <f t="shared" si="8"/>
        <v>392813.77</v>
      </c>
      <c r="R86" s="22">
        <v>0</v>
      </c>
      <c r="S86" s="23">
        <v>27779.68</v>
      </c>
      <c r="T86" s="23">
        <v>42416.959999999999</v>
      </c>
      <c r="U86" s="23">
        <v>0</v>
      </c>
      <c r="V86" s="24">
        <f>F86+I86+L86+Q86+M86+N86+R86+S86+T86+U86</f>
        <v>1801197.618837731</v>
      </c>
      <c r="W86" s="19"/>
      <c r="X86" s="22">
        <v>78437.33</v>
      </c>
      <c r="Y86" s="22">
        <v>257.18</v>
      </c>
      <c r="Z86" s="23">
        <v>24522.49</v>
      </c>
      <c r="AA86" s="24">
        <f t="shared" si="9"/>
        <v>103217</v>
      </c>
    </row>
    <row r="87" spans="2:27" s="13" customFormat="1" ht="12.75" customHeight="1" x14ac:dyDescent="0.3">
      <c r="B87" s="20">
        <v>83</v>
      </c>
      <c r="C87" s="25" t="s">
        <v>105</v>
      </c>
      <c r="D87" s="22">
        <v>1335916.7754509028</v>
      </c>
      <c r="E87" s="22">
        <v>-66068.326666666675</v>
      </c>
      <c r="F87" s="22">
        <f t="shared" si="5"/>
        <v>1269848.4487842361</v>
      </c>
      <c r="G87" s="22">
        <v>146623.56879023081</v>
      </c>
      <c r="H87" s="22">
        <v>-53570.13</v>
      </c>
      <c r="I87" s="22">
        <f t="shared" si="6"/>
        <v>93053.438790230808</v>
      </c>
      <c r="J87" s="22">
        <v>14266.66</v>
      </c>
      <c r="K87" s="22">
        <v>1598.59</v>
      </c>
      <c r="L87" s="22">
        <f t="shared" si="7"/>
        <v>15865.25</v>
      </c>
      <c r="M87" s="22">
        <v>7087.85</v>
      </c>
      <c r="N87" s="23">
        <v>2557.91</v>
      </c>
      <c r="O87" s="23">
        <v>7966.12</v>
      </c>
      <c r="P87" s="23">
        <v>6743.39</v>
      </c>
      <c r="Q87" s="23">
        <f t="shared" si="8"/>
        <v>14709.51</v>
      </c>
      <c r="R87" s="22">
        <v>0</v>
      </c>
      <c r="S87" s="23">
        <v>28065.41</v>
      </c>
      <c r="T87" s="23">
        <v>42853.25</v>
      </c>
      <c r="U87" s="23">
        <v>0</v>
      </c>
      <c r="V87" s="24">
        <f>F87+I87+L87+Q87+M87+N87+R87+S87+T87+U87</f>
        <v>1474041.0675744668</v>
      </c>
      <c r="W87" s="19"/>
      <c r="X87" s="22">
        <v>115625.66</v>
      </c>
      <c r="Y87" s="22">
        <v>371.74</v>
      </c>
      <c r="Z87" s="23">
        <v>918.28</v>
      </c>
      <c r="AA87" s="24">
        <f t="shared" si="9"/>
        <v>116915.68000000001</v>
      </c>
    </row>
    <row r="88" spans="2:27" s="13" customFormat="1" ht="12.75" customHeight="1" x14ac:dyDescent="0.3">
      <c r="B88" s="20">
        <v>84</v>
      </c>
      <c r="C88" s="25" t="s">
        <v>106</v>
      </c>
      <c r="D88" s="22">
        <v>1557059.2399753267</v>
      </c>
      <c r="E88" s="22">
        <v>-28548.433333333334</v>
      </c>
      <c r="F88" s="22">
        <f t="shared" si="5"/>
        <v>1528510.8066419933</v>
      </c>
      <c r="G88" s="22">
        <v>232278.1574662588</v>
      </c>
      <c r="H88" s="22">
        <v>-22626.48</v>
      </c>
      <c r="I88" s="22">
        <f t="shared" si="6"/>
        <v>209651.67746625878</v>
      </c>
      <c r="J88" s="22">
        <v>19540.169999999998</v>
      </c>
      <c r="K88" s="22">
        <v>690.76</v>
      </c>
      <c r="L88" s="22">
        <f t="shared" si="7"/>
        <v>20230.929999999997</v>
      </c>
      <c r="M88" s="22">
        <v>7611.88</v>
      </c>
      <c r="N88" s="23">
        <v>2529.64</v>
      </c>
      <c r="O88" s="23">
        <v>3472.8</v>
      </c>
      <c r="P88" s="23">
        <v>2939.75</v>
      </c>
      <c r="Q88" s="23">
        <f t="shared" si="8"/>
        <v>6412.55</v>
      </c>
      <c r="R88" s="22">
        <v>66684.210000000006</v>
      </c>
      <c r="S88" s="23">
        <v>12236.29</v>
      </c>
      <c r="T88" s="23">
        <v>18683.669999999998</v>
      </c>
      <c r="U88" s="23">
        <v>6181</v>
      </c>
      <c r="V88" s="24">
        <f>F88+I88+L88+Q88+M88+N88+R88+S88+T88+U88</f>
        <v>1878732.6541082519</v>
      </c>
      <c r="W88" s="19"/>
      <c r="X88" s="22">
        <v>49962.39</v>
      </c>
      <c r="Y88" s="22">
        <v>157.01</v>
      </c>
      <c r="Z88" s="23">
        <v>400.32</v>
      </c>
      <c r="AA88" s="24">
        <f t="shared" si="9"/>
        <v>50519.72</v>
      </c>
    </row>
    <row r="89" spans="2:27" s="13" customFormat="1" ht="12.75" customHeight="1" x14ac:dyDescent="0.3">
      <c r="B89" s="20">
        <v>85</v>
      </c>
      <c r="C89" s="25" t="s">
        <v>107</v>
      </c>
      <c r="D89" s="22">
        <v>1060393.4010867721</v>
      </c>
      <c r="E89" s="22">
        <v>-35029.623333333329</v>
      </c>
      <c r="F89" s="22">
        <f t="shared" si="5"/>
        <v>1025363.7777534388</v>
      </c>
      <c r="G89" s="22">
        <v>174878.76404022888</v>
      </c>
      <c r="H89" s="22">
        <v>-9605.39</v>
      </c>
      <c r="I89" s="22">
        <f t="shared" si="6"/>
        <v>165273.3740402289</v>
      </c>
      <c r="J89" s="22">
        <v>12135.74</v>
      </c>
      <c r="K89" s="22">
        <v>847.58</v>
      </c>
      <c r="L89" s="22">
        <f t="shared" si="7"/>
        <v>12983.32</v>
      </c>
      <c r="M89" s="22">
        <v>5433.22</v>
      </c>
      <c r="N89" s="23">
        <v>1905.25</v>
      </c>
      <c r="O89" s="23">
        <v>4600.75</v>
      </c>
      <c r="P89" s="23">
        <v>3894.57</v>
      </c>
      <c r="Q89" s="23">
        <f t="shared" si="8"/>
        <v>8495.32</v>
      </c>
      <c r="R89" s="22">
        <v>0</v>
      </c>
      <c r="S89" s="23">
        <v>15234.05</v>
      </c>
      <c r="T89" s="23">
        <v>23260.97</v>
      </c>
      <c r="U89" s="23">
        <v>0</v>
      </c>
      <c r="V89" s="24">
        <f>F89+I89+L89+Q89+M89+N89+R89+S89+T89+U89</f>
        <v>1257949.2817936677</v>
      </c>
      <c r="W89" s="19"/>
      <c r="X89" s="22">
        <v>61305.07</v>
      </c>
      <c r="Y89" s="22">
        <v>199.96</v>
      </c>
      <c r="Z89" s="23">
        <v>530.34</v>
      </c>
      <c r="AA89" s="24">
        <f t="shared" si="9"/>
        <v>62035.369999999995</v>
      </c>
    </row>
    <row r="90" spans="2:27" s="13" customFormat="1" ht="12.75" customHeight="1" x14ac:dyDescent="0.3">
      <c r="B90" s="20">
        <v>86</v>
      </c>
      <c r="C90" s="25" t="s">
        <v>108</v>
      </c>
      <c r="D90" s="22">
        <v>1487658.4473297428</v>
      </c>
      <c r="E90" s="22">
        <v>-88038.340000000011</v>
      </c>
      <c r="F90" s="22">
        <f t="shared" si="5"/>
        <v>1399620.1073297428</v>
      </c>
      <c r="G90" s="22">
        <v>259544.03931388474</v>
      </c>
      <c r="H90" s="22">
        <v>-22870.29</v>
      </c>
      <c r="I90" s="22">
        <f t="shared" si="6"/>
        <v>236673.74931388473</v>
      </c>
      <c r="J90" s="22">
        <v>16466.57</v>
      </c>
      <c r="K90" s="22">
        <v>2130.17</v>
      </c>
      <c r="L90" s="22">
        <f t="shared" si="7"/>
        <v>18596.739999999998</v>
      </c>
      <c r="M90" s="22">
        <v>7836.99</v>
      </c>
      <c r="N90" s="23">
        <v>2753.86</v>
      </c>
      <c r="O90" s="23">
        <v>10333.75</v>
      </c>
      <c r="P90" s="23">
        <v>8747.6</v>
      </c>
      <c r="Q90" s="23">
        <f t="shared" si="8"/>
        <v>19081.349999999999</v>
      </c>
      <c r="R90" s="22">
        <v>0</v>
      </c>
      <c r="S90" s="23">
        <v>33195.42</v>
      </c>
      <c r="T90" s="23">
        <v>50686.29</v>
      </c>
      <c r="U90" s="23">
        <v>0</v>
      </c>
      <c r="V90" s="24">
        <f>F90+I90+L90+Q90+M90+N90+R90+S90+T90+U90</f>
        <v>1768444.5066436275</v>
      </c>
      <c r="W90" s="19"/>
      <c r="X90" s="22">
        <v>154075.20000000001</v>
      </c>
      <c r="Y90" s="22">
        <v>476.11</v>
      </c>
      <c r="Z90" s="23">
        <v>1191.21</v>
      </c>
      <c r="AA90" s="24">
        <f t="shared" si="9"/>
        <v>155742.51999999999</v>
      </c>
    </row>
    <row r="91" spans="2:27" s="13" customFormat="1" ht="12.75" customHeight="1" x14ac:dyDescent="0.3">
      <c r="B91" s="20">
        <v>87</v>
      </c>
      <c r="C91" s="25" t="s">
        <v>109</v>
      </c>
      <c r="D91" s="22">
        <v>2630382.8217346421</v>
      </c>
      <c r="E91" s="22">
        <v>-212411.15</v>
      </c>
      <c r="F91" s="22">
        <f t="shared" si="5"/>
        <v>2417971.6717346422</v>
      </c>
      <c r="G91" s="22">
        <v>410223.65910145908</v>
      </c>
      <c r="H91" s="22">
        <v>-53461.97</v>
      </c>
      <c r="I91" s="22">
        <f t="shared" si="6"/>
        <v>356761.68910145911</v>
      </c>
      <c r="J91" s="22">
        <v>29411.49</v>
      </c>
      <c r="K91" s="22">
        <v>5139.5</v>
      </c>
      <c r="L91" s="22">
        <f t="shared" si="7"/>
        <v>34550.990000000005</v>
      </c>
      <c r="M91" s="22">
        <v>13978.2</v>
      </c>
      <c r="N91" s="23">
        <v>4811.17</v>
      </c>
      <c r="O91" s="23">
        <v>16670.89</v>
      </c>
      <c r="P91" s="23">
        <v>14112.04</v>
      </c>
      <c r="Q91" s="23">
        <f t="shared" si="8"/>
        <v>30782.93</v>
      </c>
      <c r="R91" s="22">
        <v>0</v>
      </c>
      <c r="S91" s="23">
        <v>56991.79</v>
      </c>
      <c r="T91" s="23">
        <v>87021.1</v>
      </c>
      <c r="U91" s="23">
        <v>0</v>
      </c>
      <c r="V91" s="24">
        <f>F91+I91+L91+Q91+M91+N91+R91+S91+T91+U91</f>
        <v>3002869.5408361019</v>
      </c>
      <c r="W91" s="19"/>
      <c r="X91" s="22">
        <v>371739.07</v>
      </c>
      <c r="Y91" s="22">
        <v>1112.96</v>
      </c>
      <c r="Z91" s="23">
        <v>1921.71</v>
      </c>
      <c r="AA91" s="24">
        <f t="shared" si="9"/>
        <v>374773.74000000005</v>
      </c>
    </row>
    <row r="92" spans="2:27" s="13" customFormat="1" ht="12.75" customHeight="1" x14ac:dyDescent="0.3">
      <c r="B92" s="20">
        <v>88</v>
      </c>
      <c r="C92" s="25" t="s">
        <v>110</v>
      </c>
      <c r="D92" s="22">
        <v>1052450.1440238252</v>
      </c>
      <c r="E92" s="22">
        <v>-8884.5833333333339</v>
      </c>
      <c r="F92" s="22">
        <f t="shared" si="5"/>
        <v>1043565.5606904918</v>
      </c>
      <c r="G92" s="22">
        <v>54807.243291695217</v>
      </c>
      <c r="H92" s="22">
        <v>-6732.2100000000009</v>
      </c>
      <c r="I92" s="22">
        <f t="shared" si="6"/>
        <v>48075.033291695217</v>
      </c>
      <c r="J92" s="22">
        <v>12289.2</v>
      </c>
      <c r="K92" s="22">
        <v>214.97</v>
      </c>
      <c r="L92" s="22">
        <f t="shared" si="7"/>
        <v>12504.17</v>
      </c>
      <c r="M92" s="22">
        <v>5271.75</v>
      </c>
      <c r="N92" s="23">
        <v>1857.33</v>
      </c>
      <c r="O92" s="23">
        <v>980.99</v>
      </c>
      <c r="P92" s="23">
        <v>830.42</v>
      </c>
      <c r="Q92" s="23">
        <f t="shared" si="8"/>
        <v>1811.4099999999999</v>
      </c>
      <c r="R92" s="22">
        <v>18836.93</v>
      </c>
      <c r="S92" s="23">
        <v>3373.72</v>
      </c>
      <c r="T92" s="23">
        <v>5151.3599999999997</v>
      </c>
      <c r="U92" s="23">
        <v>0</v>
      </c>
      <c r="V92" s="24">
        <f>F92+I92+L92+Q92+M92+N92+R92+S92+T92+U92</f>
        <v>1140447.263982187</v>
      </c>
      <c r="W92" s="19"/>
      <c r="X92" s="22">
        <v>15548.84</v>
      </c>
      <c r="Y92" s="22">
        <v>46.72</v>
      </c>
      <c r="Z92" s="23">
        <v>113.08</v>
      </c>
      <c r="AA92" s="24">
        <f t="shared" si="9"/>
        <v>15708.64</v>
      </c>
    </row>
    <row r="93" spans="2:27" s="13" customFormat="1" ht="12.75" customHeight="1" x14ac:dyDescent="0.3">
      <c r="B93" s="20">
        <v>89</v>
      </c>
      <c r="C93" s="25" t="s">
        <v>111</v>
      </c>
      <c r="D93" s="22">
        <v>27947766.892812636</v>
      </c>
      <c r="E93" s="22">
        <v>-2551911.85</v>
      </c>
      <c r="F93" s="22">
        <f t="shared" si="5"/>
        <v>25395855.042812634</v>
      </c>
      <c r="G93" s="22">
        <v>3909133.2404990089</v>
      </c>
      <c r="H93" s="22">
        <v>-612951.44999999995</v>
      </c>
      <c r="I93" s="22">
        <f t="shared" si="6"/>
        <v>3296181.7904990092</v>
      </c>
      <c r="J93" s="22">
        <v>317725.46999999997</v>
      </c>
      <c r="K93" s="22">
        <v>61746.03</v>
      </c>
      <c r="L93" s="22">
        <f t="shared" si="7"/>
        <v>379471.5</v>
      </c>
      <c r="M93" s="22">
        <v>148513.12</v>
      </c>
      <c r="N93" s="23">
        <v>50232.75</v>
      </c>
      <c r="O93" s="23">
        <v>149601.04</v>
      </c>
      <c r="P93" s="23">
        <v>126638.44</v>
      </c>
      <c r="Q93" s="23">
        <f t="shared" si="8"/>
        <v>276239.48</v>
      </c>
      <c r="R93" s="22">
        <v>0</v>
      </c>
      <c r="S93" s="23">
        <v>447035.03</v>
      </c>
      <c r="T93" s="23">
        <v>682580.45</v>
      </c>
      <c r="U93" s="23">
        <v>0</v>
      </c>
      <c r="V93" s="24">
        <f>F93+I93+L93+Q93+M93+N93+R93+S93+T93+U93</f>
        <v>30676109.163311645</v>
      </c>
      <c r="W93" s="19"/>
      <c r="X93" s="22">
        <v>4466080.72</v>
      </c>
      <c r="Y93" s="22">
        <v>12760.34</v>
      </c>
      <c r="Z93" s="23">
        <v>17245.02</v>
      </c>
      <c r="AA93" s="24">
        <f t="shared" si="9"/>
        <v>4496086.0799999991</v>
      </c>
    </row>
    <row r="94" spans="2:27" s="13" customFormat="1" ht="12.75" customHeight="1" x14ac:dyDescent="0.3">
      <c r="B94" s="20">
        <v>90</v>
      </c>
      <c r="C94" s="25" t="s">
        <v>112</v>
      </c>
      <c r="D94" s="22">
        <v>863435.62649395922</v>
      </c>
      <c r="E94" s="22">
        <v>-12807.82</v>
      </c>
      <c r="F94" s="22">
        <f t="shared" si="5"/>
        <v>850627.80649395927</v>
      </c>
      <c r="G94" s="22">
        <v>69279.967617262053</v>
      </c>
      <c r="H94" s="22">
        <v>-10435.02</v>
      </c>
      <c r="I94" s="22">
        <f t="shared" si="6"/>
        <v>58844.947617262049</v>
      </c>
      <c r="J94" s="22">
        <v>9274.2999999999993</v>
      </c>
      <c r="K94" s="22">
        <v>309.89999999999998</v>
      </c>
      <c r="L94" s="22">
        <f t="shared" si="7"/>
        <v>9584.1999999999989</v>
      </c>
      <c r="M94" s="22">
        <v>4481.01</v>
      </c>
      <c r="N94" s="23">
        <v>1650.63</v>
      </c>
      <c r="O94" s="23">
        <v>1649.6</v>
      </c>
      <c r="P94" s="23">
        <v>1396.4</v>
      </c>
      <c r="Q94" s="23">
        <f t="shared" si="8"/>
        <v>3046</v>
      </c>
      <c r="R94" s="22">
        <v>0</v>
      </c>
      <c r="S94" s="23">
        <v>5555.38</v>
      </c>
      <c r="T94" s="23">
        <v>8482.5499999999993</v>
      </c>
      <c r="U94" s="23">
        <v>0</v>
      </c>
      <c r="V94" s="24">
        <f>F94+I94+L94+Q94+M94+N94+R94+S94+T94+U94</f>
        <v>942272.52411122131</v>
      </c>
      <c r="W94" s="19"/>
      <c r="X94" s="22">
        <v>22414.86</v>
      </c>
      <c r="Y94" s="22">
        <v>72.41</v>
      </c>
      <c r="Z94" s="23">
        <v>190.16</v>
      </c>
      <c r="AA94" s="24">
        <f t="shared" si="9"/>
        <v>22677.43</v>
      </c>
    </row>
    <row r="95" spans="2:27" s="13" customFormat="1" ht="12.75" customHeight="1" x14ac:dyDescent="0.3">
      <c r="B95" s="20">
        <v>91</v>
      </c>
      <c r="C95" s="25" t="s">
        <v>113</v>
      </c>
      <c r="D95" s="22">
        <v>973245.98777772719</v>
      </c>
      <c r="E95" s="22">
        <v>-91604.176666666681</v>
      </c>
      <c r="F95" s="22">
        <f t="shared" si="5"/>
        <v>881641.81111106055</v>
      </c>
      <c r="G95" s="22">
        <v>181209.1891104017</v>
      </c>
      <c r="H95" s="22">
        <v>-22326.48</v>
      </c>
      <c r="I95" s="22">
        <f t="shared" si="6"/>
        <v>158882.70911040169</v>
      </c>
      <c r="J95" s="22">
        <v>9963.2999999999993</v>
      </c>
      <c r="K95" s="22">
        <v>2216.4499999999998</v>
      </c>
      <c r="L95" s="22">
        <f t="shared" si="7"/>
        <v>12179.75</v>
      </c>
      <c r="M95" s="22">
        <v>5369.94</v>
      </c>
      <c r="N95" s="23">
        <v>1923.14</v>
      </c>
      <c r="O95" s="23">
        <v>5537.49</v>
      </c>
      <c r="P95" s="23">
        <v>4687.5200000000004</v>
      </c>
      <c r="Q95" s="23">
        <f t="shared" si="8"/>
        <v>10225.01</v>
      </c>
      <c r="R95" s="22">
        <v>0</v>
      </c>
      <c r="S95" s="23">
        <v>17697.669999999998</v>
      </c>
      <c r="T95" s="23">
        <v>27022.68</v>
      </c>
      <c r="U95" s="23">
        <v>0</v>
      </c>
      <c r="V95" s="24">
        <f>F95+I95+L95+Q95+M95+N95+R95+S95+T95+U95</f>
        <v>1114942.710221462</v>
      </c>
      <c r="W95" s="19"/>
      <c r="X95" s="22">
        <v>160315.75</v>
      </c>
      <c r="Y95" s="22">
        <v>464.79</v>
      </c>
      <c r="Z95" s="23">
        <v>638.32000000000005</v>
      </c>
      <c r="AA95" s="24">
        <f t="shared" si="9"/>
        <v>161418.86000000002</v>
      </c>
    </row>
    <row r="96" spans="2:27" s="13" customFormat="1" ht="12.75" customHeight="1" x14ac:dyDescent="0.3">
      <c r="B96" s="20">
        <v>92</v>
      </c>
      <c r="C96" s="25" t="s">
        <v>114</v>
      </c>
      <c r="D96" s="22">
        <v>1295596.832200174</v>
      </c>
      <c r="E96" s="22">
        <v>-85506.59</v>
      </c>
      <c r="F96" s="22">
        <f t="shared" si="5"/>
        <v>1210090.2422001739</v>
      </c>
      <c r="G96" s="22">
        <v>273412.08690974768</v>
      </c>
      <c r="H96" s="22">
        <v>-22010.33</v>
      </c>
      <c r="I96" s="22">
        <f t="shared" si="6"/>
        <v>251401.75690974767</v>
      </c>
      <c r="J96" s="22">
        <v>14615.05</v>
      </c>
      <c r="K96" s="22">
        <v>2068.92</v>
      </c>
      <c r="L96" s="22">
        <f t="shared" si="7"/>
        <v>16683.97</v>
      </c>
      <c r="M96" s="22">
        <v>6804.75</v>
      </c>
      <c r="N96" s="23">
        <v>2353.15</v>
      </c>
      <c r="O96" s="23">
        <v>9840.8799999999992</v>
      </c>
      <c r="P96" s="23">
        <v>8330.3799999999992</v>
      </c>
      <c r="Q96" s="23">
        <f t="shared" si="8"/>
        <v>18171.259999999998</v>
      </c>
      <c r="R96" s="22">
        <v>0</v>
      </c>
      <c r="S96" s="23">
        <v>34399.68</v>
      </c>
      <c r="T96" s="23">
        <v>52525.07</v>
      </c>
      <c r="U96" s="23">
        <v>0</v>
      </c>
      <c r="V96" s="24">
        <f>F96+I96+L96+Q96+M96+N96+R96+S96+T96+U96</f>
        <v>1592429.8791099214</v>
      </c>
      <c r="W96" s="19"/>
      <c r="X96" s="22">
        <v>149644.41</v>
      </c>
      <c r="Y96" s="22">
        <v>458.21</v>
      </c>
      <c r="Z96" s="23">
        <v>1134.3900000000001</v>
      </c>
      <c r="AA96" s="24">
        <f t="shared" si="9"/>
        <v>151237.01</v>
      </c>
    </row>
    <row r="97" spans="2:27" s="13" customFormat="1" ht="12.75" customHeight="1" x14ac:dyDescent="0.3">
      <c r="B97" s="20">
        <v>93</v>
      </c>
      <c r="C97" s="25" t="s">
        <v>115</v>
      </c>
      <c r="D97" s="22">
        <v>2205877.4120868053</v>
      </c>
      <c r="E97" s="22">
        <v>-141818.50666666668</v>
      </c>
      <c r="F97" s="22">
        <f t="shared" si="5"/>
        <v>2064058.9054201387</v>
      </c>
      <c r="G97" s="22">
        <v>471066.73888152349</v>
      </c>
      <c r="H97" s="22">
        <v>-177874.98</v>
      </c>
      <c r="I97" s="22">
        <f t="shared" si="6"/>
        <v>293191.75888152351</v>
      </c>
      <c r="J97" s="22">
        <v>26379.32</v>
      </c>
      <c r="K97" s="22">
        <v>3431.44</v>
      </c>
      <c r="L97" s="22">
        <f t="shared" si="7"/>
        <v>29810.76</v>
      </c>
      <c r="M97" s="22">
        <v>11316.41</v>
      </c>
      <c r="N97" s="23">
        <v>3770.3</v>
      </c>
      <c r="O97" s="23">
        <v>389975.74</v>
      </c>
      <c r="P97" s="23">
        <v>330117.46999999997</v>
      </c>
      <c r="Q97" s="23">
        <f t="shared" si="8"/>
        <v>720093.21</v>
      </c>
      <c r="R97" s="22">
        <v>0</v>
      </c>
      <c r="S97" s="23">
        <v>68806.7</v>
      </c>
      <c r="T97" s="23">
        <v>105061.35</v>
      </c>
      <c r="U97" s="23">
        <v>0</v>
      </c>
      <c r="V97" s="24">
        <f>F97+I97+L97+Q97+M97+N97+R97+S97+T97+U97</f>
        <v>3296109.3943016622</v>
      </c>
      <c r="W97" s="19"/>
      <c r="X97" s="22">
        <v>248195.45</v>
      </c>
      <c r="Y97" s="22">
        <v>1234.33</v>
      </c>
      <c r="Z97" s="23">
        <v>44953.82</v>
      </c>
      <c r="AA97" s="24">
        <f t="shared" si="9"/>
        <v>294383.59999999998</v>
      </c>
    </row>
    <row r="98" spans="2:27" s="13" customFormat="1" ht="12.75" customHeight="1" x14ac:dyDescent="0.3">
      <c r="B98" s="20">
        <v>94</v>
      </c>
      <c r="C98" s="25" t="s">
        <v>116</v>
      </c>
      <c r="D98" s="22">
        <v>2468193.3142332165</v>
      </c>
      <c r="E98" s="22">
        <v>-226897.50666666668</v>
      </c>
      <c r="F98" s="22">
        <f t="shared" si="5"/>
        <v>2241295.8075665496</v>
      </c>
      <c r="G98" s="22">
        <v>420527.94133585668</v>
      </c>
      <c r="H98" s="22">
        <v>-57436.69</v>
      </c>
      <c r="I98" s="22">
        <f t="shared" si="6"/>
        <v>363091.25133585668</v>
      </c>
      <c r="J98" s="22">
        <v>30033.29</v>
      </c>
      <c r="K98" s="22">
        <v>5490.01</v>
      </c>
      <c r="L98" s="22">
        <f t="shared" si="7"/>
        <v>35523.300000000003</v>
      </c>
      <c r="M98" s="22">
        <v>12780.25</v>
      </c>
      <c r="N98" s="23">
        <v>4123.43</v>
      </c>
      <c r="O98" s="23">
        <v>18552.099999999999</v>
      </c>
      <c r="P98" s="23">
        <v>15704.5</v>
      </c>
      <c r="Q98" s="23">
        <f t="shared" si="8"/>
        <v>34256.6</v>
      </c>
      <c r="R98" s="22">
        <v>0</v>
      </c>
      <c r="S98" s="23">
        <v>66981.45</v>
      </c>
      <c r="T98" s="23">
        <v>102274.38</v>
      </c>
      <c r="U98" s="23">
        <v>0</v>
      </c>
      <c r="V98" s="24">
        <f>F98+I98+L98+Q98+M98+N98+R98+S98+T98+U98</f>
        <v>2860326.4689024063</v>
      </c>
      <c r="W98" s="19"/>
      <c r="X98" s="22">
        <v>397091.53</v>
      </c>
      <c r="Y98" s="22">
        <v>1195.71</v>
      </c>
      <c r="Z98" s="23">
        <v>2138.56</v>
      </c>
      <c r="AA98" s="24">
        <f t="shared" si="9"/>
        <v>400425.80000000005</v>
      </c>
    </row>
    <row r="99" spans="2:27" s="13" customFormat="1" ht="12.75" customHeight="1" x14ac:dyDescent="0.3">
      <c r="B99" s="20">
        <v>96</v>
      </c>
      <c r="C99" s="25" t="s">
        <v>117</v>
      </c>
      <c r="D99" s="22">
        <v>3347953.6646998376</v>
      </c>
      <c r="E99" s="22">
        <v>-276788.38333333336</v>
      </c>
      <c r="F99" s="22">
        <f t="shared" si="5"/>
        <v>3071165.2813665043</v>
      </c>
      <c r="G99" s="22">
        <v>848487.11576542468</v>
      </c>
      <c r="H99" s="22">
        <v>-234760.95</v>
      </c>
      <c r="I99" s="22">
        <f t="shared" si="6"/>
        <v>613726.16576542472</v>
      </c>
      <c r="J99" s="22">
        <v>39679.879999999997</v>
      </c>
      <c r="K99" s="22">
        <v>6697.17</v>
      </c>
      <c r="L99" s="22">
        <f t="shared" si="7"/>
        <v>46377.049999999996</v>
      </c>
      <c r="M99" s="22">
        <v>17423.97</v>
      </c>
      <c r="N99" s="23">
        <v>5766.86</v>
      </c>
      <c r="O99" s="23">
        <v>753776.42</v>
      </c>
      <c r="P99" s="23">
        <v>638077.55000000005</v>
      </c>
      <c r="Q99" s="23">
        <f t="shared" si="8"/>
        <v>1391853.9700000002</v>
      </c>
      <c r="R99" s="22">
        <v>0</v>
      </c>
      <c r="S99" s="23">
        <v>126411.56</v>
      </c>
      <c r="T99" s="23">
        <v>193018.56</v>
      </c>
      <c r="U99" s="23">
        <v>800719</v>
      </c>
      <c r="V99" s="24">
        <f>F99+I99+L99+Q99+M99+N99+R99+S99+T99+U99</f>
        <v>6266462.4171319287</v>
      </c>
      <c r="W99" s="19"/>
      <c r="X99" s="22">
        <v>484405.16</v>
      </c>
      <c r="Y99" s="22">
        <v>4887.22</v>
      </c>
      <c r="Z99" s="23">
        <v>86890.36</v>
      </c>
      <c r="AA99" s="24">
        <f t="shared" si="9"/>
        <v>576182.74</v>
      </c>
    </row>
    <row r="100" spans="2:27" s="13" customFormat="1" ht="12.75" customHeight="1" x14ac:dyDescent="0.3">
      <c r="B100" s="20">
        <v>97</v>
      </c>
      <c r="C100" s="25" t="s">
        <v>118</v>
      </c>
      <c r="D100" s="22">
        <v>7181672.00866629</v>
      </c>
      <c r="E100" s="22">
        <v>-1713488.9033333333</v>
      </c>
      <c r="F100" s="22">
        <f t="shared" si="5"/>
        <v>5468183.1053329566</v>
      </c>
      <c r="G100" s="22">
        <v>1014343.1204469521</v>
      </c>
      <c r="H100" s="22">
        <v>-381846.04</v>
      </c>
      <c r="I100" s="22">
        <f t="shared" si="6"/>
        <v>632497.08044695202</v>
      </c>
      <c r="J100" s="22">
        <v>77725.960000000006</v>
      </c>
      <c r="K100" s="22">
        <v>41459.56</v>
      </c>
      <c r="L100" s="22">
        <f t="shared" si="7"/>
        <v>119185.52</v>
      </c>
      <c r="M100" s="22">
        <v>42052.68</v>
      </c>
      <c r="N100" s="23">
        <v>13322.08</v>
      </c>
      <c r="O100" s="23">
        <v>38319.379999999997</v>
      </c>
      <c r="P100" s="23">
        <v>32437.65</v>
      </c>
      <c r="Q100" s="23">
        <f t="shared" si="8"/>
        <v>70757.03</v>
      </c>
      <c r="R100" s="22">
        <v>0</v>
      </c>
      <c r="S100" s="23">
        <v>122325.38</v>
      </c>
      <c r="T100" s="23">
        <v>186779.36</v>
      </c>
      <c r="U100" s="23">
        <v>0</v>
      </c>
      <c r="V100" s="24">
        <f>F100+I100+L100+Q100+M100+N100+R100+S100+T100+U100</f>
        <v>6655102.2357799085</v>
      </c>
      <c r="W100" s="19"/>
      <c r="X100" s="22">
        <v>2998763.36</v>
      </c>
      <c r="Y100" s="22">
        <v>7949.22</v>
      </c>
      <c r="Z100" s="23">
        <v>4417.2</v>
      </c>
      <c r="AA100" s="24">
        <f t="shared" si="9"/>
        <v>3011129.7800000003</v>
      </c>
    </row>
    <row r="101" spans="2:27" s="13" customFormat="1" ht="12.75" customHeight="1" x14ac:dyDescent="0.3">
      <c r="B101" s="20">
        <v>98</v>
      </c>
      <c r="C101" s="25" t="s">
        <v>119</v>
      </c>
      <c r="D101" s="22">
        <v>1017291.4103211442</v>
      </c>
      <c r="E101" s="22">
        <v>-24093.446666666667</v>
      </c>
      <c r="F101" s="22">
        <f t="shared" si="5"/>
        <v>993197.9636544775</v>
      </c>
      <c r="G101" s="22">
        <v>81017.508051442332</v>
      </c>
      <c r="H101" s="22">
        <v>-6570.94</v>
      </c>
      <c r="I101" s="22">
        <f t="shared" si="6"/>
        <v>74446.568051442329</v>
      </c>
      <c r="J101" s="22">
        <v>11248.6</v>
      </c>
      <c r="K101" s="22">
        <v>582.96</v>
      </c>
      <c r="L101" s="22">
        <f t="shared" si="7"/>
        <v>11831.560000000001</v>
      </c>
      <c r="M101" s="22">
        <v>5251.38</v>
      </c>
      <c r="N101" s="23">
        <v>1892.04</v>
      </c>
      <c r="O101" s="23">
        <v>68109.52</v>
      </c>
      <c r="P101" s="23">
        <v>57655.24</v>
      </c>
      <c r="Q101" s="23">
        <f t="shared" si="8"/>
        <v>125764.76000000001</v>
      </c>
      <c r="R101" s="22">
        <v>0</v>
      </c>
      <c r="S101" s="23">
        <v>11693.61</v>
      </c>
      <c r="T101" s="23">
        <v>17855.04</v>
      </c>
      <c r="U101" s="23">
        <v>0</v>
      </c>
      <c r="V101" s="24">
        <f>F101+I101+L101+Q101+M101+N101+R101+S101+T101+U101</f>
        <v>1241932.92170592</v>
      </c>
      <c r="W101" s="19"/>
      <c r="X101" s="22">
        <v>42165.75</v>
      </c>
      <c r="Y101" s="22">
        <v>136.79</v>
      </c>
      <c r="Z101" s="23">
        <v>7851.22</v>
      </c>
      <c r="AA101" s="24">
        <f t="shared" si="9"/>
        <v>50153.760000000002</v>
      </c>
    </row>
    <row r="102" spans="2:27" s="13" customFormat="1" ht="12.75" customHeight="1" x14ac:dyDescent="0.3">
      <c r="B102" s="20">
        <v>99</v>
      </c>
      <c r="C102" s="25" t="s">
        <v>120</v>
      </c>
      <c r="D102" s="22">
        <v>4038847.8673097896</v>
      </c>
      <c r="E102" s="22">
        <v>-323339.31</v>
      </c>
      <c r="F102" s="22">
        <f t="shared" si="5"/>
        <v>3715508.5573097896</v>
      </c>
      <c r="G102" s="22">
        <v>735679.70107816183</v>
      </c>
      <c r="H102" s="22">
        <v>-84770.12</v>
      </c>
      <c r="I102" s="22">
        <f t="shared" si="6"/>
        <v>650909.58107816183</v>
      </c>
      <c r="J102" s="22">
        <v>46614.3</v>
      </c>
      <c r="K102" s="22">
        <v>7823.51</v>
      </c>
      <c r="L102" s="22">
        <f t="shared" si="7"/>
        <v>54437.810000000005</v>
      </c>
      <c r="M102" s="22">
        <v>21203.73</v>
      </c>
      <c r="N102" s="23">
        <v>7157.61</v>
      </c>
      <c r="O102" s="23">
        <v>33050.879999999997</v>
      </c>
      <c r="P102" s="23">
        <v>27977.83</v>
      </c>
      <c r="Q102" s="23">
        <f t="shared" si="8"/>
        <v>61028.71</v>
      </c>
      <c r="R102" s="22">
        <v>0</v>
      </c>
      <c r="S102" s="23">
        <v>114217.67</v>
      </c>
      <c r="T102" s="23">
        <v>174399.65</v>
      </c>
      <c r="U102" s="23">
        <v>26685</v>
      </c>
      <c r="V102" s="24">
        <f>F102+I102+L102+Q102+M102+N102+R102+S102+T102+U102</f>
        <v>4825548.3183879517</v>
      </c>
      <c r="W102" s="19"/>
      <c r="X102" s="22">
        <v>565873.56999999995</v>
      </c>
      <c r="Y102" s="22">
        <v>1764.73</v>
      </c>
      <c r="Z102" s="23">
        <v>3809.89</v>
      </c>
      <c r="AA102" s="24">
        <f t="shared" si="9"/>
        <v>571448.18999999994</v>
      </c>
    </row>
    <row r="103" spans="2:27" s="13" customFormat="1" ht="12.75" customHeight="1" x14ac:dyDescent="0.3">
      <c r="B103" s="20">
        <v>100</v>
      </c>
      <c r="C103" s="25" t="s">
        <v>121</v>
      </c>
      <c r="D103" s="22">
        <v>2241740.8626157069</v>
      </c>
      <c r="E103" s="22">
        <v>-380136.59333333332</v>
      </c>
      <c r="F103" s="22">
        <f t="shared" si="5"/>
        <v>1861604.2692823736</v>
      </c>
      <c r="G103" s="22">
        <v>721410.84275199636</v>
      </c>
      <c r="H103" s="22">
        <v>-289782.84000000003</v>
      </c>
      <c r="I103" s="22">
        <f t="shared" si="6"/>
        <v>431628.00275199633</v>
      </c>
      <c r="J103" s="22">
        <v>24178.51</v>
      </c>
      <c r="K103" s="22">
        <v>9197.7800000000007</v>
      </c>
      <c r="L103" s="22">
        <f t="shared" si="7"/>
        <v>33376.29</v>
      </c>
      <c r="M103" s="22">
        <v>12670.9</v>
      </c>
      <c r="N103" s="23">
        <v>4201.92</v>
      </c>
      <c r="O103" s="23">
        <v>330794.18</v>
      </c>
      <c r="P103" s="23">
        <v>280019.82</v>
      </c>
      <c r="Q103" s="23">
        <f t="shared" si="8"/>
        <v>610814</v>
      </c>
      <c r="R103" s="22">
        <v>0</v>
      </c>
      <c r="S103" s="23">
        <v>55741.16</v>
      </c>
      <c r="T103" s="23">
        <v>85111.51</v>
      </c>
      <c r="U103" s="23">
        <v>16241</v>
      </c>
      <c r="V103" s="24">
        <f>F103+I103+L103+Q103+M103+N103+R103+S103+T103+U103</f>
        <v>3111389.0520343697</v>
      </c>
      <c r="W103" s="19"/>
      <c r="X103" s="22">
        <v>665274.04</v>
      </c>
      <c r="Y103" s="22">
        <v>6032.66</v>
      </c>
      <c r="Z103" s="23">
        <v>38131.769999999997</v>
      </c>
      <c r="AA103" s="24">
        <f t="shared" si="9"/>
        <v>709438.47000000009</v>
      </c>
    </row>
    <row r="104" spans="2:27" s="13" customFormat="1" ht="12.75" customHeight="1" x14ac:dyDescent="0.3">
      <c r="B104" s="20">
        <v>101</v>
      </c>
      <c r="C104" s="25" t="s">
        <v>122</v>
      </c>
      <c r="D104" s="22">
        <v>77220211.334021151</v>
      </c>
      <c r="E104" s="22">
        <v>-9898455.2300000004</v>
      </c>
      <c r="F104" s="22">
        <f t="shared" si="5"/>
        <v>67321756.104021147</v>
      </c>
      <c r="G104" s="22">
        <v>8058048.9166367101</v>
      </c>
      <c r="H104" s="22">
        <v>-4908986.0500000007</v>
      </c>
      <c r="I104" s="22">
        <f t="shared" si="6"/>
        <v>3149062.8666367093</v>
      </c>
      <c r="J104" s="22">
        <v>924824.59</v>
      </c>
      <c r="K104" s="22">
        <v>239502.97</v>
      </c>
      <c r="L104" s="22">
        <f t="shared" si="7"/>
        <v>1164327.56</v>
      </c>
      <c r="M104" s="22">
        <v>410903.24</v>
      </c>
      <c r="N104" s="23">
        <v>130802.66</v>
      </c>
      <c r="O104" s="23">
        <v>257262.96</v>
      </c>
      <c r="P104" s="23">
        <v>217775.05000000002</v>
      </c>
      <c r="Q104" s="23">
        <f t="shared" si="8"/>
        <v>475038.01</v>
      </c>
      <c r="R104" s="22">
        <v>0</v>
      </c>
      <c r="S104" s="23">
        <v>700563.12</v>
      </c>
      <c r="T104" s="23">
        <v>1069693.98</v>
      </c>
      <c r="U104" s="23">
        <v>9783886</v>
      </c>
      <c r="V104" s="24">
        <f>F104+I104+L104+Q104+M104+N104+R104+S104+T104+U104</f>
        <v>84206033.540657863</v>
      </c>
      <c r="W104" s="19"/>
      <c r="X104" s="22">
        <v>17323208.050000001</v>
      </c>
      <c r="Y104" s="22">
        <v>34064.910000000003</v>
      </c>
      <c r="Z104" s="23">
        <v>29655.599999999999</v>
      </c>
      <c r="AA104" s="24">
        <f t="shared" si="9"/>
        <v>17386928.560000002</v>
      </c>
    </row>
    <row r="105" spans="2:27" s="13" customFormat="1" ht="12.75" customHeight="1" x14ac:dyDescent="0.3">
      <c r="B105" s="20">
        <v>102</v>
      </c>
      <c r="C105" s="25" t="s">
        <v>123</v>
      </c>
      <c r="D105" s="22">
        <v>2697405.77450846</v>
      </c>
      <c r="E105" s="22">
        <v>-332282.39999999997</v>
      </c>
      <c r="F105" s="22">
        <f t="shared" si="5"/>
        <v>2365123.3745084601</v>
      </c>
      <c r="G105" s="22">
        <v>439012.40367167216</v>
      </c>
      <c r="H105" s="22">
        <v>-80052.38</v>
      </c>
      <c r="I105" s="22">
        <f t="shared" si="6"/>
        <v>358960.02367167216</v>
      </c>
      <c r="J105" s="22">
        <v>29862.28</v>
      </c>
      <c r="K105" s="22">
        <v>8039.9</v>
      </c>
      <c r="L105" s="22">
        <f t="shared" si="7"/>
        <v>37902.18</v>
      </c>
      <c r="M105" s="22">
        <v>14733.64</v>
      </c>
      <c r="N105" s="23">
        <v>4958.67</v>
      </c>
      <c r="O105" s="23">
        <v>17971.150000000001</v>
      </c>
      <c r="P105" s="23">
        <v>15212.72</v>
      </c>
      <c r="Q105" s="23">
        <f t="shared" si="8"/>
        <v>33183.870000000003</v>
      </c>
      <c r="R105" s="22">
        <v>0</v>
      </c>
      <c r="S105" s="23">
        <v>59546.37</v>
      </c>
      <c r="T105" s="23">
        <v>90921.7</v>
      </c>
      <c r="U105" s="23">
        <v>0</v>
      </c>
      <c r="V105" s="24">
        <f>F105+I105+L105+Q105+M105+N105+R105+S105+T105+U105</f>
        <v>2965329.8281801329</v>
      </c>
      <c r="W105" s="19"/>
      <c r="X105" s="22">
        <v>581524.80000000005</v>
      </c>
      <c r="Y105" s="22">
        <v>1666.52</v>
      </c>
      <c r="Z105" s="23">
        <v>2071.6</v>
      </c>
      <c r="AA105" s="24">
        <f t="shared" si="9"/>
        <v>585262.92000000004</v>
      </c>
    </row>
    <row r="106" spans="2:27" s="13" customFormat="1" ht="12.75" customHeight="1" x14ac:dyDescent="0.3">
      <c r="B106" s="20">
        <v>103</v>
      </c>
      <c r="C106" s="25" t="s">
        <v>124</v>
      </c>
      <c r="D106" s="22">
        <v>1860570.3644927368</v>
      </c>
      <c r="E106" s="22">
        <v>-112075.98333333334</v>
      </c>
      <c r="F106" s="22">
        <f t="shared" si="5"/>
        <v>1748494.3811594034</v>
      </c>
      <c r="G106" s="22">
        <v>236654.98251770751</v>
      </c>
      <c r="H106" s="22">
        <v>-29620.95</v>
      </c>
      <c r="I106" s="22">
        <f t="shared" si="6"/>
        <v>207034.0325177075</v>
      </c>
      <c r="J106" s="22">
        <v>21088.06</v>
      </c>
      <c r="K106" s="22">
        <v>2711.79</v>
      </c>
      <c r="L106" s="22">
        <f t="shared" si="7"/>
        <v>23799.850000000002</v>
      </c>
      <c r="M106" s="22">
        <v>9722.34</v>
      </c>
      <c r="N106" s="23">
        <v>3365.58</v>
      </c>
      <c r="O106" s="23">
        <v>13644.98</v>
      </c>
      <c r="P106" s="23">
        <v>11550.58</v>
      </c>
      <c r="Q106" s="23">
        <f t="shared" si="8"/>
        <v>25195.559999999998</v>
      </c>
      <c r="R106" s="22">
        <v>0</v>
      </c>
      <c r="S106" s="23">
        <v>46824.800000000003</v>
      </c>
      <c r="T106" s="23">
        <v>71497.070000000007</v>
      </c>
      <c r="U106" s="23">
        <v>0</v>
      </c>
      <c r="V106" s="24">
        <f>F106+I106+L106+Q106+M106+N106+R106+S106+T106+U106</f>
        <v>2135933.613677111</v>
      </c>
      <c r="W106" s="19"/>
      <c r="X106" s="22">
        <v>196143.29</v>
      </c>
      <c r="Y106" s="22">
        <v>616.64</v>
      </c>
      <c r="Z106" s="23">
        <v>1572.9</v>
      </c>
      <c r="AA106" s="24">
        <f t="shared" si="9"/>
        <v>198332.83000000002</v>
      </c>
    </row>
    <row r="107" spans="2:27" s="13" customFormat="1" ht="12.75" customHeight="1" x14ac:dyDescent="0.3">
      <c r="B107" s="20">
        <v>104</v>
      </c>
      <c r="C107" s="25" t="s">
        <v>125</v>
      </c>
      <c r="D107" s="22">
        <v>1405371.4784604958</v>
      </c>
      <c r="E107" s="22">
        <v>-105299.28666666667</v>
      </c>
      <c r="F107" s="22">
        <f t="shared" si="5"/>
        <v>1300072.1917938292</v>
      </c>
      <c r="G107" s="22">
        <v>198956.21091453085</v>
      </c>
      <c r="H107" s="22">
        <v>-25759.68</v>
      </c>
      <c r="I107" s="22">
        <f t="shared" si="6"/>
        <v>173196.53091453086</v>
      </c>
      <c r="J107" s="22">
        <v>15253.98</v>
      </c>
      <c r="K107" s="22">
        <v>2547.8200000000002</v>
      </c>
      <c r="L107" s="22">
        <f t="shared" si="7"/>
        <v>17801.8</v>
      </c>
      <c r="M107" s="22">
        <v>7522.78</v>
      </c>
      <c r="N107" s="23">
        <v>2645</v>
      </c>
      <c r="O107" s="23">
        <v>6581.22</v>
      </c>
      <c r="P107" s="23">
        <v>5571.05</v>
      </c>
      <c r="Q107" s="23">
        <f t="shared" si="8"/>
        <v>12152.27</v>
      </c>
      <c r="R107" s="22">
        <v>0</v>
      </c>
      <c r="S107" s="23">
        <v>22386.27</v>
      </c>
      <c r="T107" s="23">
        <v>34181.730000000003</v>
      </c>
      <c r="U107" s="23">
        <v>59880</v>
      </c>
      <c r="V107" s="24">
        <f>F107+I107+L107+Q107+M107+N107+R107+S107+T107+U107</f>
        <v>1629838.5727083602</v>
      </c>
      <c r="W107" s="19"/>
      <c r="X107" s="22">
        <v>184283.45</v>
      </c>
      <c r="Y107" s="22">
        <v>536.26</v>
      </c>
      <c r="Z107" s="23">
        <v>758.64</v>
      </c>
      <c r="AA107" s="24">
        <f t="shared" si="9"/>
        <v>185578.35000000003</v>
      </c>
    </row>
    <row r="108" spans="2:27" s="13" customFormat="1" ht="12.75" customHeight="1" x14ac:dyDescent="0.3">
      <c r="B108" s="20">
        <v>105</v>
      </c>
      <c r="C108" s="25" t="s">
        <v>126</v>
      </c>
      <c r="D108" s="22">
        <v>1155278.3411505756</v>
      </c>
      <c r="E108" s="22">
        <v>-52187.78</v>
      </c>
      <c r="F108" s="22">
        <f t="shared" si="5"/>
        <v>1103090.5611505755</v>
      </c>
      <c r="G108" s="22">
        <v>145668.69634070867</v>
      </c>
      <c r="H108" s="22">
        <v>-42129.39</v>
      </c>
      <c r="I108" s="22">
        <f t="shared" si="6"/>
        <v>103539.30634070867</v>
      </c>
      <c r="J108" s="22">
        <v>12499.21</v>
      </c>
      <c r="K108" s="22">
        <v>1262.73</v>
      </c>
      <c r="L108" s="22">
        <f t="shared" si="7"/>
        <v>13761.939999999999</v>
      </c>
      <c r="M108" s="22">
        <v>6086.56</v>
      </c>
      <c r="N108" s="23">
        <v>2187.4</v>
      </c>
      <c r="O108" s="23">
        <v>6595.82</v>
      </c>
      <c r="P108" s="23">
        <v>5583.42</v>
      </c>
      <c r="Q108" s="23">
        <f t="shared" si="8"/>
        <v>12179.24</v>
      </c>
      <c r="R108" s="22">
        <v>0</v>
      </c>
      <c r="S108" s="23">
        <v>22144.2</v>
      </c>
      <c r="T108" s="23">
        <v>33812.11</v>
      </c>
      <c r="U108" s="23">
        <v>0</v>
      </c>
      <c r="V108" s="24">
        <f>F108+I108+L108+Q108+M108+N108+R108+S108+T108+U108</f>
        <v>1296801.3174912841</v>
      </c>
      <c r="W108" s="19"/>
      <c r="X108" s="22">
        <v>91333.42</v>
      </c>
      <c r="Y108" s="22">
        <v>292.35000000000002</v>
      </c>
      <c r="Z108" s="23">
        <v>760.32</v>
      </c>
      <c r="AA108" s="24">
        <f t="shared" si="9"/>
        <v>92386.090000000011</v>
      </c>
    </row>
    <row r="109" spans="2:27" s="13" customFormat="1" ht="12.75" customHeight="1" x14ac:dyDescent="0.3">
      <c r="B109" s="20">
        <v>106</v>
      </c>
      <c r="C109" s="25" t="s">
        <v>127</v>
      </c>
      <c r="D109" s="22">
        <v>3584506.1150300503</v>
      </c>
      <c r="E109" s="22">
        <v>-231012.99666666667</v>
      </c>
      <c r="F109" s="22">
        <f t="shared" si="5"/>
        <v>3353493.1183633837</v>
      </c>
      <c r="G109" s="22">
        <v>624621.17155887152</v>
      </c>
      <c r="H109" s="22">
        <v>-60857.58</v>
      </c>
      <c r="I109" s="22">
        <f t="shared" si="6"/>
        <v>563763.59155887156</v>
      </c>
      <c r="J109" s="22">
        <v>41326.54</v>
      </c>
      <c r="K109" s="22">
        <v>5589.59</v>
      </c>
      <c r="L109" s="22">
        <f t="shared" si="7"/>
        <v>46916.130000000005</v>
      </c>
      <c r="M109" s="22">
        <v>18656.03</v>
      </c>
      <c r="N109" s="23">
        <v>6370.33</v>
      </c>
      <c r="O109" s="23">
        <v>27934.07</v>
      </c>
      <c r="P109" s="23">
        <v>23646.41</v>
      </c>
      <c r="Q109" s="23">
        <f t="shared" si="8"/>
        <v>51580.479999999996</v>
      </c>
      <c r="R109" s="22">
        <v>0</v>
      </c>
      <c r="S109" s="23">
        <v>98300.18</v>
      </c>
      <c r="T109" s="23">
        <v>150095.12</v>
      </c>
      <c r="U109" s="23">
        <v>945877</v>
      </c>
      <c r="V109" s="24">
        <f>F109+I109+L109+Q109+M109+N109+R109+S109+T109+U109</f>
        <v>5235051.9799222546</v>
      </c>
      <c r="W109" s="19"/>
      <c r="X109" s="22">
        <v>404294.01</v>
      </c>
      <c r="Y109" s="22">
        <v>1266.92</v>
      </c>
      <c r="Z109" s="23">
        <v>3220.05</v>
      </c>
      <c r="AA109" s="24">
        <f t="shared" si="9"/>
        <v>408780.98</v>
      </c>
    </row>
    <row r="110" spans="2:27" s="13" customFormat="1" ht="12.75" customHeight="1" x14ac:dyDescent="0.3">
      <c r="B110" s="20">
        <v>107</v>
      </c>
      <c r="C110" s="25" t="s">
        <v>128</v>
      </c>
      <c r="D110" s="22">
        <v>3752363.8713914966</v>
      </c>
      <c r="E110" s="22">
        <v>-244325.35333333336</v>
      </c>
      <c r="F110" s="22">
        <f t="shared" si="5"/>
        <v>3508038.5180581631</v>
      </c>
      <c r="G110" s="22">
        <v>641317.59088955156</v>
      </c>
      <c r="H110" s="22">
        <v>-192011.43</v>
      </c>
      <c r="I110" s="22">
        <f t="shared" si="6"/>
        <v>449306.16088955157</v>
      </c>
      <c r="J110" s="22">
        <v>44975.68</v>
      </c>
      <c r="K110" s="22">
        <v>5911.69</v>
      </c>
      <c r="L110" s="22">
        <f t="shared" si="7"/>
        <v>50887.37</v>
      </c>
      <c r="M110" s="22">
        <v>19241.759999999998</v>
      </c>
      <c r="N110" s="23">
        <v>6396.73</v>
      </c>
      <c r="O110" s="23">
        <v>29194.799999999999</v>
      </c>
      <c r="P110" s="23">
        <v>24713.62</v>
      </c>
      <c r="Q110" s="23">
        <f t="shared" si="8"/>
        <v>53908.42</v>
      </c>
      <c r="R110" s="22">
        <v>0</v>
      </c>
      <c r="S110" s="23">
        <v>101879.33</v>
      </c>
      <c r="T110" s="23">
        <v>155560.16</v>
      </c>
      <c r="U110" s="23">
        <v>1726361</v>
      </c>
      <c r="V110" s="24">
        <f>F110+I110+L110+Q110+M110+N110+R110+S110+T110+U110</f>
        <v>6071579.4489477146</v>
      </c>
      <c r="W110" s="19"/>
      <c r="X110" s="22">
        <v>427591.86</v>
      </c>
      <c r="Y110" s="22">
        <v>1332.42</v>
      </c>
      <c r="Z110" s="23">
        <v>3365.38</v>
      </c>
      <c r="AA110" s="24">
        <f t="shared" si="9"/>
        <v>432289.66</v>
      </c>
    </row>
    <row r="111" spans="2:27" s="13" customFormat="1" ht="12.75" customHeight="1" x14ac:dyDescent="0.3">
      <c r="B111" s="20">
        <v>108</v>
      </c>
      <c r="C111" s="25" t="s">
        <v>129</v>
      </c>
      <c r="D111" s="22">
        <v>6334485.9161600992</v>
      </c>
      <c r="E111" s="22">
        <v>-868837.79999999993</v>
      </c>
      <c r="F111" s="22">
        <f t="shared" si="5"/>
        <v>5465648.1161600994</v>
      </c>
      <c r="G111" s="22">
        <v>1092829.8578465164</v>
      </c>
      <c r="H111" s="22">
        <v>-625377.51</v>
      </c>
      <c r="I111" s="22">
        <f t="shared" si="6"/>
        <v>467452.34784651641</v>
      </c>
      <c r="J111" s="22">
        <v>71550.06</v>
      </c>
      <c r="K111" s="22">
        <v>21022.39</v>
      </c>
      <c r="L111" s="22">
        <f t="shared" si="7"/>
        <v>92572.45</v>
      </c>
      <c r="M111" s="22">
        <v>34623.620000000003</v>
      </c>
      <c r="N111" s="23">
        <v>11402.15</v>
      </c>
      <c r="O111" s="23">
        <v>45046.26</v>
      </c>
      <c r="P111" s="23">
        <v>38132.01</v>
      </c>
      <c r="Q111" s="23">
        <f t="shared" si="8"/>
        <v>83178.27</v>
      </c>
      <c r="R111" s="22">
        <v>0</v>
      </c>
      <c r="S111" s="23">
        <v>147700.89000000001</v>
      </c>
      <c r="T111" s="23">
        <v>225525.37</v>
      </c>
      <c r="U111" s="23">
        <v>661356</v>
      </c>
      <c r="V111" s="24">
        <f>F111+I111+L111+Q111+M111+N111+R111+S111+T111+U111</f>
        <v>7189459.2140066158</v>
      </c>
      <c r="W111" s="19"/>
      <c r="X111" s="22">
        <v>1520546.15</v>
      </c>
      <c r="Y111" s="22">
        <v>4339.67</v>
      </c>
      <c r="Z111" s="23">
        <v>5192.6400000000003</v>
      </c>
      <c r="AA111" s="24">
        <f t="shared" si="9"/>
        <v>1530078.4599999997</v>
      </c>
    </row>
    <row r="112" spans="2:27" s="13" customFormat="1" ht="12.75" customHeight="1" x14ac:dyDescent="0.3">
      <c r="B112" s="20">
        <v>109</v>
      </c>
      <c r="C112" s="25" t="s">
        <v>130</v>
      </c>
      <c r="D112" s="22">
        <v>2409233.6148737837</v>
      </c>
      <c r="E112" s="22">
        <v>-141965.53</v>
      </c>
      <c r="F112" s="22">
        <f t="shared" si="5"/>
        <v>2267268.0848737839</v>
      </c>
      <c r="G112" s="22">
        <v>336564.52203318663</v>
      </c>
      <c r="H112" s="22">
        <v>-36458.68</v>
      </c>
      <c r="I112" s="22">
        <f t="shared" si="6"/>
        <v>300105.84203318664</v>
      </c>
      <c r="J112" s="22">
        <v>25921.54</v>
      </c>
      <c r="K112" s="22">
        <v>3435</v>
      </c>
      <c r="L112" s="22">
        <f t="shared" si="7"/>
        <v>29356.54</v>
      </c>
      <c r="M112" s="22">
        <v>12818.57</v>
      </c>
      <c r="N112" s="23">
        <v>4578.05</v>
      </c>
      <c r="O112" s="23">
        <v>345786.73</v>
      </c>
      <c r="P112" s="23">
        <v>292711.13</v>
      </c>
      <c r="Q112" s="23">
        <f t="shared" si="8"/>
        <v>638497.86</v>
      </c>
      <c r="R112" s="22">
        <v>0</v>
      </c>
      <c r="S112" s="23">
        <v>60204.66</v>
      </c>
      <c r="T112" s="23">
        <v>91926.86</v>
      </c>
      <c r="U112" s="23">
        <v>0</v>
      </c>
      <c r="V112" s="24">
        <f>F112+I112+L112+Q112+M112+N112+R112+S112+T112+U112</f>
        <v>3404756.4669069699</v>
      </c>
      <c r="W112" s="19"/>
      <c r="X112" s="22">
        <v>248452.75</v>
      </c>
      <c r="Y112" s="22">
        <v>758.99</v>
      </c>
      <c r="Z112" s="23">
        <v>39860.01</v>
      </c>
      <c r="AA112" s="24">
        <f t="shared" si="9"/>
        <v>289071.75</v>
      </c>
    </row>
    <row r="113" spans="2:27" s="13" customFormat="1" ht="12.75" customHeight="1" x14ac:dyDescent="0.3">
      <c r="B113" s="20">
        <v>110</v>
      </c>
      <c r="C113" s="25" t="s">
        <v>131</v>
      </c>
      <c r="D113" s="22">
        <v>1253683.9295930387</v>
      </c>
      <c r="E113" s="22">
        <v>-24098.196666666667</v>
      </c>
      <c r="F113" s="22">
        <f t="shared" si="5"/>
        <v>1229585.732926372</v>
      </c>
      <c r="G113" s="22">
        <v>88113.775597804575</v>
      </c>
      <c r="H113" s="22">
        <v>-6596.65</v>
      </c>
      <c r="I113" s="22">
        <f t="shared" si="6"/>
        <v>81517.125597804581</v>
      </c>
      <c r="J113" s="22">
        <v>15254.4</v>
      </c>
      <c r="K113" s="22">
        <v>583.08000000000004</v>
      </c>
      <c r="L113" s="22">
        <f t="shared" si="7"/>
        <v>15837.48</v>
      </c>
      <c r="M113" s="22">
        <v>6214.69</v>
      </c>
      <c r="N113" s="23">
        <v>2112.35</v>
      </c>
      <c r="O113" s="23">
        <v>65186.8</v>
      </c>
      <c r="P113" s="23">
        <v>55181.13</v>
      </c>
      <c r="Q113" s="23">
        <f t="shared" si="8"/>
        <v>120367.93</v>
      </c>
      <c r="R113" s="22">
        <v>0</v>
      </c>
      <c r="S113" s="23">
        <v>11418.17</v>
      </c>
      <c r="T113" s="23">
        <v>17434.47</v>
      </c>
      <c r="U113" s="23">
        <v>4416</v>
      </c>
      <c r="V113" s="24">
        <f>F113+I113+L113+Q113+M113+N113+R113+S113+T113+U113</f>
        <v>1488903.9485241764</v>
      </c>
      <c r="W113" s="19"/>
      <c r="X113" s="22">
        <v>42174.06</v>
      </c>
      <c r="Y113" s="22">
        <v>137.33000000000001</v>
      </c>
      <c r="Z113" s="23">
        <v>7514.3</v>
      </c>
      <c r="AA113" s="24">
        <f t="shared" si="9"/>
        <v>49825.69</v>
      </c>
    </row>
    <row r="114" spans="2:27" s="13" customFormat="1" ht="12.75" customHeight="1" x14ac:dyDescent="0.3">
      <c r="B114" s="20">
        <v>111</v>
      </c>
      <c r="C114" s="25" t="s">
        <v>132</v>
      </c>
      <c r="D114" s="22">
        <v>1854387.9383481178</v>
      </c>
      <c r="E114" s="22">
        <v>-133814.39666666667</v>
      </c>
      <c r="F114" s="22">
        <f t="shared" si="5"/>
        <v>1720573.541681451</v>
      </c>
      <c r="G114" s="22">
        <v>315729.92858958192</v>
      </c>
      <c r="H114" s="22">
        <v>-173713.62</v>
      </c>
      <c r="I114" s="22">
        <f t="shared" si="6"/>
        <v>142016.30858958192</v>
      </c>
      <c r="J114" s="22">
        <v>21347.58</v>
      </c>
      <c r="K114" s="22">
        <v>3237.77</v>
      </c>
      <c r="L114" s="22">
        <f t="shared" si="7"/>
        <v>24585.350000000002</v>
      </c>
      <c r="M114" s="22">
        <v>9700.39</v>
      </c>
      <c r="N114" s="23">
        <v>3297.87</v>
      </c>
      <c r="O114" s="23">
        <v>409724.09</v>
      </c>
      <c r="P114" s="23">
        <v>346834.6</v>
      </c>
      <c r="Q114" s="23">
        <f t="shared" si="8"/>
        <v>756558.69</v>
      </c>
      <c r="R114" s="22">
        <v>0</v>
      </c>
      <c r="S114" s="23">
        <v>67688.160000000003</v>
      </c>
      <c r="T114" s="23">
        <v>103353.46</v>
      </c>
      <c r="U114" s="23">
        <v>82943</v>
      </c>
      <c r="V114" s="24">
        <f>F114+I114+L114+Q114+M114+N114+R114+S114+T114+U114</f>
        <v>2910716.7702710335</v>
      </c>
      <c r="W114" s="19"/>
      <c r="X114" s="22">
        <v>234187.51</v>
      </c>
      <c r="Y114" s="22">
        <v>1205.45</v>
      </c>
      <c r="Z114" s="23">
        <v>47230.28</v>
      </c>
      <c r="AA114" s="24">
        <f t="shared" si="9"/>
        <v>282623.24</v>
      </c>
    </row>
    <row r="115" spans="2:27" s="13" customFormat="1" ht="12.75" customHeight="1" x14ac:dyDescent="0.3">
      <c r="B115" s="20">
        <v>112</v>
      </c>
      <c r="C115" s="25" t="s">
        <v>133</v>
      </c>
      <c r="D115" s="22">
        <v>1445378.7071789312</v>
      </c>
      <c r="E115" s="22">
        <v>-113196.84666666666</v>
      </c>
      <c r="F115" s="22">
        <f t="shared" si="5"/>
        <v>1332181.8605122645</v>
      </c>
      <c r="G115" s="22">
        <v>112599.82738555424</v>
      </c>
      <c r="H115" s="22">
        <v>-98244.479999999996</v>
      </c>
      <c r="I115" s="22">
        <f t="shared" si="6"/>
        <v>14355.34738555424</v>
      </c>
      <c r="J115" s="22">
        <v>16024.78</v>
      </c>
      <c r="K115" s="22">
        <v>2738.91</v>
      </c>
      <c r="L115" s="22">
        <f t="shared" si="7"/>
        <v>18763.690000000002</v>
      </c>
      <c r="M115" s="22">
        <v>7693.79</v>
      </c>
      <c r="N115" s="23">
        <v>2666.04</v>
      </c>
      <c r="O115" s="23">
        <v>422844.37</v>
      </c>
      <c r="P115" s="23">
        <v>357941.02</v>
      </c>
      <c r="Q115" s="23">
        <f t="shared" si="8"/>
        <v>780785.39</v>
      </c>
      <c r="R115" s="22">
        <v>0</v>
      </c>
      <c r="S115" s="23">
        <v>62395.01</v>
      </c>
      <c r="T115" s="23">
        <v>95271.32</v>
      </c>
      <c r="U115" s="23">
        <v>0</v>
      </c>
      <c r="V115" s="24">
        <f>F115+I115+L115+Q115+M115+N115+R115+S115+T115+U115</f>
        <v>2314112.4478978184</v>
      </c>
      <c r="W115" s="19"/>
      <c r="X115" s="22">
        <v>198104.9</v>
      </c>
      <c r="Y115" s="22">
        <v>681.75</v>
      </c>
      <c r="Z115" s="23">
        <v>48742.7</v>
      </c>
      <c r="AA115" s="24">
        <f t="shared" si="9"/>
        <v>247529.34999999998</v>
      </c>
    </row>
    <row r="116" spans="2:27" s="13" customFormat="1" ht="12.75" customHeight="1" x14ac:dyDescent="0.3">
      <c r="B116" s="20">
        <v>113</v>
      </c>
      <c r="C116" s="25" t="s">
        <v>134</v>
      </c>
      <c r="D116" s="22">
        <v>357346.52115497377</v>
      </c>
      <c r="E116" s="22">
        <v>-21729.626666666667</v>
      </c>
      <c r="F116" s="22">
        <f t="shared" si="5"/>
        <v>335616.89448830712</v>
      </c>
      <c r="G116" s="22">
        <v>37052.831662128126</v>
      </c>
      <c r="H116" s="22">
        <v>-17968.86</v>
      </c>
      <c r="I116" s="22">
        <f t="shared" si="6"/>
        <v>19083.971662128126</v>
      </c>
      <c r="J116" s="22">
        <v>3493.82</v>
      </c>
      <c r="K116" s="22">
        <v>525.77</v>
      </c>
      <c r="L116" s="22">
        <f t="shared" si="7"/>
        <v>4019.59</v>
      </c>
      <c r="M116" s="22">
        <v>1963.85</v>
      </c>
      <c r="N116" s="23">
        <v>734.49</v>
      </c>
      <c r="O116" s="23">
        <v>2884.12</v>
      </c>
      <c r="P116" s="23">
        <v>2441.4299999999998</v>
      </c>
      <c r="Q116" s="23">
        <f t="shared" si="8"/>
        <v>5325.5499999999993</v>
      </c>
      <c r="R116" s="22">
        <v>0</v>
      </c>
      <c r="S116" s="23">
        <v>10494.44</v>
      </c>
      <c r="T116" s="23">
        <v>16024.02</v>
      </c>
      <c r="U116" s="23">
        <v>0</v>
      </c>
      <c r="V116" s="24">
        <f>F116+I116+L116+Q116+M116+N116+R116+S116+T116+U116</f>
        <v>393262.80615043524</v>
      </c>
      <c r="W116" s="19"/>
      <c r="X116" s="22">
        <v>38028.839999999997</v>
      </c>
      <c r="Y116" s="22">
        <v>124.69</v>
      </c>
      <c r="Z116" s="23">
        <v>332.46</v>
      </c>
      <c r="AA116" s="24">
        <f t="shared" si="9"/>
        <v>38485.99</v>
      </c>
    </row>
    <row r="117" spans="2:27" s="13" customFormat="1" ht="12.75" customHeight="1" x14ac:dyDescent="0.3">
      <c r="B117" s="20">
        <v>114</v>
      </c>
      <c r="C117" s="25" t="s">
        <v>135</v>
      </c>
      <c r="D117" s="22">
        <v>1064055.2622201529</v>
      </c>
      <c r="E117" s="22">
        <v>-101030.55333333333</v>
      </c>
      <c r="F117" s="22">
        <f t="shared" si="5"/>
        <v>963024.70888681954</v>
      </c>
      <c r="G117" s="22">
        <v>183361.52688614256</v>
      </c>
      <c r="H117" s="22">
        <v>-25758.57</v>
      </c>
      <c r="I117" s="22">
        <f t="shared" si="6"/>
        <v>157602.95688614255</v>
      </c>
      <c r="J117" s="22">
        <v>12080.01</v>
      </c>
      <c r="K117" s="22">
        <v>2444.5300000000002</v>
      </c>
      <c r="L117" s="22">
        <f t="shared" si="7"/>
        <v>14524.54</v>
      </c>
      <c r="M117" s="22">
        <v>5668.99</v>
      </c>
      <c r="N117" s="23">
        <v>1914.41</v>
      </c>
      <c r="O117" s="23">
        <v>8676.84</v>
      </c>
      <c r="P117" s="23">
        <v>7345.01</v>
      </c>
      <c r="Q117" s="23">
        <f t="shared" si="8"/>
        <v>16021.85</v>
      </c>
      <c r="R117" s="22">
        <v>0</v>
      </c>
      <c r="S117" s="23">
        <v>30775.759999999998</v>
      </c>
      <c r="T117" s="23">
        <v>46991.69</v>
      </c>
      <c r="U117" s="23">
        <v>0</v>
      </c>
      <c r="V117" s="24">
        <f>F117+I117+L117+Q117+M117+N117+R117+S117+T117+U117</f>
        <v>1236524.9057729621</v>
      </c>
      <c r="W117" s="19"/>
      <c r="X117" s="22">
        <v>176812.77</v>
      </c>
      <c r="Y117" s="22">
        <v>536.24</v>
      </c>
      <c r="Z117" s="23">
        <v>1000.21</v>
      </c>
      <c r="AA117" s="24">
        <f t="shared" si="9"/>
        <v>178349.21999999997</v>
      </c>
    </row>
    <row r="118" spans="2:27" s="13" customFormat="1" ht="12.75" customHeight="1" x14ac:dyDescent="0.3">
      <c r="B118" s="20">
        <v>115</v>
      </c>
      <c r="C118" s="25" t="s">
        <v>136</v>
      </c>
      <c r="D118" s="22">
        <v>945865.68085128604</v>
      </c>
      <c r="E118" s="22">
        <v>-114113.95</v>
      </c>
      <c r="F118" s="22">
        <f t="shared" si="5"/>
        <v>831751.73085128609</v>
      </c>
      <c r="G118" s="22">
        <v>124756.44800767742</v>
      </c>
      <c r="H118" s="22">
        <v>-81668.700000000012</v>
      </c>
      <c r="I118" s="22">
        <f t="shared" si="6"/>
        <v>43087.748007677408</v>
      </c>
      <c r="J118" s="22">
        <v>10158.25</v>
      </c>
      <c r="K118" s="22">
        <v>2761.1</v>
      </c>
      <c r="L118" s="22">
        <f t="shared" si="7"/>
        <v>12919.35</v>
      </c>
      <c r="M118" s="22">
        <v>5213.16</v>
      </c>
      <c r="N118" s="23">
        <v>1788.87</v>
      </c>
      <c r="O118" s="23">
        <v>128917.46</v>
      </c>
      <c r="P118" s="23">
        <v>109129.63</v>
      </c>
      <c r="Q118" s="23">
        <f t="shared" si="8"/>
        <v>238047.09000000003</v>
      </c>
      <c r="R118" s="22">
        <v>0</v>
      </c>
      <c r="S118" s="23">
        <v>21306.880000000001</v>
      </c>
      <c r="T118" s="23">
        <v>32533.59</v>
      </c>
      <c r="U118" s="23">
        <v>48929</v>
      </c>
      <c r="V118" s="24">
        <f>F118+I118+L118+Q118+M118+N118+R118+S118+T118+U118</f>
        <v>1235577.4188589635</v>
      </c>
      <c r="W118" s="19"/>
      <c r="X118" s="22">
        <v>199709.92</v>
      </c>
      <c r="Y118" s="22">
        <v>566.72</v>
      </c>
      <c r="Z118" s="23">
        <v>14860.75</v>
      </c>
      <c r="AA118" s="24">
        <f t="shared" si="9"/>
        <v>215137.39</v>
      </c>
    </row>
    <row r="119" spans="2:27" s="13" customFormat="1" ht="12.75" customHeight="1" x14ac:dyDescent="0.3">
      <c r="B119" s="20">
        <v>116</v>
      </c>
      <c r="C119" s="25" t="s">
        <v>137</v>
      </c>
      <c r="D119" s="22">
        <v>820026.17136202194</v>
      </c>
      <c r="E119" s="22">
        <v>-138713.26</v>
      </c>
      <c r="F119" s="22">
        <f t="shared" si="5"/>
        <v>681312.91136202193</v>
      </c>
      <c r="G119" s="22">
        <v>129882.62906116473</v>
      </c>
      <c r="H119" s="22">
        <v>-96831.03</v>
      </c>
      <c r="I119" s="22">
        <f t="shared" si="6"/>
        <v>33051.599061164728</v>
      </c>
      <c r="J119" s="22">
        <v>8904.8700000000008</v>
      </c>
      <c r="K119" s="22">
        <v>3356.3</v>
      </c>
      <c r="L119" s="22">
        <f t="shared" si="7"/>
        <v>12261.170000000002</v>
      </c>
      <c r="M119" s="22">
        <v>4623.55</v>
      </c>
      <c r="N119" s="23">
        <v>1527.56</v>
      </c>
      <c r="O119" s="23">
        <v>4917.43</v>
      </c>
      <c r="P119" s="23">
        <v>4162.6499999999996</v>
      </c>
      <c r="Q119" s="23">
        <f t="shared" si="8"/>
        <v>9080.08</v>
      </c>
      <c r="R119" s="22">
        <v>0</v>
      </c>
      <c r="S119" s="23">
        <v>17909.53</v>
      </c>
      <c r="T119" s="23">
        <v>27346.17</v>
      </c>
      <c r="U119" s="23">
        <v>0</v>
      </c>
      <c r="V119" s="24">
        <f>F119+I119+L119+Q119+M119+N119+R119+S119+T119+U119</f>
        <v>787112.57042318687</v>
      </c>
      <c r="W119" s="19"/>
      <c r="X119" s="22">
        <v>242760.98</v>
      </c>
      <c r="Y119" s="22">
        <v>671.94</v>
      </c>
      <c r="Z119" s="23">
        <v>566.85</v>
      </c>
      <c r="AA119" s="24">
        <f t="shared" si="9"/>
        <v>243999.77000000002</v>
      </c>
    </row>
    <row r="120" spans="2:27" s="13" customFormat="1" ht="12.75" customHeight="1" x14ac:dyDescent="0.3">
      <c r="B120" s="20">
        <v>117</v>
      </c>
      <c r="C120" s="25" t="s">
        <v>138</v>
      </c>
      <c r="D120" s="22">
        <v>661700.41443679924</v>
      </c>
      <c r="E120" s="22">
        <v>-26173.119999999999</v>
      </c>
      <c r="F120" s="22">
        <f t="shared" si="5"/>
        <v>635527.29443679925</v>
      </c>
      <c r="G120" s="22">
        <v>70598.208744274467</v>
      </c>
      <c r="H120" s="22">
        <v>-21106.920000000002</v>
      </c>
      <c r="I120" s="22">
        <f t="shared" si="6"/>
        <v>49491.288744274469</v>
      </c>
      <c r="J120" s="22">
        <v>6863.53</v>
      </c>
      <c r="K120" s="22">
        <v>633.28</v>
      </c>
      <c r="L120" s="22">
        <f t="shared" si="7"/>
        <v>7496.8099999999995</v>
      </c>
      <c r="M120" s="22">
        <v>3525.81</v>
      </c>
      <c r="N120" s="23">
        <v>1300.4000000000001</v>
      </c>
      <c r="O120" s="23">
        <v>3300.92</v>
      </c>
      <c r="P120" s="23">
        <v>2794.25</v>
      </c>
      <c r="Q120" s="23">
        <f t="shared" si="8"/>
        <v>6095.17</v>
      </c>
      <c r="R120" s="22">
        <v>0</v>
      </c>
      <c r="S120" s="23">
        <v>11811.06</v>
      </c>
      <c r="T120" s="23">
        <v>18034.38</v>
      </c>
      <c r="U120" s="23">
        <v>0</v>
      </c>
      <c r="V120" s="24">
        <f>F120+I120+L120+Q120+M120+N120+R120+S120+T120+U120</f>
        <v>733282.21318107389</v>
      </c>
      <c r="W120" s="19"/>
      <c r="X120" s="22">
        <v>45805.37</v>
      </c>
      <c r="Y120" s="22">
        <v>146.47</v>
      </c>
      <c r="Z120" s="23">
        <v>380.51</v>
      </c>
      <c r="AA120" s="24">
        <f t="shared" si="9"/>
        <v>46332.350000000006</v>
      </c>
    </row>
    <row r="121" spans="2:27" s="13" customFormat="1" ht="12.75" customHeight="1" x14ac:dyDescent="0.3">
      <c r="B121" s="20">
        <v>118</v>
      </c>
      <c r="C121" s="25" t="s">
        <v>139</v>
      </c>
      <c r="D121" s="22">
        <v>339798.6350240215</v>
      </c>
      <c r="E121" s="22">
        <v>-16714.846666666668</v>
      </c>
      <c r="F121" s="22">
        <f t="shared" si="5"/>
        <v>323083.78835735482</v>
      </c>
      <c r="G121" s="22">
        <v>75224.366399705134</v>
      </c>
      <c r="H121" s="22">
        <v>-13821.99</v>
      </c>
      <c r="I121" s="22">
        <f t="shared" si="6"/>
        <v>61402.376399705136</v>
      </c>
      <c r="J121" s="22">
        <v>3388.99</v>
      </c>
      <c r="K121" s="22">
        <v>404.43</v>
      </c>
      <c r="L121" s="22">
        <f t="shared" si="7"/>
        <v>3793.4199999999996</v>
      </c>
      <c r="M121" s="22">
        <v>1843.91</v>
      </c>
      <c r="N121" s="23">
        <v>688.62</v>
      </c>
      <c r="O121" s="23">
        <v>47052.87</v>
      </c>
      <c r="P121" s="23">
        <v>39830.620000000003</v>
      </c>
      <c r="Q121" s="23">
        <f t="shared" si="8"/>
        <v>86883.49</v>
      </c>
      <c r="R121" s="22">
        <v>0</v>
      </c>
      <c r="S121" s="23">
        <v>8206.9500000000007</v>
      </c>
      <c r="T121" s="23">
        <v>12531.24</v>
      </c>
      <c r="U121" s="23">
        <v>0</v>
      </c>
      <c r="V121" s="24">
        <f>F121+I121+L121+Q121+M121+N121+R121+S121+T121+U121</f>
        <v>498433.79475705989</v>
      </c>
      <c r="W121" s="19"/>
      <c r="X121" s="22">
        <v>29252.52</v>
      </c>
      <c r="Y121" s="22">
        <v>95.91</v>
      </c>
      <c r="Z121" s="23">
        <v>5423.94</v>
      </c>
      <c r="AA121" s="24">
        <f t="shared" si="9"/>
        <v>34772.370000000003</v>
      </c>
    </row>
    <row r="122" spans="2:27" s="13" customFormat="1" ht="12.75" customHeight="1" x14ac:dyDescent="0.3">
      <c r="B122" s="20">
        <v>119</v>
      </c>
      <c r="C122" s="25" t="s">
        <v>140</v>
      </c>
      <c r="D122" s="22">
        <v>285686.64738207974</v>
      </c>
      <c r="E122" s="22">
        <v>-11926.69</v>
      </c>
      <c r="F122" s="22">
        <f t="shared" si="5"/>
        <v>273759.95738207974</v>
      </c>
      <c r="G122" s="22">
        <v>32961.93274412537</v>
      </c>
      <c r="H122" s="22">
        <v>-9862.5300000000007</v>
      </c>
      <c r="I122" s="22">
        <f t="shared" si="6"/>
        <v>23099.402744125371</v>
      </c>
      <c r="J122" s="22">
        <v>2633.29</v>
      </c>
      <c r="K122" s="22">
        <v>288.58</v>
      </c>
      <c r="L122" s="22">
        <f t="shared" si="7"/>
        <v>2921.87</v>
      </c>
      <c r="M122" s="22">
        <v>1581.06</v>
      </c>
      <c r="N122" s="23">
        <v>613.59</v>
      </c>
      <c r="O122" s="23">
        <v>35603.26</v>
      </c>
      <c r="P122" s="23">
        <v>30138.43</v>
      </c>
      <c r="Q122" s="23">
        <f t="shared" si="8"/>
        <v>65741.69</v>
      </c>
      <c r="R122" s="22">
        <v>0</v>
      </c>
      <c r="S122" s="23">
        <v>5991.32</v>
      </c>
      <c r="T122" s="23">
        <v>9148.18</v>
      </c>
      <c r="U122" s="23">
        <v>0</v>
      </c>
      <c r="V122" s="24">
        <f>F122+I122+L122+Q122+M122+N122+R122+S122+T122+U122</f>
        <v>382857.07012620516</v>
      </c>
      <c r="W122" s="19"/>
      <c r="X122" s="22">
        <v>20872.8</v>
      </c>
      <c r="Y122" s="22">
        <v>68.44</v>
      </c>
      <c r="Z122" s="23">
        <v>4104.1099999999997</v>
      </c>
      <c r="AA122" s="24">
        <f t="shared" si="9"/>
        <v>25045.35</v>
      </c>
    </row>
    <row r="123" spans="2:27" s="13" customFormat="1" ht="12.75" customHeight="1" x14ac:dyDescent="0.3">
      <c r="B123" s="20">
        <v>120</v>
      </c>
      <c r="C123" s="25" t="s">
        <v>141</v>
      </c>
      <c r="D123" s="22">
        <v>236028.32968103085</v>
      </c>
      <c r="E123" s="22">
        <v>-11615.896666666667</v>
      </c>
      <c r="F123" s="22">
        <f t="shared" si="5"/>
        <v>224412.43301436419</v>
      </c>
      <c r="G123" s="22">
        <v>43065.725433891101</v>
      </c>
      <c r="H123" s="22">
        <v>-3201.84</v>
      </c>
      <c r="I123" s="22">
        <f t="shared" si="6"/>
        <v>39863.885433891104</v>
      </c>
      <c r="J123" s="22">
        <v>2772.56</v>
      </c>
      <c r="K123" s="22">
        <v>281.06</v>
      </c>
      <c r="L123" s="22">
        <f t="shared" si="7"/>
        <v>3053.62</v>
      </c>
      <c r="M123" s="22">
        <v>1208.6600000000001</v>
      </c>
      <c r="N123" s="23">
        <v>412.04</v>
      </c>
      <c r="O123" s="23">
        <v>1541.75</v>
      </c>
      <c r="P123" s="23">
        <v>1305.0999999999999</v>
      </c>
      <c r="Q123" s="23">
        <f t="shared" si="8"/>
        <v>2846.85</v>
      </c>
      <c r="R123" s="22">
        <v>0</v>
      </c>
      <c r="S123" s="23">
        <v>5506.23</v>
      </c>
      <c r="T123" s="23">
        <v>8407.49</v>
      </c>
      <c r="U123" s="23">
        <v>0</v>
      </c>
      <c r="V123" s="24">
        <f>F123+I123+L123+Q123+M123+N123+R123+S123+T123+U123</f>
        <v>285711.2084482552</v>
      </c>
      <c r="W123" s="19"/>
      <c r="X123" s="22">
        <v>20328.89</v>
      </c>
      <c r="Y123" s="22">
        <v>66.66</v>
      </c>
      <c r="Z123" s="23">
        <v>177.72</v>
      </c>
      <c r="AA123" s="24">
        <f t="shared" si="9"/>
        <v>20573.27</v>
      </c>
    </row>
    <row r="124" spans="2:27" s="13" customFormat="1" ht="12.75" customHeight="1" x14ac:dyDescent="0.3">
      <c r="B124" s="20">
        <v>121</v>
      </c>
      <c r="C124" s="25" t="s">
        <v>142</v>
      </c>
      <c r="D124" s="22">
        <v>402261.63254297082</v>
      </c>
      <c r="E124" s="22">
        <v>-23170.28</v>
      </c>
      <c r="F124" s="22">
        <f t="shared" si="5"/>
        <v>379091.3525429708</v>
      </c>
      <c r="G124" s="22">
        <v>86314.103480710924</v>
      </c>
      <c r="H124" s="22">
        <v>-19160.189999999999</v>
      </c>
      <c r="I124" s="22">
        <f t="shared" si="6"/>
        <v>67153.913480710922</v>
      </c>
      <c r="J124" s="22">
        <v>4565.6499999999996</v>
      </c>
      <c r="K124" s="22">
        <v>560.63</v>
      </c>
      <c r="L124" s="22">
        <f t="shared" si="7"/>
        <v>5126.28</v>
      </c>
      <c r="M124" s="22">
        <v>2097.69</v>
      </c>
      <c r="N124" s="23">
        <v>726.85</v>
      </c>
      <c r="O124" s="23">
        <v>3075.33</v>
      </c>
      <c r="P124" s="23">
        <v>2603.29</v>
      </c>
      <c r="Q124" s="23">
        <f t="shared" si="8"/>
        <v>5678.62</v>
      </c>
      <c r="R124" s="22">
        <v>0</v>
      </c>
      <c r="S124" s="23">
        <v>10819.82</v>
      </c>
      <c r="T124" s="23">
        <v>16520.849999999999</v>
      </c>
      <c r="U124" s="23">
        <v>0</v>
      </c>
      <c r="V124" s="24">
        <f>F124+I124+L124+Q124+M124+N124+R124+S124+T124+U124</f>
        <v>487215.37602368172</v>
      </c>
      <c r="W124" s="19"/>
      <c r="X124" s="22">
        <v>40550.129999999997</v>
      </c>
      <c r="Y124" s="22">
        <v>132.96</v>
      </c>
      <c r="Z124" s="23">
        <v>354.5</v>
      </c>
      <c r="AA124" s="24">
        <f t="shared" si="9"/>
        <v>41037.589999999997</v>
      </c>
    </row>
    <row r="125" spans="2:27" s="13" customFormat="1" ht="12.75" customHeight="1" x14ac:dyDescent="0.3">
      <c r="B125" s="20">
        <v>122</v>
      </c>
      <c r="C125" s="25" t="s">
        <v>143</v>
      </c>
      <c r="D125" s="22">
        <v>1016365.6255012641</v>
      </c>
      <c r="E125" s="22">
        <v>-175978.43333333335</v>
      </c>
      <c r="F125" s="22">
        <f t="shared" si="5"/>
        <v>840387.19216793077</v>
      </c>
      <c r="G125" s="22">
        <v>166388.79493410944</v>
      </c>
      <c r="H125" s="22">
        <v>-40292</v>
      </c>
      <c r="I125" s="22">
        <f t="shared" si="6"/>
        <v>126096.79493410944</v>
      </c>
      <c r="J125" s="22">
        <v>11932.3</v>
      </c>
      <c r="K125" s="22">
        <v>4257.97</v>
      </c>
      <c r="L125" s="22">
        <f t="shared" si="7"/>
        <v>16190.27</v>
      </c>
      <c r="M125" s="22">
        <v>5588.52</v>
      </c>
      <c r="N125" s="23">
        <v>1750.68</v>
      </c>
      <c r="O125" s="23">
        <v>4752.43</v>
      </c>
      <c r="P125" s="23">
        <v>4022.97</v>
      </c>
      <c r="Q125" s="23">
        <f t="shared" si="8"/>
        <v>8775.4</v>
      </c>
      <c r="R125" s="22">
        <v>0</v>
      </c>
      <c r="S125" s="23">
        <v>16584.28</v>
      </c>
      <c r="T125" s="23">
        <v>25322.63</v>
      </c>
      <c r="U125" s="23">
        <v>0</v>
      </c>
      <c r="V125" s="24">
        <f>F125+I125+L125+Q125+M125+N125+R125+S125+T125+U125</f>
        <v>1040695.7671020404</v>
      </c>
      <c r="W125" s="19"/>
      <c r="X125" s="22">
        <v>307978.46999999997</v>
      </c>
      <c r="Y125" s="22">
        <v>838.79</v>
      </c>
      <c r="Z125" s="23">
        <v>547.83000000000004</v>
      </c>
      <c r="AA125" s="24">
        <f t="shared" si="9"/>
        <v>309365.08999999997</v>
      </c>
    </row>
    <row r="126" spans="2:27" s="13" customFormat="1" ht="12.75" customHeight="1" x14ac:dyDescent="0.3">
      <c r="B126" s="20">
        <v>123</v>
      </c>
      <c r="C126" s="25" t="s">
        <v>144</v>
      </c>
      <c r="D126" s="22">
        <v>567336.0815695785</v>
      </c>
      <c r="E126" s="22">
        <v>-31589.823333333334</v>
      </c>
      <c r="F126" s="22">
        <f t="shared" si="5"/>
        <v>535746.25823624514</v>
      </c>
      <c r="G126" s="22">
        <v>75369.213772341915</v>
      </c>
      <c r="H126" s="22">
        <v>-26084.010000000002</v>
      </c>
      <c r="I126" s="22">
        <f t="shared" si="6"/>
        <v>49285.203772341913</v>
      </c>
      <c r="J126" s="22">
        <v>6158.99</v>
      </c>
      <c r="K126" s="22">
        <v>764.35</v>
      </c>
      <c r="L126" s="22">
        <f t="shared" si="7"/>
        <v>6923.34</v>
      </c>
      <c r="M126" s="22">
        <v>3003.51</v>
      </c>
      <c r="N126" s="23">
        <v>1069.73</v>
      </c>
      <c r="O126" s="23">
        <v>4163.75</v>
      </c>
      <c r="P126" s="23">
        <v>3524.65</v>
      </c>
      <c r="Q126" s="23">
        <f t="shared" si="8"/>
        <v>7688.4</v>
      </c>
      <c r="R126" s="22">
        <v>0</v>
      </c>
      <c r="S126" s="23">
        <v>13762.29</v>
      </c>
      <c r="T126" s="23">
        <v>21013.72</v>
      </c>
      <c r="U126" s="23">
        <v>0</v>
      </c>
      <c r="V126" s="24">
        <f>F126+I126+L126+Q126+M126+N126+R126+S126+T126+U126</f>
        <v>638492.45200858708</v>
      </c>
      <c r="W126" s="19"/>
      <c r="X126" s="22">
        <v>55285.1</v>
      </c>
      <c r="Y126" s="22">
        <v>181</v>
      </c>
      <c r="Z126" s="23">
        <v>479.97</v>
      </c>
      <c r="AA126" s="24">
        <f t="shared" si="9"/>
        <v>55946.07</v>
      </c>
    </row>
    <row r="127" spans="2:27" s="13" customFormat="1" ht="12.75" customHeight="1" x14ac:dyDescent="0.3">
      <c r="B127" s="20">
        <v>124</v>
      </c>
      <c r="C127" s="25" t="s">
        <v>145</v>
      </c>
      <c r="D127" s="22">
        <v>1008140.0840666732</v>
      </c>
      <c r="E127" s="22">
        <v>-68981.503333333341</v>
      </c>
      <c r="F127" s="22">
        <f t="shared" si="5"/>
        <v>939158.58073333988</v>
      </c>
      <c r="G127" s="22">
        <v>137346.89660182237</v>
      </c>
      <c r="H127" s="22">
        <v>-18463.169999999998</v>
      </c>
      <c r="I127" s="22">
        <f t="shared" si="6"/>
        <v>118883.72660182237</v>
      </c>
      <c r="J127" s="22">
        <v>11171.24</v>
      </c>
      <c r="K127" s="22">
        <v>1669.08</v>
      </c>
      <c r="L127" s="22">
        <f t="shared" si="7"/>
        <v>12840.32</v>
      </c>
      <c r="M127" s="22">
        <v>5337.08</v>
      </c>
      <c r="N127" s="23">
        <v>1862.43</v>
      </c>
      <c r="O127" s="23">
        <v>7907.69</v>
      </c>
      <c r="P127" s="23">
        <v>6693.92</v>
      </c>
      <c r="Q127" s="23">
        <f t="shared" si="8"/>
        <v>14601.61</v>
      </c>
      <c r="R127" s="22">
        <v>0</v>
      </c>
      <c r="S127" s="23">
        <v>27642.01</v>
      </c>
      <c r="T127" s="23">
        <v>42206.75</v>
      </c>
      <c r="U127" s="23">
        <v>0</v>
      </c>
      <c r="V127" s="24">
        <f>F127+I127+L127+Q127+M127+N127+R127+S127+T127+U127</f>
        <v>1162532.5073351625</v>
      </c>
      <c r="W127" s="19"/>
      <c r="X127" s="22">
        <v>120723.98</v>
      </c>
      <c r="Y127" s="22">
        <v>384.36</v>
      </c>
      <c r="Z127" s="23">
        <v>911.55</v>
      </c>
      <c r="AA127" s="24">
        <f t="shared" si="9"/>
        <v>122019.89</v>
      </c>
    </row>
    <row r="128" spans="2:27" s="13" customFormat="1" ht="12.75" customHeight="1" x14ac:dyDescent="0.3">
      <c r="B128" s="20">
        <v>125</v>
      </c>
      <c r="C128" s="25" t="s">
        <v>146</v>
      </c>
      <c r="D128" s="22">
        <v>83587.734033154018</v>
      </c>
      <c r="E128" s="22">
        <v>-4953.2666666666664</v>
      </c>
      <c r="F128" s="22">
        <f t="shared" si="5"/>
        <v>78634.467366487355</v>
      </c>
      <c r="G128" s="22">
        <v>40425.640940716468</v>
      </c>
      <c r="H128" s="22">
        <v>-4095.99</v>
      </c>
      <c r="I128" s="22">
        <f t="shared" si="6"/>
        <v>36329.65094071647</v>
      </c>
      <c r="J128" s="22">
        <v>899.14</v>
      </c>
      <c r="K128" s="22">
        <v>119.85</v>
      </c>
      <c r="L128" s="22">
        <f t="shared" si="7"/>
        <v>1018.99</v>
      </c>
      <c r="M128" s="22">
        <v>444.86</v>
      </c>
      <c r="N128" s="23">
        <v>158.86000000000001</v>
      </c>
      <c r="O128" s="23">
        <v>657.43</v>
      </c>
      <c r="P128" s="23">
        <v>556.52</v>
      </c>
      <c r="Q128" s="23">
        <f t="shared" si="8"/>
        <v>1213.9499999999998</v>
      </c>
      <c r="R128" s="22">
        <v>0</v>
      </c>
      <c r="S128" s="23">
        <v>2106.52</v>
      </c>
      <c r="T128" s="23">
        <v>3216.46</v>
      </c>
      <c r="U128" s="23">
        <v>0</v>
      </c>
      <c r="V128" s="24">
        <f>F128+I128+L128+Q128+M128+N128+R128+S128+T128+U128</f>
        <v>123123.75830720384</v>
      </c>
      <c r="W128" s="19"/>
      <c r="X128" s="22">
        <v>8668.67</v>
      </c>
      <c r="Y128" s="22">
        <v>28.42</v>
      </c>
      <c r="Z128" s="23">
        <v>75.78</v>
      </c>
      <c r="AA128" s="24">
        <f t="shared" si="9"/>
        <v>8772.8700000000008</v>
      </c>
    </row>
    <row r="129" spans="2:27" s="13" customFormat="1" ht="12.75" customHeight="1" x14ac:dyDescent="0.3">
      <c r="B129" s="26"/>
      <c r="C129" s="27" t="s">
        <v>147</v>
      </c>
      <c r="D129" s="28">
        <v>82986.193782575836</v>
      </c>
      <c r="E129" s="28">
        <v>0</v>
      </c>
      <c r="F129" s="22">
        <f t="shared" si="5"/>
        <v>82986.193782575836</v>
      </c>
      <c r="G129" s="28">
        <v>13682.939925157671</v>
      </c>
      <c r="H129" s="28">
        <v>0</v>
      </c>
      <c r="I129" s="22">
        <f t="shared" si="6"/>
        <v>13682.939925157671</v>
      </c>
      <c r="J129" s="28">
        <v>972.18</v>
      </c>
      <c r="K129" s="28">
        <v>0</v>
      </c>
      <c r="L129" s="22">
        <f t="shared" si="7"/>
        <v>972.18</v>
      </c>
      <c r="M129" s="28">
        <v>338.85</v>
      </c>
      <c r="N129" s="29">
        <v>169.6</v>
      </c>
      <c r="O129" s="29">
        <v>9352.76</v>
      </c>
      <c r="P129" s="29">
        <v>3958.59</v>
      </c>
      <c r="Q129" s="23">
        <f t="shared" si="8"/>
        <v>13311.35</v>
      </c>
      <c r="R129" s="28">
        <v>0</v>
      </c>
      <c r="S129" s="29">
        <v>0</v>
      </c>
      <c r="T129" s="29">
        <v>0</v>
      </c>
      <c r="U129" s="29">
        <v>0</v>
      </c>
      <c r="V129" s="30">
        <f>F129+I129+L129+Q129+M129+N129+R129+S129+T129+U129</f>
        <v>111461.11370773352</v>
      </c>
      <c r="W129" s="19"/>
      <c r="X129" s="28">
        <v>0</v>
      </c>
      <c r="Y129" s="28">
        <v>0</v>
      </c>
      <c r="Z129" s="29">
        <v>0</v>
      </c>
      <c r="AA129" s="31">
        <f t="shared" si="9"/>
        <v>0</v>
      </c>
    </row>
    <row r="130" spans="2:27" s="13" customFormat="1" ht="12.75" customHeight="1" thickBot="1" x14ac:dyDescent="0.35">
      <c r="B130" s="32" t="s">
        <v>22</v>
      </c>
      <c r="C130" s="32"/>
      <c r="D130" s="33">
        <f>SUM(D5:D129)</f>
        <v>386701435.5999999</v>
      </c>
      <c r="E130" s="33">
        <f>SUM(E5:E129)</f>
        <v>-42231519.819999985</v>
      </c>
      <c r="F130" s="33">
        <f>SUM(F5:F129)</f>
        <v>344469915.78000009</v>
      </c>
      <c r="G130" s="33">
        <f>SUM(G5:G129)</f>
        <v>58569553.999999933</v>
      </c>
      <c r="H130" s="33">
        <v>-21215053.300000001</v>
      </c>
      <c r="I130" s="33">
        <f>SUM(I5:I129)</f>
        <v>37354500.699999943</v>
      </c>
      <c r="J130" s="33">
        <f t="shared" ref="J130:U130" si="10">SUM(J5:J129)</f>
        <v>4435695.3999999994</v>
      </c>
      <c r="K130" s="33">
        <f t="shared" si="10"/>
        <v>1021833.4</v>
      </c>
      <c r="L130" s="33">
        <f t="shared" si="10"/>
        <v>5457528.8000000007</v>
      </c>
      <c r="M130" s="33">
        <f>SUM(M5:M129)</f>
        <v>2069141.3999999997</v>
      </c>
      <c r="N130" s="33">
        <f>SUM(N5:N129)</f>
        <v>687446.00000000012</v>
      </c>
      <c r="O130" s="33">
        <f t="shared" si="10"/>
        <v>14947408.4</v>
      </c>
      <c r="P130" s="33">
        <f t="shared" si="10"/>
        <v>12653096.400000004</v>
      </c>
      <c r="Q130" s="33">
        <f t="shared" si="10"/>
        <v>27600504.800000016</v>
      </c>
      <c r="R130" s="33">
        <f t="shared" si="10"/>
        <v>1331951.4000000001</v>
      </c>
      <c r="S130" s="33">
        <f t="shared" si="10"/>
        <v>7531616.6000000006</v>
      </c>
      <c r="T130" s="33">
        <f t="shared" si="10"/>
        <v>11500070.200000001</v>
      </c>
      <c r="U130" s="33">
        <f t="shared" si="10"/>
        <v>28656801</v>
      </c>
      <c r="V130" s="33">
        <f>SUM(V5:V129)</f>
        <v>466659476.67999983</v>
      </c>
      <c r="W130" s="34"/>
      <c r="X130" s="33">
        <f>SUM(X5:X129)</f>
        <v>73909048.400000051</v>
      </c>
      <c r="Y130" s="33">
        <f>SUM(Y5:Y129)</f>
        <v>242337.00000000003</v>
      </c>
      <c r="Z130" s="33">
        <f>SUM(Z5:Z129)</f>
        <v>1723038.4000000006</v>
      </c>
      <c r="AA130" s="33">
        <f>SUM(AA5:AA129)</f>
        <v>75874423.799999937</v>
      </c>
    </row>
    <row r="132" spans="2:27" x14ac:dyDescent="0.3">
      <c r="J132" s="36"/>
      <c r="K132" s="36"/>
      <c r="L132" s="36"/>
      <c r="M132" s="36"/>
      <c r="N132" s="36"/>
    </row>
    <row r="133" spans="2:27" x14ac:dyDescent="0.3"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</row>
    <row r="134" spans="2:27" x14ac:dyDescent="0.3">
      <c r="D134" s="36"/>
      <c r="E134" s="36"/>
      <c r="F134" s="36"/>
      <c r="G134" s="36"/>
      <c r="H134" s="36"/>
      <c r="I134" s="36"/>
    </row>
    <row r="135" spans="2:27" x14ac:dyDescent="0.3"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T135" s="36"/>
      <c r="U135" s="36"/>
      <c r="V135" s="36"/>
      <c r="W135" s="36"/>
    </row>
    <row r="136" spans="2:27" x14ac:dyDescent="0.3"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</row>
    <row r="138" spans="2:27" x14ac:dyDescent="0.3">
      <c r="D138" s="36"/>
      <c r="E138" s="36"/>
      <c r="F138" s="36"/>
      <c r="G138" s="36"/>
      <c r="H138" s="36"/>
      <c r="I138" s="36"/>
    </row>
    <row r="146" spans="20:23" x14ac:dyDescent="0.3">
      <c r="T146" s="36"/>
      <c r="U146" s="36"/>
      <c r="V146" s="36"/>
      <c r="W146" s="36"/>
    </row>
  </sheetData>
  <mergeCells count="3">
    <mergeCell ref="B2:V2"/>
    <mergeCell ref="X2:AA2"/>
    <mergeCell ref="B130:C1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Ivonne Edith Gil Escobar</cp:lastModifiedBy>
  <dcterms:created xsi:type="dcterms:W3CDTF">2019-12-10T17:00:36Z</dcterms:created>
  <dcterms:modified xsi:type="dcterms:W3CDTF">2019-12-10T21:53:15Z</dcterms:modified>
</cp:coreProperties>
</file>