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ReporteTrimestral!$C$10:$AE$15</definedName>
    <definedName name="_xlnm.Print_Area" localSheetId="0">Portada!$B$2:$N$16</definedName>
    <definedName name="_xlnm.Print_Area" localSheetId="1">ReporteTrimestral!$B$2:$AE$17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15" i="2"/>
  <c r="Y14"/>
  <c r="Y13"/>
  <c r="Y12"/>
  <c r="Y11"/>
</calcChain>
</file>

<file path=xl/sharedStrings.xml><?xml version="1.0" encoding="utf-8"?>
<sst xmlns="http://schemas.openxmlformats.org/spreadsheetml/2006/main" count="127" uniqueCount="81">
  <si>
    <t>Informes sobre la Situación Económica, las Finanzas Públicas y la Deuda Pública</t>
  </si>
  <si>
    <t xml:space="preserve">      Segundo Trimestre    2018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</si>
  <si>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</si>
  <si>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</si>
  <si>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</si>
  <si>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</si>
  <si>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</si>
  <si>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5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</si>
  <si>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</si>
  <si>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</si>
  <si>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</si>
  <si>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</si>
  <si>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</si>
  <si>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</si>
  <si>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</si>
  <si>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</si>
  <si>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</si>
  <si>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</si>
  <si>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</si>
  <si>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</si>
  <si>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</si>
  <si>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</si>
  <si>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</si>
  <si>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</si>
  <si>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</si>
  <si>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</si>
  <si>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</si>
  <si>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</si>
  <si>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</si>
  <si>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</si>
  <si>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</si>
  <si>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</si>
  <si>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</si>
  <si>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</si>
  <si>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</si>
  <si>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</si>
  <si>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</si>
  <si>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</si>
  <si>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</si>
  <si>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</si>
  <si>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CHP17170300971227</t>
  </si>
  <si>
    <t>Modernizacion De La Carretera: Ocozocoautla - Villaflores, Tramo: Del Km. 0 000 Al Km. 71 700</t>
  </si>
  <si>
    <t>153511E06001C03D001</t>
  </si>
  <si>
    <t>Villaflores</t>
  </si>
  <si>
    <t>Cobertura municipal</t>
  </si>
  <si>
    <t/>
  </si>
  <si>
    <t>Convenios</t>
  </si>
  <si>
    <t>K003 Proyectos de construcción de carreteras</t>
  </si>
  <si>
    <t>9-Comunicaciones y Transportes</t>
  </si>
  <si>
    <t>Comisión de Caminos e Infraestructura Hidráulica</t>
  </si>
  <si>
    <t>Transportes y vialidades</t>
  </si>
  <si>
    <t>En Ejecución</t>
  </si>
  <si>
    <t>Financiera:  / Física:  / Registro: La entidad federativa o el municipio no reportó información sobre el avance financiero y físico, y el proyecto se encuentra en ejecución.</t>
  </si>
  <si>
    <t>CHP17170401045152</t>
  </si>
  <si>
    <t>Ocozocoautla de Espinosa</t>
  </si>
  <si>
    <t>K032 Reconstrucción y Conservación de Carreteras</t>
  </si>
  <si>
    <t>2017</t>
  </si>
  <si>
    <t>Kilómetro</t>
  </si>
  <si>
    <t xml:space="preserve">Financiera:  / Física: Concluido / Registro:  </t>
  </si>
  <si>
    <t>CHP18180201137757</t>
  </si>
  <si>
    <t>Revestimiento De Camino Rural En El Tramo Linda Vista 1a. Seccion El Paraiso(Tramos Aislados)</t>
  </si>
  <si>
    <t>mcc-dopm-capufe-2018-001-2018</t>
  </si>
  <si>
    <t>Catazajá</t>
  </si>
  <si>
    <t>Linda Vista 1ra. Sección</t>
  </si>
  <si>
    <t>Rural</t>
  </si>
  <si>
    <t>E003 Conservación y operación de caminos y puentes de cuota (CAPUFE)</t>
  </si>
  <si>
    <t xml:space="preserve">h. ayuntamiento municipal de catazaja </t>
  </si>
  <si>
    <t>2018</t>
  </si>
  <si>
    <t>Kilómetro lineal</t>
  </si>
  <si>
    <t>Financiera:  / Física:  / Registro: SISTEMA: Pasa al siguiente nivel.</t>
  </si>
  <si>
    <t>CHP18180201137808</t>
  </si>
  <si>
    <t>Revestimiento De Camino Rural Tramo Cuyo Alvaro Obregon -Patricio Tamarindo (Tramos Aislados)</t>
  </si>
  <si>
    <t>mcc-dopm-capufe-2018-002-2018</t>
  </si>
  <si>
    <t>Patricio</t>
  </si>
  <si>
    <t xml:space="preserve">Financiera:  / Física:  / Registro:  </t>
  </si>
  <si>
    <t>CHP18180201137829</t>
  </si>
  <si>
    <t xml:space="preserve">Construccion De Puente Vehicular </t>
  </si>
  <si>
    <t>mcc-dopm-capufe-2018-003-2018</t>
  </si>
  <si>
    <t>Cuauhtémoc</t>
  </si>
  <si>
    <t>Urbanización</t>
  </si>
  <si>
    <t>Metros lineales</t>
  </si>
</sst>
</file>

<file path=xl/styles.xml><?xml version="1.0" encoding="utf-8"?>
<styleSheet xmlns="http://schemas.openxmlformats.org/spreadsheetml/2006/main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33" fillId="0" borderId="10" xfId="0" applyNumberFormat="1" applyFont="1" applyFill="1" applyBorder="1" applyAlignment="1">
      <alignment horizontal="left" vertical="center" wrapText="1"/>
    </xf>
    <xf numFmtId="168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9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horizontal="left" vertical="center" wrapText="1"/>
    </xf>
    <xf numFmtId="168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4</v>
      </c>
      <c r="H8" s="11">
        <v>2</v>
      </c>
      <c r="J8" s="11">
        <v>124</v>
      </c>
      <c r="K8" s="12"/>
    </row>
    <row r="9" spans="2:13" ht="18" customHeight="1" thickTop="1" thickBot="1"/>
    <row r="10" spans="2:13" ht="25.5" customHeight="1" thickTop="1" thickBot="1">
      <c r="D10" s="10" t="s">
        <v>5</v>
      </c>
      <c r="F10" s="11">
        <v>1</v>
      </c>
      <c r="H10" s="11">
        <v>1</v>
      </c>
      <c r="J10" s="11">
        <v>124</v>
      </c>
      <c r="K10" s="12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15"/>
  <sheetViews>
    <sheetView showGridLines="0" tabSelected="1" view="pageBreakPreview" topLeftCell="A4" zoomScale="80" zoomScaleNormal="80" zoomScaleSheetLayoutView="80" workbookViewId="0">
      <selection activeCell="F14" sqref="F14"/>
    </sheetView>
  </sheetViews>
  <sheetFormatPr baseColWidth="10" defaultRowHeight="12.75"/>
  <cols>
    <col min="1" max="1" width="4" style="13" customWidth="1"/>
    <col min="2" max="2" width="1.42578125" style="13" customWidth="1"/>
    <col min="3" max="3" width="21.42578125" style="13" customWidth="1"/>
    <col min="4" max="4" width="33" style="13" customWidth="1"/>
    <col min="5" max="5" width="20.42578125" style="13" customWidth="1"/>
    <col min="6" max="6" width="16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17.85546875" style="13" customWidth="1"/>
    <col min="11" max="11" width="27.140625" style="13" customWidth="1"/>
    <col min="12" max="12" width="30.140625" style="13" hidden="1" customWidth="1"/>
    <col min="13" max="13" width="22.85546875" style="13" customWidth="1"/>
    <col min="14" max="14" width="28" style="13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.140625" style="13" bestFit="1" customWidth="1"/>
    <col min="22" max="22" width="14.7109375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0.75" hidden="1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45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45</v>
      </c>
      <c r="R11" s="44"/>
      <c r="S11" s="44"/>
      <c r="T11" s="44"/>
      <c r="U11" s="44"/>
      <c r="V11" s="44"/>
      <c r="W11" s="44"/>
      <c r="X11" s="44"/>
      <c r="Y11" s="46">
        <f>IF(ISERROR(W11/S11),0,((W11/S11)*100))</f>
        <v>0</v>
      </c>
      <c r="Z11" s="45"/>
      <c r="AA11" s="45" t="s">
        <v>45</v>
      </c>
      <c r="AB11" s="47"/>
      <c r="AC11" s="46"/>
      <c r="AD11" s="46"/>
      <c r="AE11" s="48" t="s">
        <v>52</v>
      </c>
      <c r="AF11" s="23"/>
    </row>
    <row r="12" spans="2:32" ht="60.75" hidden="1">
      <c r="B12" s="23"/>
      <c r="C12" s="49" t="s">
        <v>53</v>
      </c>
      <c r="D12" s="49" t="s">
        <v>41</v>
      </c>
      <c r="E12" s="50" t="s">
        <v>42</v>
      </c>
      <c r="F12" s="50" t="s">
        <v>5</v>
      </c>
      <c r="G12" s="50" t="s">
        <v>54</v>
      </c>
      <c r="H12" s="51" t="s">
        <v>44</v>
      </c>
      <c r="I12" s="51" t="s">
        <v>45</v>
      </c>
      <c r="J12" s="52" t="s">
        <v>46</v>
      </c>
      <c r="K12" s="51" t="s">
        <v>55</v>
      </c>
      <c r="L12" s="53" t="s">
        <v>45</v>
      </c>
      <c r="M12" s="51" t="s">
        <v>48</v>
      </c>
      <c r="N12" s="51" t="s">
        <v>49</v>
      </c>
      <c r="O12" s="51" t="s">
        <v>50</v>
      </c>
      <c r="P12" s="53" t="s">
        <v>51</v>
      </c>
      <c r="Q12" s="53" t="s">
        <v>56</v>
      </c>
      <c r="R12" s="51">
        <v>408591000</v>
      </c>
      <c r="S12" s="51">
        <v>408591000</v>
      </c>
      <c r="T12" s="51">
        <v>408591000</v>
      </c>
      <c r="U12" s="51">
        <v>408590554.19999999</v>
      </c>
      <c r="V12" s="51">
        <v>408590554.19999999</v>
      </c>
      <c r="W12" s="51">
        <v>408590554.19999999</v>
      </c>
      <c r="X12" s="51">
        <v>408590554.19999999</v>
      </c>
      <c r="Y12" s="54">
        <f>IF(ISERROR(W12/S12),0,((W12/S12)*100))</f>
        <v>99.999890893338332</v>
      </c>
      <c r="Z12" s="53">
        <v>0</v>
      </c>
      <c r="AA12" s="53" t="s">
        <v>57</v>
      </c>
      <c r="AB12" s="47">
        <v>0</v>
      </c>
      <c r="AC12" s="54">
        <v>0</v>
      </c>
      <c r="AD12" s="54">
        <v>100</v>
      </c>
      <c r="AE12" s="55" t="s">
        <v>58</v>
      </c>
      <c r="AF12" s="23"/>
    </row>
    <row r="13" spans="2:32" ht="60.75">
      <c r="B13" s="23"/>
      <c r="C13" s="49" t="s">
        <v>59</v>
      </c>
      <c r="D13" s="49" t="s">
        <v>60</v>
      </c>
      <c r="E13" s="50" t="s">
        <v>61</v>
      </c>
      <c r="F13" s="50" t="s">
        <v>5</v>
      </c>
      <c r="G13" s="50" t="s">
        <v>62</v>
      </c>
      <c r="H13" s="51" t="s">
        <v>63</v>
      </c>
      <c r="I13" s="51" t="s">
        <v>64</v>
      </c>
      <c r="J13" s="52" t="s">
        <v>46</v>
      </c>
      <c r="K13" s="51" t="s">
        <v>65</v>
      </c>
      <c r="L13" s="53" t="s">
        <v>45</v>
      </c>
      <c r="M13" s="51" t="s">
        <v>48</v>
      </c>
      <c r="N13" s="51" t="s">
        <v>66</v>
      </c>
      <c r="O13" s="51" t="s">
        <v>50</v>
      </c>
      <c r="P13" s="53" t="s">
        <v>51</v>
      </c>
      <c r="Q13" s="53" t="s">
        <v>67</v>
      </c>
      <c r="R13" s="51">
        <v>1852471.3</v>
      </c>
      <c r="S13" s="51">
        <v>1852471.3</v>
      </c>
      <c r="T13" s="51">
        <v>1852471.3</v>
      </c>
      <c r="U13" s="51">
        <v>1852471.3</v>
      </c>
      <c r="V13" s="51">
        <v>1852471.3</v>
      </c>
      <c r="W13" s="51">
        <v>926235.65</v>
      </c>
      <c r="X13" s="51">
        <v>926235.65</v>
      </c>
      <c r="Y13" s="54">
        <f>IF(ISERROR(W13/S13),0,((W13/S13)*100))</f>
        <v>50</v>
      </c>
      <c r="Z13" s="53">
        <v>0</v>
      </c>
      <c r="AA13" s="53" t="s">
        <v>68</v>
      </c>
      <c r="AB13" s="47">
        <v>350</v>
      </c>
      <c r="AC13" s="54">
        <v>0</v>
      </c>
      <c r="AD13" s="54">
        <v>50</v>
      </c>
      <c r="AE13" s="55" t="s">
        <v>69</v>
      </c>
      <c r="AF13" s="23"/>
    </row>
    <row r="14" spans="2:32" ht="60.75">
      <c r="B14" s="23"/>
      <c r="C14" s="49" t="s">
        <v>70</v>
      </c>
      <c r="D14" s="49" t="s">
        <v>71</v>
      </c>
      <c r="E14" s="50" t="s">
        <v>72</v>
      </c>
      <c r="F14" s="50" t="s">
        <v>5</v>
      </c>
      <c r="G14" s="50" t="s">
        <v>62</v>
      </c>
      <c r="H14" s="51" t="s">
        <v>73</v>
      </c>
      <c r="I14" s="51" t="s">
        <v>64</v>
      </c>
      <c r="J14" s="52" t="s">
        <v>46</v>
      </c>
      <c r="K14" s="51" t="s">
        <v>65</v>
      </c>
      <c r="L14" s="53" t="s">
        <v>45</v>
      </c>
      <c r="M14" s="51" t="s">
        <v>48</v>
      </c>
      <c r="N14" s="51" t="s">
        <v>66</v>
      </c>
      <c r="O14" s="51" t="s">
        <v>50</v>
      </c>
      <c r="P14" s="53" t="s">
        <v>51</v>
      </c>
      <c r="Q14" s="53" t="s">
        <v>67</v>
      </c>
      <c r="R14" s="51">
        <v>1537772.24</v>
      </c>
      <c r="S14" s="51">
        <v>1537772.24</v>
      </c>
      <c r="T14" s="51">
        <v>1537772.24</v>
      </c>
      <c r="U14" s="51">
        <v>1537772.24</v>
      </c>
      <c r="V14" s="51">
        <v>1537772.24</v>
      </c>
      <c r="W14" s="51">
        <v>1363844.89</v>
      </c>
      <c r="X14" s="51">
        <v>1363844.89</v>
      </c>
      <c r="Y14" s="54">
        <f>IF(ISERROR(W14/S14),0,((W14/S14)*100))</f>
        <v>88.689654717658314</v>
      </c>
      <c r="Z14" s="53">
        <v>0</v>
      </c>
      <c r="AA14" s="53" t="s">
        <v>57</v>
      </c>
      <c r="AB14" s="47">
        <v>280</v>
      </c>
      <c r="AC14" s="54">
        <v>0</v>
      </c>
      <c r="AD14" s="54">
        <v>88.69</v>
      </c>
      <c r="AE14" s="55" t="s">
        <v>74</v>
      </c>
      <c r="AF14" s="23"/>
    </row>
    <row r="15" spans="2:32" ht="60.75">
      <c r="B15" s="23"/>
      <c r="C15" s="49" t="s">
        <v>75</v>
      </c>
      <c r="D15" s="49" t="s">
        <v>76</v>
      </c>
      <c r="E15" s="50" t="s">
        <v>77</v>
      </c>
      <c r="F15" s="50" t="s">
        <v>5</v>
      </c>
      <c r="G15" s="50" t="s">
        <v>62</v>
      </c>
      <c r="H15" s="51" t="s">
        <v>78</v>
      </c>
      <c r="I15" s="51" t="s">
        <v>64</v>
      </c>
      <c r="J15" s="52" t="s">
        <v>46</v>
      </c>
      <c r="K15" s="51" t="s">
        <v>65</v>
      </c>
      <c r="L15" s="53" t="s">
        <v>45</v>
      </c>
      <c r="M15" s="51" t="s">
        <v>48</v>
      </c>
      <c r="N15" s="51" t="s">
        <v>66</v>
      </c>
      <c r="O15" s="51" t="s">
        <v>79</v>
      </c>
      <c r="P15" s="53" t="s">
        <v>51</v>
      </c>
      <c r="Q15" s="53" t="s">
        <v>67</v>
      </c>
      <c r="R15" s="51">
        <v>954442.02</v>
      </c>
      <c r="S15" s="51">
        <v>954442.02</v>
      </c>
      <c r="T15" s="51">
        <v>954442.02</v>
      </c>
      <c r="U15" s="51">
        <v>954442.02</v>
      </c>
      <c r="V15" s="51">
        <v>823411.94</v>
      </c>
      <c r="W15" s="51">
        <v>823411.94</v>
      </c>
      <c r="X15" s="51">
        <v>823411.94</v>
      </c>
      <c r="Y15" s="54">
        <f>IF(ISERROR(W15/S15),0,((W15/S15)*100))</f>
        <v>86.271551623429147</v>
      </c>
      <c r="Z15" s="53">
        <v>0</v>
      </c>
      <c r="AA15" s="53" t="s">
        <v>80</v>
      </c>
      <c r="AB15" s="47">
        <v>728</v>
      </c>
      <c r="AC15" s="54">
        <v>0</v>
      </c>
      <c r="AD15" s="54">
        <v>86.27</v>
      </c>
      <c r="AE15" s="55" t="s">
        <v>74</v>
      </c>
      <c r="AF15" s="23"/>
    </row>
  </sheetData>
  <autoFilter ref="C10:AE15">
    <filterColumn colId="8">
      <filters>
        <filter val="E003 Conservación y operación de caminos y puentes de cuota (CAPUFE)"/>
      </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124" scale="24" fitToHeight="10" orientation="landscape" r:id="rId1"/>
  <headerFooter>
    <oddHeader>&amp;C&amp;"Verdana,Negrita"&amp;200&amp;K00-011
&amp;"Verdana,Negrita"PRELIMINAR</oddHead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2013-06-05T18:06:43Z</cp:lastPrinted>
  <dcterms:created xsi:type="dcterms:W3CDTF">2009-03-25T01:44:41Z</dcterms:created>
  <dcterms:modified xsi:type="dcterms:W3CDTF">2018-08-06T19:53:45Z</dcterms:modified>
</cp:coreProperties>
</file>