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5" yWindow="-60" windowWidth="19320" windowHeight="11760" tabRatio="829" activeTab="3"/>
  </bookViews>
  <sheets>
    <sheet name="Portada" sheetId="1" r:id="rId1"/>
    <sheet name="Global" sheetId="2" r:id="rId2"/>
    <sheet name="Nacional" sheetId="3" r:id="rId3"/>
    <sheet name="07-CHIAPAS" sheetId="4" r:id="rId4"/>
  </sheets>
  <definedNames>
    <definedName name="_xlnm.Print_Area" localSheetId="3">'07-CHIAPAS'!$B$1:$V$134</definedName>
    <definedName name="_xlnm.Print_Area" localSheetId="1">Global!$B$1:$V$27</definedName>
    <definedName name="_xlnm.Print_Area" localSheetId="2">Nacional!$B$1:$V$39</definedName>
    <definedName name="_xlnm.Print_Area" localSheetId="0">Portada!$B$1:$AD$68</definedName>
    <definedName name="_xlnm.Print_Titles" localSheetId="3">'07-CHIAPAS'!$1:$4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25725"/>
</workbook>
</file>

<file path=xl/calcChain.xml><?xml version="1.0" encoding="utf-8"?>
<calcChain xmlns="http://schemas.openxmlformats.org/spreadsheetml/2006/main">
  <c r="U124" i="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0"/>
  <c r="U99"/>
  <c r="U98"/>
  <c r="U97"/>
  <c r="U96"/>
  <c r="U95"/>
  <c r="U94"/>
  <c r="U93"/>
  <c r="U92"/>
  <c r="U91"/>
  <c r="U90"/>
  <c r="U89"/>
  <c r="U88"/>
  <c r="U87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1"/>
  <c r="U30" i="3"/>
  <c r="U29"/>
  <c r="U25"/>
  <c r="U23"/>
  <c r="U22"/>
  <c r="U20"/>
  <c r="U19"/>
  <c r="U17"/>
  <c r="U16"/>
  <c r="U14"/>
  <c r="U13"/>
  <c r="U11"/>
  <c r="U20" i="2"/>
  <c r="U19"/>
  <c r="U15"/>
  <c r="U14"/>
  <c r="U13"/>
  <c r="U12"/>
  <c r="U11"/>
</calcChain>
</file>

<file path=xl/sharedStrings.xml><?xml version="1.0" encoding="utf-8"?>
<sst xmlns="http://schemas.openxmlformats.org/spreadsheetml/2006/main" count="533" uniqueCount="126">
  <si>
    <t>Informes sobre la Situación Económica,
las Finanzas Públicas y la Deuda Pública</t>
  </si>
  <si>
    <t>Primer Trimestre 2015</t>
  </si>
  <si>
    <t>33
Aportaciones Federales para Entidades Federativas y Municipios</t>
  </si>
  <si>
    <t>Programas presupuestarios cuya MIR se incluye en el reporte</t>
  </si>
  <si>
    <t xml:space="preserve">I-005 - FORTAMUN
</t>
  </si>
  <si>
    <t>DATOS DEL PROGRAMA</t>
  </si>
  <si>
    <t>Programa presupuestario</t>
  </si>
  <si>
    <t>I-005</t>
  </si>
  <si>
    <t>FORTAMUN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</si>
  <si>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</si>
  <si>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</si>
  <si>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</si>
  <si>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</si>
  <si>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</si>
  <si>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</si>
  <si>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</si>
  <si>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</si>
  <si>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</si>
  <si>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</si>
  <si>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</si>
  <si>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2 - Vivienda y Servicios a la Comunidad</t>
  </si>
  <si>
    <t>Subfunción</t>
  </si>
  <si>
    <t>7 - Vivienda y Servicios a la Comunidad</t>
  </si>
  <si>
    <t>Actividad Institucional</t>
  </si>
  <si>
    <t>6 - Fondo de Aportaciones para el Fortalecimiento de los Municipios y de las Demarcaciones Territoriales del Distrito Federal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</si>
  <si>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</si>
  <si>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</si>
  <si>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</si>
  <si>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</si>
  <si>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</si>
  <si>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</si>
  <si>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</si>
  <si>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</si>
  <si>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</si>
  <si>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</si>
  <si>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</si>
  <si>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</si>
  <si>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</si>
  <si>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</si>
  <si>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</si>
  <si>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Actividad</t>
  </si>
  <si>
    <t>Dar seguimiento a los recursos federales recibidos a través del FORTAMUN DF.</t>
  </si>
  <si>
    <t>Índice en el Ejercicio de Recursos</t>
  </si>
  <si>
    <t>(Gasto ejercido del FORTAMUN DF por el municipio o demarcación territorial / Monto anual aprobado del FORTAMUN DF al municipio o demarcación territorial)*100.     El monto ejercido del FORTAMUN DF por el municipio o demarcación territorial es acumulado al periodo que se reporta.</t>
  </si>
  <si>
    <t>Porcentaje</t>
  </si>
  <si>
    <t>Gestión-Eficacia-Trimestral</t>
  </si>
  <si>
    <t>Municipal</t>
  </si>
  <si>
    <t/>
  </si>
  <si>
    <t>Porcentaje de Avance en las Metas</t>
  </si>
  <si>
    <t xml:space="preserve"> {Sumatoria de i=1...n  (Avance de las metas porcentuales de i /  Metas programadas porcentuales de i )} * 100.    i= programa, obra o acción       n=enésimo programa, obra o acción.      Los porcentajes correspondientes a las dos variables son acumulados al periodo que se reporta.</t>
  </si>
  <si>
    <t>Componente</t>
  </si>
  <si>
    <t>Apliar los recursos federales transferidos en la satisfacción de sus requerimientos, dando prioridad a los destinos previstos en la LCF.</t>
  </si>
  <si>
    <t>Índice de Logro Operativo</t>
  </si>
  <si>
    <t xml:space="preserve">{Sumatoria de i=1...n  (Recursos ejercidos por cada programa, obra o acción / Total de recursos ejercidos del fondo ) * (Avance de las metas porcentuales de i /  Metas programadas porcentuales de i )} * 100.   i= programa, obra o acción        n=enésimo programa, obra o acción.   Los montos y porcentajes correspondientes a las variables son acumulados al periodo que se reporta. </t>
  </si>
  <si>
    <t>Estratégico-Eficacia-Trimestral</t>
  </si>
  <si>
    <t>Fin</t>
  </si>
  <si>
    <t xml:space="preserve"> </t>
  </si>
  <si>
    <t>Índice de Aplicación Prioritaria de Recursos</t>
  </si>
  <si>
    <t>((Gasto ejercido en Obligaciones Financieras + Gasto ejercido en Pago por Derechos de Agua + Gasto ejercido en Seguridad Pública + Gasto ejercido en Inversión) / (Gasto total ejercido del FORTAMUN DF)) * 100.          El Gasto Ejercido en Obligaciones Financieras incluye servicio de la deuda (amortización más intereses) y gasto devengado no pagado, corriente o de capital, y servicios personales de áreas prioritarias en los sectores de educación, salud y seguridad pública: maestros, médicos, paramédicos, enfermeras y policías -se refiere a los sueldos pagados-).   Los montos correspondientes a las dos variables son acumulados al periodo que se reporta, es decir, semestral.</t>
  </si>
  <si>
    <t>Estratégico-Eficacia-Semestral</t>
  </si>
  <si>
    <t>N/A</t>
  </si>
  <si>
    <t>Propósito</t>
  </si>
  <si>
    <t>Contar con recursos federales transferidos para el fortalecimiento de las finanzas públicas de los municipios y demarcaciones territoriales del Distrito Federal.</t>
  </si>
  <si>
    <t>Índice de Dependencia Financiera</t>
  </si>
  <si>
    <t>(Recursos ministrados del FORTAMUN DF al municipio o demarcación territorial / Ingresos propios registrados por el municipio o demarcación territorial del Distrito Federal).  Los ingresos propios, incluyen impuestos por predial, nóminas y otros impuestos; y Otros como derechos, productos y aprovechamientos.   Los montos correspondientes a las dos variables son acumulados al periodo que se reporta.</t>
  </si>
  <si>
    <t>Otra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</si>
  <si>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</si>
  <si>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</si>
  <si>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</si>
  <si>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</si>
  <si>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</si>
  <si>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</si>
  <si>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</si>
  <si>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</si>
  <si>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N/D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</si>
  <si>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</si>
  <si>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</si>
  <si>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</si>
  <si>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Índice en el Ejercicio de Recursos
</t>
    </r>
    <r>
      <rPr>
        <sz val="10"/>
        <rFont val="Soberana Sans"/>
        <family val="2"/>
      </rPr>
      <t>Sin información</t>
    </r>
  </si>
  <si>
    <r>
      <t xml:space="preserve">Porcentaje de Avance en las Metas
</t>
    </r>
    <r>
      <rPr>
        <sz val="10"/>
        <rFont val="Soberana Sans"/>
        <family val="2"/>
      </rPr>
      <t xml:space="preserve">    Causa: El seguimiento se da a partir de la información que las entidades federativas reportan. Efectos:  Otros Motivos: </t>
    </r>
  </si>
  <si>
    <r>
      <t xml:space="preserve">Índice de Logro Operativo
</t>
    </r>
    <r>
      <rPr>
        <sz val="10"/>
        <rFont val="Soberana Sans"/>
        <family val="2"/>
      </rPr>
      <t xml:space="preserve">    Causa: El seguimiento se da a partir de la información que las entidades federativas reportan. Efectos:  Otros Motivos: </t>
    </r>
  </si>
  <si>
    <r>
      <t xml:space="preserve">Índice de Aplicación Prioritaria de Recursos
</t>
    </r>
    <r>
      <rPr>
        <sz val="10"/>
        <rFont val="Soberana Sans"/>
        <family val="2"/>
      </rPr>
      <t>Sin información</t>
    </r>
  </si>
  <si>
    <r>
      <t xml:space="preserve">Índice de Dependencia Financiera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</si>
  <si>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</si>
  <si>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</si>
  <si>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07 - CHIAPAS</t>
  </si>
  <si>
    <t>NaN</t>
  </si>
  <si>
    <r>
      <t xml:space="preserve">Índice en el Ejercicio de Recursos
</t>
    </r>
    <r>
      <rPr>
        <sz val="10"/>
        <rFont val="Soberana Sans"/>
        <family val="2"/>
      </rPr>
      <t xml:space="preserve">07 - CHIAPAS  FALTAN PROYECTOS POR VALIDARSE
07 - CHIAPAS  SE SUPERO LA META EN BASE A LO PLANEADO
07 - CHIAPAS  LOS EXPEDIENTES SE ENCUENTRAN EN REVISIO DE LAS DEPEDENCIAS
07 - CHIAPAS  EL GASTO REALIZADO FUE MENOR A LO PLANEADO
07 - CHIAPAS  
07 - CHIAPAS  Retraso en el inicio de las obras.
07 - CHIAPAS  Este avance es lo representativo al 1er Trimestre
07 - CHIAPAS  se iniciaron proyectos de seguridad publica, protección civil, alumbrado publico, entre otros
07 - CHIAPAS  PARA EL 1ER TRIMESTRE DEL EJERCICIO 2015, DEL TOTAL DE LOS RECURSOS DEL FORTAMUN, SE DISTRIBUYERON $ 3,229,779.53 LOS CUALES SE EJECUTARON DE ACUERDO A LO PLANEADO. Y REPRESENTA UN 16% DEL TOTAL DEL TECHO FINANCIERO DEL FORTAMUN 2015.
07 - CHIAPAS  LA META FUE SUPERADA EN BASE A LO PLANEADO
07 - CHIAPAS  NINGUNO
07 - CHIAPAS  metas cumplidas primer trimestre
07 - CHIAPAS  la variacion consiste en que las obigaciones financieras no se pagaron en estre trimestre
07 - CHIAPAS  NO SE ALCANZO LAS METAS, DEVIDO A QUE SOLO 2 PARTICIPACIONES MENSUALES SE HICIERON AL MUNICIPIO
07 - CHIAPAS  ESTAS FUERON LAS METAS QUE SE CONSIDERARON EN EL PERIODO
07 - CHIAPAS  OBRAS EN EJECUCION PERIODICA  
07 - CHIAPAS  gastos ejercidos
07 - CHIAPAS  -
07 - CHIAPAS  ES EL TOTAL QUE EL MUNICIPIO A RECIBIDO Y EJERCIDO 
07 - CHIAPAS  1 er trimestre
07 - CHIAPAS  GASTO REALIZADO DE ENERO MARZO 2015.
07 - CHIAPAS  LOS MONTOS APROBADOS PARA EL INICIO DE OPERACIONES PUEDEN SUFRIR VARIACIONES QUE LAS INSTANCIAS REVISORAS SUGIERAN, POR LO QUE PUEDE SUFRIR MODIFICACION AL PRESUPUESTO ORIGINAL
07 - CHIAPAS  -
07 - CHIAPAS  NINGUNA
07 - CHIAPAS  LOS EXPEDIENTES ESTAN EL LAS DEPENDENCIAS NORMATIVAS
07 - CHIAPAS  ESTAS CIFRAS DEMUESTRAS LO EJERCIDO DEL FORTAMUN EN EL PRIMER TRIMESTRE. 
07 - CHIAPAS  x
07 - CHIAPAS  NINGUNA
</t>
    </r>
  </si>
  <si>
    <r>
      <t xml:space="preserve">Porcentaje de Avance en las Metas
</t>
    </r>
    <r>
      <rPr>
        <sz val="10"/>
        <rFont val="Soberana Sans"/>
        <family val="2"/>
      </rPr>
      <t xml:space="preserve">07 - CHIAPAS  no se iniciaron los proyectos contemplados por falta de recurso
07 - CHIAPAS  SE PROGRAMARON 6 PROYECTOS PARA EJECUTARLOS EN EL 1ER TRIMESTRE 
07 - CHIAPAS  enero a marzo 2015 
07 - CHIAPAS  PRIMER TRIMESTRE
07 - CHIAPAS  -
07 - CHIAPAS  LOS PROGRAMAS SE ESTAN CUBRIENDO, DURANTE ESTE SEMESTRE. 
07 - CHIAPAS  EN ESTE TRIMESTRE DEL 25% QUE SE DEVERIA CUMPLIR SOLO SE ALCANZO EL 56%
07 - CHIAPAS  LA META FUE SUPERADA EN BASE A LO PLANEADO
07 - CHIAPAS  la variacion se debe a que el gasto de inversion planeado en todo el ejercicio se esta pagando al 100%
07 - CHIAPAS  NINGUNA
07 - CHIAPAS  Representan un 14% de avance en este indicador
07 - CHIAPAS  LOS MONTOS APROBADOS PARA EL INICIO DE OPERACIONES PUEDEN SUFRIR VARIACIONES QUE LAS INSTANCIAS REVISORAS SUGIERAN, POR LO QUE PUEDE SUFRIR MODIFICACION AL PRESUPUESTO ORIGINAL
07 - CHIAPAS  LOS EXPEDIENTES ESTAN EL LAS DEPENDENCIAS NORMATIVAS
07 - CHIAPAS  DE LOS 4 PROGRAMAS, EXISTE UN AVANCE PORCENTUAL DEL 54.33 DEL TOTAL DE LAS OBRAS.
07 - CHIAPAS  LOS EXPEDIENTES SE ENCUENTRAN EN REVISIO DE LAS DEPEDENCIAS
07 - CHIAPAS  LAS METAS SE REGISTRARON DE ACUERDO A LO PLANEADO
07 - CHIAPAS  x
07 - CHIAPAS  Sin Variaciones
07 - CHIAPAS  NINGUNA,, NO LE ENTENDIMOS 
07 - CHIAPAS  
</t>
    </r>
  </si>
  <si>
    <r>
      <t xml:space="preserve">Índice de Logro Operativo
</t>
    </r>
    <r>
      <rPr>
        <sz val="10"/>
        <rFont val="Soberana Sans"/>
        <family val="2"/>
      </rPr>
      <t xml:space="preserve">07 - CHIAPAS  DEL 100 DE RECURSO QUE NOS DIERON SOLO SE EJERCIO EL 84.02%
07 - CHIAPAS  se rebaso la meta ya que el gasto de inversion planeado en todo el ejercicio se ejercio en el  primer trimestre 
07 - CHIAPAS  PRIMER TRIMESTRE
07 - CHIAPAS  x
07 - CHIAPAS  LAS CIFRAS DEMUESTRAS EL AVANCE PORCENTUAL EN EL TRIMESTRE. DE LAS METAS PROGRAMADAS Y AVANCE.
07 - CHIAPAS  EL TOTAL DE RECURSOS PROGRAMADOS EN EL 1ER TRIMESTRE DEL FORTAMUN, NO SE REALIZO EN UN 25% YA QUE ALGUNOS PROYECTOS SE PAGARAN EN EL PROXIMO TRIMESTRE 
07 - CHIAPAS  -
07 - CHIAPAS  faltan proyectos de seguridad publica por iniciar
07 - CHIAPAS  ES LO QUE HA EJERCIDO EL MUNICIPIO 
07 - CHIAPAS  enero a marzo 2015
07 - CHIAPAS  NINGUNA
07 - CHIAPAS  LOS EXPEDIENTES ESTAN EL LAS DEPENDENCIAS NORMATIVAS
07 - CHIAPAS  Representa un 10.2% de avance al primer trimestre
07 - CHIAPAS  LAMETA FUE SUPERADA EN BASE A LO PLANEADO
07 - CHIAPAS  LOS EXPEDIENTES SE ENCUENTRAN EN REVISIO DE LAS DEPEDENCIAS
07 - CHIAPAS  LOS MONTOS APROBADOS PARA EL INICIO DE OPERACIONES PUEDEN SUFRIR VARIACIONES QUE LAS INSTANCIAS REVISORAS SUGIERAN, POR LO QUE PUEDE SUFRIR MODIFICACION AL PRESUPUESTO ORIGINAL
07 - CHIAPAS  SE LLEGO A LA META PROGRAMADA
07 - CHIAPAS  NINGUNA
07 - CHIAPAS  Atraso en el Inicio de las Obras.
07 - CHIAPAS  
</t>
    </r>
  </si>
  <si>
    <r>
      <t xml:space="preserve">Índice de Aplicación Prioritaria de Recursos
</t>
    </r>
    <r>
      <rPr>
        <sz val="10"/>
        <rFont val="Soberana Sans"/>
        <family val="2"/>
      </rPr>
      <t xml:space="preserve">07 - CHIAPAS  
07 - CHIAPAS  
07 - CHIAPAS  
07 - CHIAPAS  
07 - CHIAPAS  
07 - CHIAPAS  
07 - CHIAPAS  
07 - CHIAPAS  
07 - CHIAPAS  
07 - CHIAPAS  
07 - CHIAPAS  
07 - CHIAPAS  
07 - CHIAPAS  
</t>
    </r>
  </si>
  <si>
    <r>
      <t xml:space="preserve">Índice de Dependencia Financiera
</t>
    </r>
    <r>
      <rPr>
        <sz val="10"/>
        <rFont val="Soberana Sans"/>
        <family val="2"/>
      </rPr>
      <t xml:space="preserve">07 - CHIAPAS  LOS EXPEDIENTES SE ENCUENTRAN EN REVISIO DE LAS DEPEDENCIAS
07 - CHIAPAS  LA META FUE SUPERADA EN BASE A LO PLANEADO
07 - CHIAPAS  ES LO QUE HA RECIBIDO EL MUNICIPIO. 
07 - CHIAPAS  INGRESOS PROPIOS DISMINUYO EL ESTADO SEGÚN CONVENIO COBRO IMPUESTO PREDIAL.
07 - CHIAPAS  DEL TECHO FINANCIERO DEL FORTAMUN,SE DISTRIBUYE EN 4 PERIODOS; EL MONTO DE LOS INGRESOS PROPIOS SON VARIABLES. 
07 - CHIAPAS  LOS EXPEDIENTES ESTAN EL LAS DEPENDENCIAS NORMATIVAS
07 - CHIAPAS  SE HA REFLEJADO LOS AVANCES DE ACUERDO A LO PROGRAMADO
07 - CHIAPAS  la variacion consiste en que en los primeros meses se recaudo  mas ingresos propios de lo presupuestado
07 - CHIAPAS  PRIMER TRIMESTRE
07 - CHIAPAS  pagos de fierros
07 - CHIAPAS  SE ALCANZO UNA META MAYOR A LA PLANEADA
07 - CHIAPAS  NINGUNA NO LE ENTENDIMOS MUY BIEN
07 - CHIAPAS  EL MUNICIPIO NO CUENTA CON INGRESOS PROPIOS.
07 - CHIAPAS  LA META FUE SUPERADA EN BASE A LO PLANEADO
07 - CHIAPAS  LOS MONTOS APROBADOS PARA EL INICIO DE OPERACIONES PUEDEN SUFRIR VARIACIONES QUE LAS INSTANCIAS REVISORAS SUGIERAN, POR LO QUE PUEDE SUFRIR MODIFICACION AL PRESUPUESTO ORIGINAL
07 - CHIAPAS  POR CADA PESO QUE SE INGRESO SE TUVO 7.44% DE DE PARTICIPACION DEL FAFM EN ESTE TRIMESTRE
07 - CHIAPAS  -
07 - CHIAPAS  -
07 - CHIAPAS  metas cumplidas al primer trimestre 
07 - CHIAPAS  Solo se han realizado dos traspasos de los tres programados en la ministración del Recurso.
07 - CHIAPAS  Meta alcanzada mayor que la programada. Porque debe de ir decreciendo el indicador.
07 - CHIAPAS  x
07 - CHIAPAS  NINGUNA
</t>
    </r>
  </si>
  <si>
    <t>07-CHIAPAS</t>
  </si>
  <si>
    <t>30 - Chicomuselo</t>
  </si>
  <si>
    <t>68 - Pichucalco</t>
  </si>
  <si>
    <t>50 - La Libertad</t>
  </si>
  <si>
    <t>37 - Huehuetán</t>
  </si>
  <si>
    <t>28 - Chiapilla</t>
  </si>
  <si>
    <t>101 - Tuxtla Gutiérrez</t>
  </si>
  <si>
    <t>108 - Villaflores</t>
  </si>
  <si>
    <t>105 - Unión Juárez</t>
  </si>
  <si>
    <t>94 - Teopisca</t>
  </si>
  <si>
    <t>67 - Pantepec</t>
  </si>
  <si>
    <t>39 - Huitiupán</t>
  </si>
  <si>
    <t>114 - Benemérito de las Américas</t>
  </si>
  <si>
    <t>104 - Tzimol</t>
  </si>
  <si>
    <t>16 - Catazajá</t>
  </si>
  <si>
    <t>43 - Ixtacomitán</t>
  </si>
  <si>
    <t>74 - Reforma</t>
  </si>
  <si>
    <t>70 - El Porvenir</t>
  </si>
  <si>
    <t>112 - San Juan Cancuc</t>
  </si>
  <si>
    <t>71 - Villa Comaltitlán</t>
  </si>
  <si>
    <t>6 - Amatenango de la Frontera</t>
  </si>
  <si>
    <t>89 - Tapachula</t>
  </si>
  <si>
    <t>107 - Villa Corzo</t>
  </si>
  <si>
    <t>1 - Acacoyagua</t>
  </si>
  <si>
    <t>19 - Comitán de Domínguez</t>
  </si>
  <si>
    <t>65 - Palenque</t>
  </si>
  <si>
    <t>53 - Mazapa de Madero</t>
  </si>
  <si>
    <t>20 - La Concordia</t>
  </si>
  <si>
    <t>78 - San Cristóbal de las Casas</t>
  </si>
  <si>
    <r>
      <t xml:space="preserve">Índice en el Ejercicio de Recursos
</t>
    </r>
    <r>
      <rPr>
        <sz val="10"/>
        <rFont val="Soberana Sans"/>
        <family val="2"/>
      </rPr>
      <t xml:space="preserve">30 - Chicomuselo  FALTAN PROYECTOS POR VALIDARSE
68 - Pichucalco  SE SUPERO LA META EN BASE A LO PLANEADO
50 - La Libertad  LOS EXPEDIENTES SE ENCUENTRAN EN REVISIO DE LAS DEPEDENCIAS
37 - Huehuetán  EL GASTO REALIZADO FUE MENOR A LO PLANEADO
28 - Chiapilla  
101 - Tuxtla Gutiérrez  Retraso en el inicio de las obras.
108 - Villaflores  Este avance es lo representativo al 1er Trimestre
105 - Unión Juárez  se iniciaron proyectos de seguridad publica, protección civil, alumbrado publico, entre otros
94 - Teopisca  PARA EL 1ER TRIMESTRE DEL EJERCICIO 2015, DEL TOTAL DE LOS RECURSOS DEL FORTAMUN, SE DISTRIBUYERON $ 3,229,779.53 LOS CUALES SE EJECUTARON DE ACUERDO A LO PLANEADO. Y REPRESENTA UN 16% DEL TOTAL DEL TECHO FINANCIERO DEL FORTAMUN 2015.
67 - Pantepec  LA META FUE SUPERADA EN BASE A LO PLANEADO
39 - Huitiupán  NINGUNO
114 - Benemérito de las Américas  metas cumplidas primer trimestre
104 - Tzimol  la variacion consiste en que las obigaciones financieras no se pagaron en estre trimestre
16 - Catazajá  NO SE ALCANZO LAS METAS, DEVIDO A QUE SOLO 2 PARTICIPACIONES MENSUALES SE HICIERON AL MUNICIPIO
43 - Ixtacomitán  ESTAS FUERON LAS METAS QUE SE CONSIDERARON EN EL PERIODO
74 - Reforma  OBRAS EN EJECUCION PERIODICA  
70 - El Porvenir  gastos ejercidos
112 - San Juan Cancuc  -
71 - Villa Comaltitlán  ES EL TOTAL QUE EL MUNICIPIO A RECIBIDO Y EJERCIDO 
6 - Amatenango de la Frontera  1 er trimestre
89 - Tapachula  GASTO REALIZADO DE ENERO MARZO 2015.
107 - Villa Corzo  LOS MONTOS APROBADOS PARA EL INICIO DE OPERACIONES PUEDEN SUFRIR VARIACIONES QUE LAS INSTANCIAS REVISORAS SUGIERAN, POR LO QUE PUEDE SUFRIR MODIFICACION AL PRESUPUESTO ORIGINAL
1 - Acacoyagua  -
19 - Comitán de Domínguez  NINGUNA
65 - Palenque  LOS EXPEDIENTES ESTAN EL LAS DEPENDENCIAS NORMATIVAS
53 - Mazapa de Madero  ESTAS CIFRAS DEMUESTRAS LO EJERCIDO DEL FORTAMUN EN EL PRIMER TRIMESTRE. 
20 - La Concordia  x
78 - San Cristóbal de las Casas  NINGUNA
</t>
    </r>
  </si>
  <si>
    <r>
      <t xml:space="preserve">Porcentaje de Avance en las Metas
</t>
    </r>
    <r>
      <rPr>
        <sz val="10"/>
        <rFont val="Soberana Sans"/>
        <family val="2"/>
      </rPr>
      <t xml:space="preserve">105 - Unión Juárez  no se iniciaron los proyectos contemplados por falta de recurso
94 - Teopisca  SE PROGRAMARON 6 PROYECTOS PARA EJECUTARLOS EN EL 1ER TRIMESTRE 
89 - Tapachula  enero a marzo 2015 
6 - Amatenango de la Frontera  PRIMER TRIMESTRE
112 - San Juan Cancuc  -
71 - Villa Comaltitlán  LOS PROGRAMAS SE ESTAN CUBRIENDO, DURANTE ESTE SEMESTRE. 
16 - Catazajá  EN ESTE TRIMESTRE DEL 25% QUE SE DEVERIA CUMPLIR SOLO SE ALCANZO EL 56%
68 - Pichucalco  LA META FUE SUPERADA EN BASE A LO PLANEADO
104 - Tzimol  la variacion se debe a que el gasto de inversion planeado en todo el ejercicio se esta pagando al 100%
19 - Comitán de Domínguez  NINGUNA
108 - Villaflores  Representan un 14% de avance en este indicador
107 - Villa Corzo  LOS MONTOS APROBADOS PARA EL INICIO DE OPERACIONES PUEDEN SUFRIR VARIACIONES QUE LAS INSTANCIAS REVISORAS SUGIERAN, POR LO QUE PUEDE SUFRIR MODIFICACION AL PRESUPUESTO ORIGINAL
65 - Palenque  LOS EXPEDIENTES ESTAN EL LAS DEPENDENCIAS NORMATIVAS
53 - Mazapa de Madero  DE LOS 4 PROGRAMAS, EXISTE UN AVANCE PORCENTUAL DEL 54.33 DEL TOTAL DE LAS OBRAS.
50 - La Libertad  LOS EXPEDIENTES SE ENCUENTRAN EN REVISIO DE LAS DEPEDENCIAS
43 - Ixtacomitán  LAS METAS SE REGISTRARON DE ACUERDO A LO PLANEADO
20 - La Concordia  x
101 - Tuxtla Gutiérrez  Sin Variaciones
78 - San Cristóbal de las Casas  NINGUNA,, NO LE ENTENDIMOS 
28 - Chiapilla  
</t>
    </r>
  </si>
  <si>
    <r>
      <t xml:space="preserve">Índice de Logro Operativo
</t>
    </r>
    <r>
      <rPr>
        <sz val="10"/>
        <rFont val="Soberana Sans"/>
        <family val="2"/>
      </rPr>
      <t xml:space="preserve">16 - Catazajá  DEL 100 DE RECURSO QUE NOS DIERON SOLO SE EJERCIO EL 84.02%
104 - Tzimol  se rebaso la meta ya que el gasto de inversion planeado en todo el ejercicio se ejercio en el  primer trimestre 
6 - Amatenango de la Frontera  PRIMER TRIMESTRE
20 - La Concordia  x
53 - Mazapa de Madero  LAS CIFRAS DEMUESTRAS EL AVANCE PORCENTUAL EN EL TRIMESTRE. DE LAS METAS PROGRAMADAS Y AVANCE.
94 - Teopisca  EL TOTAL DE RECURSOS PROGRAMADOS EN EL 1ER TRIMESTRE DEL FORTAMUN, NO SE REALIZO EN UN 25% YA QUE ALGUNOS PROYECTOS SE PAGARAN EN EL PROXIMO TRIMESTRE 
112 - San Juan Cancuc  -
105 - Unión Juárez  faltan proyectos de seguridad publica por iniciar
71 - Villa Comaltitlán  ES LO QUE HA EJERCIDO EL MUNICIPIO 
89 - Tapachula  enero a marzo 2015
78 - San Cristóbal de las Casas  NINGUNA
65 - Palenque  LOS EXPEDIENTES ESTAN EL LAS DEPENDENCIAS NORMATIVAS
108 - Villaflores  Representa un 10.2% de avance al primer trimestre
68 - Pichucalco  LAMETA FUE SUPERADA EN BASE A LO PLANEADO
50 - La Libertad  LOS EXPEDIENTES SE ENCUENTRAN EN REVISIO DE LAS DEPEDENCIAS
107 - Villa Corzo  LOS MONTOS APROBADOS PARA EL INICIO DE OPERACIONES PUEDEN SUFRIR VARIACIONES QUE LAS INSTANCIAS REVISORAS SUGIERAN, POR LO QUE PUEDE SUFRIR MODIFICACION AL PRESUPUESTO ORIGINAL
43 - Ixtacomitán  SE LLEGO A LA META PROGRAMADA
19 - Comitán de Domínguez  NINGUNA
101 - Tuxtla Gutiérrez  Atraso en el Inicio de las Obras.
28 - Chiapilla  
</t>
    </r>
  </si>
  <si>
    <r>
      <t xml:space="preserve">Índice de Aplicación Prioritaria de Recursos
</t>
    </r>
    <r>
      <rPr>
        <sz val="10"/>
        <rFont val="Soberana Sans"/>
        <family val="2"/>
      </rPr>
      <t xml:space="preserve">108 - Villaflores  
67 - Pantepec  
43 - Ixtacomitán  
101 - Tuxtla Gutiérrez  
94 - Teopisca  
68 - Pichucalco  
28 - Chiapilla  
50 - La Libertad  
112 - San Juan Cancuc  
105 - Unión Juárez  
37 - Huehuetán  
65 - Palenque  
6 - Amatenango de la Frontera  
</t>
    </r>
  </si>
  <si>
    <r>
      <t xml:space="preserve">Índice de Dependencia Financiera
</t>
    </r>
    <r>
      <rPr>
        <sz val="10"/>
        <rFont val="Soberana Sans"/>
        <family val="2"/>
      </rPr>
      <t xml:space="preserve">50 - La Libertad  LOS EXPEDIENTES SE ENCUENTRAN EN REVISIO DE LAS DEPEDENCIAS
67 - Pantepec  LA META FUE SUPERADA EN BASE A LO PLANEADO
71 - Villa Comaltitlán  ES LO QUE HA RECIBIDO EL MUNICIPIO. 
89 - Tapachula  INGRESOS PROPIOS DISMINUYO EL ESTADO SEGÚN CONVENIO COBRO IMPUESTO PREDIAL.
94 - Teopisca  DEL TECHO FINANCIERO DEL FORTAMUN,SE DISTRIBUYE EN 4 PERIODOS; EL MONTO DE LOS INGRESOS PROPIOS SON VARIABLES. 
65 - Palenque  LOS EXPEDIENTES ESTAN EL LAS DEPENDENCIAS NORMATIVAS
43 - Ixtacomitán  SE HA REFLEJADO LOS AVANCES DE ACUERDO A LO PROGRAMADO
104 - Tzimol  la variacion consiste en que en los primeros meses se recaudo  mas ingresos propios de lo presupuestado
6 - Amatenango de la Frontera  PRIMER TRIMESTRE
70 - El Porvenir  pagos de fierros
37 - Huehuetán  SE ALCANZO UNA META MAYOR A LA PLANEADA
78 - San Cristóbal de las Casas  NINGUNA NO LE ENTENDIMOS MUY BIEN
53 - Mazapa de Madero  EL MUNICIPIO NO CUENTA CON INGRESOS PROPIOS.
68 - Pichucalco  LA META FUE SUPERADA EN BASE A LO PLANEADO
107 - Villa Corzo  LOS MONTOS APROBADOS PARA EL INICIO DE OPERACIONES PUEDEN SUFRIR VARIACIONES QUE LAS INSTANCIAS REVISORAS SUGIERAN, POR LO QUE PUEDE SUFRIR MODIFICACION AL PRESUPUESTO ORIGINAL
16 - Catazajá  POR CADA PESO QUE SE INGRESO SE TUVO 7.44% DE DE PARTICIPACION DEL FAFM EN ESTE TRIMESTRE
1 - Acacoyagua  -
112 - San Juan Cancuc  -
114 - Benemérito de las Américas  metas cumplidas al primer trimestre 
101 - Tuxtla Gutiérrez  Solo se han realizado dos traspasos de los tres programados en la ministración del Recurso.
108 - Villaflores  Meta alcanzada mayor que la programada. Porque debe de ir decreciendo el indicador.
20 - La Concordia  x
19 - Comitán de Domínguez  NINGUNA
</t>
    </r>
  </si>
</sst>
</file>

<file path=xl/styles.xml><?xml version="1.0" encoding="utf-8"?>
<styleSheet xmlns="http://schemas.openxmlformats.org/spreadsheetml/2006/main">
  <numFmts count="1">
    <numFmt numFmtId="168" formatCode="#,##0.0"/>
  </numFmts>
  <fonts count="35">
    <font>
      <sz val="10"/>
      <name val="Soberana Sans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Soberana Sans"/>
      <family val="2"/>
    </font>
    <font>
      <sz val="10"/>
      <name val="Soberana Sans"/>
      <family val="2"/>
    </font>
    <font>
      <b/>
      <sz val="12"/>
      <name val="Soberana Sans"/>
      <family val="2"/>
    </font>
    <font>
      <b/>
      <sz val="10"/>
      <name val="Soberana Sans"/>
      <family val="1"/>
    </font>
    <font>
      <b/>
      <sz val="16"/>
      <color indexed="8"/>
      <name val="Soberana Titular"/>
      <family val="3"/>
    </font>
    <font>
      <b/>
      <sz val="14"/>
      <color indexed="23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1"/>
      <name val="Soberana Sans"/>
      <family val="1"/>
    </font>
    <font>
      <sz val="11"/>
      <color indexed="8"/>
      <name val="Soberana Sans"/>
      <family val="1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33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24" fillId="3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0" xfId="0" applyFont="1" applyAlignment="1">
      <alignment horizontal="justify" vertical="top" wrapText="1"/>
    </xf>
    <xf numFmtId="0" fontId="26" fillId="33" borderId="0" xfId="0" applyFont="1" applyFill="1" applyAlignment="1">
      <alignment horizontal="center" vertical="center" wrapText="1"/>
    </xf>
    <xf numFmtId="0" fontId="27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8" fillId="35" borderId="10" xfId="0" applyFont="1" applyFill="1" applyBorder="1" applyAlignment="1">
      <alignment horizontal="centerContinuous" vertical="center"/>
    </xf>
    <xf numFmtId="0" fontId="29" fillId="35" borderId="11" xfId="0" applyFont="1" applyFill="1" applyBorder="1" applyAlignment="1">
      <alignment horizontal="centerContinuous" vertical="center"/>
    </xf>
    <xf numFmtId="0" fontId="29" fillId="35" borderId="11" xfId="0" applyFont="1" applyFill="1" applyBorder="1" applyAlignment="1">
      <alignment horizontal="centerContinuous" vertical="center" wrapText="1"/>
    </xf>
    <xf numFmtId="0" fontId="29" fillId="35" borderId="12" xfId="0" applyFont="1" applyFill="1" applyBorder="1" applyAlignment="1">
      <alignment horizontal="centerContinuous" vertical="center" wrapText="1"/>
    </xf>
    <xf numFmtId="0" fontId="18" fillId="0" borderId="13" xfId="0" applyFont="1" applyBorder="1" applyAlignment="1">
      <alignment vertical="top" wrapText="1"/>
    </xf>
    <xf numFmtId="0" fontId="30" fillId="0" borderId="14" xfId="0" applyFont="1" applyBorder="1" applyAlignment="1">
      <alignment horizontal="center" vertical="top" wrapText="1"/>
    </xf>
    <xf numFmtId="0" fontId="31" fillId="0" borderId="14" xfId="0" applyFont="1" applyBorder="1" applyAlignment="1">
      <alignment horizontal="justify" vertical="top" wrapText="1"/>
    </xf>
    <xf numFmtId="0" fontId="0" fillId="0" borderId="14" xfId="0" applyBorder="1" applyAlignment="1">
      <alignment horizontal="right" vertical="top" wrapText="1"/>
    </xf>
    <xf numFmtId="0" fontId="18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justify" vertical="top" wrapText="1"/>
    </xf>
    <xf numFmtId="0" fontId="18" fillId="0" borderId="14" xfId="0" applyFont="1" applyFill="1" applyBorder="1" applyAlignment="1">
      <alignment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justify" vertical="top" wrapText="1"/>
    </xf>
    <xf numFmtId="0" fontId="19" fillId="0" borderId="21" xfId="0" applyFont="1" applyBorder="1" applyAlignment="1">
      <alignment horizontal="justify" vertical="top" wrapText="1"/>
    </xf>
    <xf numFmtId="0" fontId="18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18" fillId="0" borderId="21" xfId="0" applyFont="1" applyBorder="1" applyAlignment="1">
      <alignment vertical="top" wrapText="1"/>
    </xf>
    <xf numFmtId="0" fontId="19" fillId="0" borderId="22" xfId="0" applyFont="1" applyBorder="1" applyAlignment="1">
      <alignment horizontal="justify" vertical="top" wrapText="1"/>
    </xf>
    <xf numFmtId="0" fontId="18" fillId="36" borderId="0" xfId="0" applyFont="1" applyFill="1" applyBorder="1" applyAlignment="1">
      <alignment horizontal="justify" vertical="center" wrapText="1"/>
    </xf>
    <xf numFmtId="0" fontId="18" fillId="36" borderId="23" xfId="0" applyFont="1" applyFill="1" applyBorder="1" applyAlignment="1">
      <alignment horizontal="justify" vertical="center" wrapText="1"/>
    </xf>
    <xf numFmtId="0" fontId="18" fillId="36" borderId="24" xfId="0" applyFont="1" applyFill="1" applyBorder="1" applyAlignment="1">
      <alignment horizontal="justify" vertical="center" wrapText="1"/>
    </xf>
    <xf numFmtId="0" fontId="18" fillId="36" borderId="25" xfId="0" applyFont="1" applyFill="1" applyBorder="1" applyAlignment="1">
      <alignment horizontal="justify" vertical="center" wrapText="1"/>
    </xf>
    <xf numFmtId="0" fontId="18" fillId="36" borderId="26" xfId="0" applyFont="1" applyFill="1" applyBorder="1" applyAlignment="1">
      <alignment horizontal="justify" vertical="center" wrapText="1"/>
    </xf>
    <xf numFmtId="0" fontId="18" fillId="36" borderId="27" xfId="0" applyFont="1" applyFill="1" applyBorder="1" applyAlignment="1">
      <alignment horizontal="justify" vertical="center" wrapText="1"/>
    </xf>
    <xf numFmtId="0" fontId="18" fillId="36" borderId="28" xfId="0" applyFont="1" applyFill="1" applyBorder="1" applyAlignment="1">
      <alignment horizontal="justify" vertical="center" wrapText="1"/>
    </xf>
    <xf numFmtId="0" fontId="18" fillId="36" borderId="29" xfId="0" applyFont="1" applyFill="1" applyBorder="1" applyAlignment="1">
      <alignment horizontal="justify" vertical="center" wrapText="1"/>
    </xf>
    <xf numFmtId="0" fontId="18" fillId="36" borderId="30" xfId="0" applyFont="1" applyFill="1" applyBorder="1" applyAlignment="1">
      <alignment horizontal="justify" vertical="center" wrapText="1"/>
    </xf>
    <xf numFmtId="0" fontId="18" fillId="36" borderId="31" xfId="0" applyFont="1" applyFill="1" applyBorder="1" applyAlignment="1">
      <alignment horizontal="center" vertical="center" wrapText="1"/>
    </xf>
    <xf numFmtId="0" fontId="18" fillId="36" borderId="32" xfId="0" applyFont="1" applyFill="1" applyBorder="1" applyAlignment="1">
      <alignment horizontal="center" vertical="center" wrapText="1"/>
    </xf>
    <xf numFmtId="0" fontId="18" fillId="36" borderId="33" xfId="0" applyFont="1" applyFill="1" applyBorder="1" applyAlignment="1">
      <alignment horizontal="center" vertical="center" wrapText="1"/>
    </xf>
    <xf numFmtId="0" fontId="18" fillId="36" borderId="34" xfId="0" applyFont="1" applyFill="1" applyBorder="1" applyAlignment="1">
      <alignment horizontal="center" vertical="center" wrapText="1"/>
    </xf>
    <xf numFmtId="0" fontId="18" fillId="36" borderId="32" xfId="0" applyFont="1" applyFill="1" applyBorder="1" applyAlignment="1">
      <alignment horizontal="center" vertical="center" wrapText="1"/>
    </xf>
    <xf numFmtId="0" fontId="18" fillId="36" borderId="35" xfId="0" applyFont="1" applyFill="1" applyBorder="1" applyAlignment="1">
      <alignment horizontal="center" vertical="center" wrapText="1"/>
    </xf>
    <xf numFmtId="0" fontId="18" fillId="36" borderId="36" xfId="0" applyFont="1" applyFill="1" applyBorder="1" applyAlignment="1">
      <alignment horizontal="center" vertical="center" wrapText="1"/>
    </xf>
    <xf numFmtId="0" fontId="18" fillId="36" borderId="37" xfId="0" applyFont="1" applyFill="1" applyBorder="1" applyAlignment="1">
      <alignment horizontal="center" vertical="center" wrapText="1"/>
    </xf>
    <xf numFmtId="0" fontId="18" fillId="36" borderId="38" xfId="0" applyFont="1" applyFill="1" applyBorder="1" applyAlignment="1">
      <alignment horizontal="center" vertical="center" wrapText="1"/>
    </xf>
    <xf numFmtId="0" fontId="18" fillId="36" borderId="26" xfId="0" applyFont="1" applyFill="1" applyBorder="1" applyAlignment="1">
      <alignment horizontal="center" vertical="center" wrapText="1"/>
    </xf>
    <xf numFmtId="0" fontId="18" fillId="36" borderId="39" xfId="0" applyFont="1" applyFill="1" applyBorder="1" applyAlignment="1">
      <alignment horizontal="center" vertical="center" wrapText="1"/>
    </xf>
    <xf numFmtId="0" fontId="18" fillId="36" borderId="40" xfId="0" applyFont="1" applyFill="1" applyBorder="1" applyAlignment="1">
      <alignment horizontal="center" vertical="center" wrapText="1"/>
    </xf>
    <xf numFmtId="0" fontId="18" fillId="36" borderId="30" xfId="0" applyFont="1" applyFill="1" applyBorder="1" applyAlignment="1">
      <alignment horizontal="center" vertical="top" wrapText="1"/>
    </xf>
    <xf numFmtId="0" fontId="18" fillId="36" borderId="0" xfId="0" applyFont="1" applyFill="1" applyBorder="1" applyAlignment="1">
      <alignment horizontal="center" vertical="top" wrapText="1"/>
    </xf>
    <xf numFmtId="4" fontId="18" fillId="36" borderId="40" xfId="0" applyNumberFormat="1" applyFont="1" applyFill="1" applyBorder="1" applyAlignment="1">
      <alignment horizontal="center" vertical="center" wrapText="1"/>
    </xf>
    <xf numFmtId="4" fontId="18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18" fillId="0" borderId="42" xfId="0" applyNumberFormat="1" applyFont="1" applyFill="1" applyBorder="1" applyAlignment="1">
      <alignment vertical="top" wrapText="1"/>
    </xf>
    <xf numFmtId="0" fontId="32" fillId="0" borderId="43" xfId="0" applyFont="1" applyFill="1" applyBorder="1" applyAlignment="1">
      <alignment horizontal="justify"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32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33" fillId="36" borderId="45" xfId="0" applyNumberFormat="1" applyFont="1" applyFill="1" applyBorder="1" applyAlignment="1">
      <alignment horizontal="centerContinuous" vertical="center"/>
    </xf>
    <xf numFmtId="4" fontId="34" fillId="36" borderId="15" xfId="0" applyNumberFormat="1" applyFont="1" applyFill="1" applyBorder="1" applyAlignment="1">
      <alignment horizontal="centerContinuous" vertical="center"/>
    </xf>
    <xf numFmtId="4" fontId="34" fillId="36" borderId="15" xfId="0" applyNumberFormat="1" applyFont="1" applyFill="1" applyBorder="1" applyAlignment="1">
      <alignment horizontal="centerContinuous" vertical="center" wrapText="1"/>
    </xf>
    <xf numFmtId="4" fontId="18" fillId="36" borderId="15" xfId="0" applyNumberFormat="1" applyFont="1" applyFill="1" applyBorder="1" applyAlignment="1">
      <alignment vertical="center" wrapText="1"/>
    </xf>
    <xf numFmtId="4" fontId="18" fillId="36" borderId="46" xfId="0" applyNumberFormat="1" applyFont="1" applyFill="1" applyBorder="1" applyAlignment="1">
      <alignment vertical="center" wrapText="1"/>
    </xf>
    <xf numFmtId="0" fontId="18" fillId="36" borderId="47" xfId="0" applyFont="1" applyFill="1" applyBorder="1" applyAlignment="1">
      <alignment horizontal="center" vertical="center" wrapText="1"/>
    </xf>
    <xf numFmtId="0" fontId="18" fillId="36" borderId="48" xfId="0" applyFont="1" applyFill="1" applyBorder="1" applyAlignment="1">
      <alignment horizontal="center" vertical="center" wrapText="1"/>
    </xf>
    <xf numFmtId="4" fontId="33" fillId="36" borderId="49" xfId="0" applyNumberFormat="1" applyFont="1" applyFill="1" applyBorder="1" applyAlignment="1">
      <alignment horizontal="centerContinuous" vertical="center"/>
    </xf>
    <xf numFmtId="0" fontId="34" fillId="36" borderId="50" xfId="0" applyFont="1" applyFill="1" applyBorder="1" applyAlignment="1">
      <alignment horizontal="centerContinuous" vertical="center"/>
    </xf>
    <xf numFmtId="0" fontId="34" fillId="36" borderId="50" xfId="0" applyFont="1" applyFill="1" applyBorder="1" applyAlignment="1">
      <alignment horizontal="centerContinuous" vertical="center" wrapText="1"/>
    </xf>
    <xf numFmtId="0" fontId="18" fillId="36" borderId="50" xfId="0" applyFont="1" applyFill="1" applyBorder="1" applyAlignment="1">
      <alignment vertical="center" wrapText="1"/>
    </xf>
    <xf numFmtId="0" fontId="18" fillId="36" borderId="51" xfId="0" applyFont="1" applyFill="1" applyBorder="1" applyAlignment="1">
      <alignment horizontal="center" vertical="center" wrapText="1"/>
    </xf>
    <xf numFmtId="0" fontId="18" fillId="36" borderId="52" xfId="0" applyFont="1" applyFill="1" applyBorder="1" applyAlignment="1">
      <alignment horizontal="center" vertical="center" wrapText="1"/>
    </xf>
    <xf numFmtId="0" fontId="18" fillId="0" borderId="53" xfId="0" applyFont="1" applyBorder="1" applyAlignment="1">
      <alignment horizontal="justify" vertical="top" wrapText="1"/>
    </xf>
    <xf numFmtId="0" fontId="18" fillId="0" borderId="54" xfId="0" applyFont="1" applyBorder="1" applyAlignment="1">
      <alignment horizontal="justify" vertical="top" wrapText="1"/>
    </xf>
    <xf numFmtId="0" fontId="18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8" fontId="0" fillId="0" borderId="54" xfId="0" applyNumberFormat="1" applyFill="1" applyBorder="1" applyAlignment="1">
      <alignment horizontal="right" vertical="top" wrapText="1"/>
    </xf>
    <xf numFmtId="168" fontId="19" fillId="0" borderId="55" xfId="0" applyNumberFormat="1" applyFont="1" applyFill="1" applyBorder="1" applyAlignment="1">
      <alignment horizontal="right" vertical="top" wrapText="1"/>
    </xf>
    <xf numFmtId="0" fontId="18" fillId="0" borderId="56" xfId="0" applyFont="1" applyBorder="1" applyAlignment="1">
      <alignment horizontal="justify" vertical="top" wrapText="1"/>
    </xf>
    <xf numFmtId="0" fontId="18" fillId="0" borderId="57" xfId="0" applyFont="1" applyBorder="1" applyAlignment="1">
      <alignment horizontal="justify" vertical="top" wrapText="1"/>
    </xf>
    <xf numFmtId="0" fontId="18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8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8" fillId="35" borderId="10" xfId="0" applyFont="1" applyFill="1" applyBorder="1" applyAlignment="1">
      <alignment horizontal="left" vertical="center"/>
    </xf>
    <xf numFmtId="0" fontId="29" fillId="35" borderId="11" xfId="0" applyFont="1" applyFill="1" applyBorder="1" applyAlignment="1">
      <alignment horizontal="left" vertical="center"/>
    </xf>
    <xf numFmtId="0" fontId="29" fillId="35" borderId="11" xfId="0" applyFont="1" applyFill="1" applyBorder="1" applyAlignment="1">
      <alignment horizontal="left" vertical="center" wrapText="1"/>
    </xf>
    <xf numFmtId="0" fontId="29" fillId="35" borderId="12" xfId="0" applyFont="1" applyFill="1" applyBorder="1" applyAlignment="1">
      <alignment horizontal="left" vertical="center" wrapText="1"/>
    </xf>
    <xf numFmtId="0" fontId="18" fillId="0" borderId="58" xfId="0" applyFont="1" applyFill="1" applyBorder="1" applyAlignment="1">
      <alignment horizontal="justify" vertical="top" wrapText="1"/>
    </xf>
    <xf numFmtId="0" fontId="18" fillId="0" borderId="59" xfId="0" applyFont="1" applyFill="1" applyBorder="1" applyAlignment="1">
      <alignment horizontal="justify" vertical="top" wrapText="1"/>
    </xf>
    <xf numFmtId="0" fontId="18" fillId="0" borderId="43" xfId="0" applyFont="1" applyFill="1" applyBorder="1" applyAlignment="1">
      <alignment horizontal="justify" vertical="top" wrapText="1"/>
    </xf>
    <xf numFmtId="0" fontId="18" fillId="0" borderId="60" xfId="0" applyFont="1" applyFill="1" applyBorder="1" applyAlignment="1">
      <alignment horizontal="justify" vertical="top" wrapText="1"/>
    </xf>
    <xf numFmtId="0" fontId="18" fillId="0" borderId="61" xfId="0" applyFont="1" applyFill="1" applyBorder="1" applyAlignment="1">
      <alignment horizontal="justify" vertical="top" wrapText="1"/>
    </xf>
    <xf numFmtId="0" fontId="18" fillId="0" borderId="62" xfId="0" applyFont="1" applyFill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32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4" fontId="21" fillId="35" borderId="65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168" fontId="3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ColWidth="11.42578125" defaultRowHeight="12.75"/>
  <cols>
    <col min="1" max="1" width="4" style="1" customWidth="1"/>
  </cols>
  <sheetData>
    <row r="1" spans="1:30" ht="48" customHeight="1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 t="s">
        <v>1</v>
      </c>
    </row>
    <row r="2" spans="1:30" ht="13.5" customHeight="1"/>
    <row r="3" spans="1:30" ht="13.5" customHeight="1"/>
    <row r="4" spans="1:30" ht="13.5" customHeight="1"/>
    <row r="5" spans="1:30" ht="13.5" customHeight="1"/>
    <row r="6" spans="1:30" ht="13.5" customHeight="1"/>
    <row r="7" spans="1:30" ht="13.5" customHeight="1"/>
    <row r="8" spans="1:30" ht="13.5" customHeight="1"/>
    <row r="9" spans="1:30" ht="13.5" customHeight="1"/>
    <row r="10" spans="1:30" ht="13.5" customHeight="1"/>
    <row r="11" spans="1:30" ht="13.5" customHeight="1">
      <c r="B11" s="5" t="s">
        <v>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13.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13.5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3.5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13.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13.5" customHeigh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2:30" ht="13.5" customHeigh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2:30" ht="13.5" customHeigh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2:30" ht="13.5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2:30" ht="13.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2:30" ht="13.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ht="13.5" customHeigh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0" ht="13.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 ht="13.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2:30" ht="13.5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2:30" ht="13.5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2:30" ht="13.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2:30" ht="13.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2:30" ht="13.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2:30" ht="13.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2:30" ht="13.5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2:30" ht="13.5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2:30" ht="13.5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0" ht="13.5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6" t="s">
        <v>3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4:28" ht="13.5" customHeight="1">
      <c r="D50" s="7" t="s">
        <v>4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4:28" ht="13.5" customHeight="1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4:28" ht="13.5" customHeight="1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4:28" ht="13.5" customHeight="1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4:28" ht="13.5" customHeight="1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4:28" ht="13.5" customHeight="1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4:28" ht="13.5" customHeight="1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4:28" ht="13.5" customHeight="1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4:28" ht="13.5" customHeight="1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4:28" ht="13.5" customHeight="1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4:28" ht="13.5" customHeight="1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4:28" ht="13.5" customHeight="1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4:28" ht="13.5" customHeight="1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4:28" ht="13.5" customHeight="1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4:28" ht="13.5" customHeight="1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4:28" ht="13.5" customHeight="1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4:28" ht="13.5" customHeight="1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I27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ColWidth="11.42578125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2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36.7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733595.06500000006</v>
      </c>
      <c r="S11" s="65">
        <v>733573.17392857152</v>
      </c>
      <c r="T11" s="65">
        <v>64210.545433333333</v>
      </c>
      <c r="U11" s="65">
        <f>IF(ISERROR(T11/S11),"N/A",T11/S11*100)</f>
        <v>8.7531207131608593</v>
      </c>
      <c r="V11" s="66" t="s">
        <v>46</v>
      </c>
    </row>
    <row r="12" spans="1:35" ht="75" customHeight="1" thickTop="1" thickBot="1">
      <c r="A12" s="62"/>
      <c r="B12" s="63" t="s">
        <v>40</v>
      </c>
      <c r="C12" s="64" t="s">
        <v>47</v>
      </c>
      <c r="D12" s="64"/>
      <c r="E12" s="64"/>
      <c r="F12" s="64"/>
      <c r="G12" s="64"/>
      <c r="H12" s="64"/>
      <c r="I12" s="64" t="s">
        <v>48</v>
      </c>
      <c r="J12" s="64"/>
      <c r="K12" s="64"/>
      <c r="L12" s="64" t="s">
        <v>49</v>
      </c>
      <c r="M12" s="64"/>
      <c r="N12" s="64"/>
      <c r="O12" s="64"/>
      <c r="P12" s="65" t="s">
        <v>44</v>
      </c>
      <c r="Q12" s="65" t="s">
        <v>45</v>
      </c>
      <c r="R12" s="65">
        <v>46.308999999999997</v>
      </c>
      <c r="S12" s="65">
        <v>34.415263157894742</v>
      </c>
      <c r="T12" s="65">
        <v>36.456842105263163</v>
      </c>
      <c r="U12" s="65">
        <f>IF(ISERROR(T12/S12),"N/A",T12/S12*100)</f>
        <v>105.93219042958295</v>
      </c>
      <c r="V12" s="66" t="s">
        <v>46</v>
      </c>
    </row>
    <row r="13" spans="1:35" ht="75" customHeight="1" thickTop="1" thickBot="1">
      <c r="A13" s="62"/>
      <c r="B13" s="63" t="s">
        <v>50</v>
      </c>
      <c r="C13" s="64" t="s">
        <v>51</v>
      </c>
      <c r="D13" s="64"/>
      <c r="E13" s="64"/>
      <c r="F13" s="64"/>
      <c r="G13" s="64"/>
      <c r="H13" s="64"/>
      <c r="I13" s="64" t="s">
        <v>52</v>
      </c>
      <c r="J13" s="64"/>
      <c r="K13" s="64"/>
      <c r="L13" s="64" t="s">
        <v>53</v>
      </c>
      <c r="M13" s="64"/>
      <c r="N13" s="64"/>
      <c r="O13" s="64"/>
      <c r="P13" s="65" t="s">
        <v>44</v>
      </c>
      <c r="Q13" s="65" t="s">
        <v>54</v>
      </c>
      <c r="R13" s="65">
        <v>939535.69500000007</v>
      </c>
      <c r="S13" s="65">
        <v>988973.2836842105</v>
      </c>
      <c r="T13" s="65">
        <v>36.624210526315785</v>
      </c>
      <c r="U13" s="65">
        <f>IF(ISERROR(T13/S13),"N/A",T13/S13*100)</f>
        <v>3.7032558038251596E-3</v>
      </c>
      <c r="V13" s="66" t="s">
        <v>46</v>
      </c>
    </row>
    <row r="14" spans="1:35" ht="75" customHeight="1" thickTop="1" thickBot="1">
      <c r="A14" s="62"/>
      <c r="B14" s="63" t="s">
        <v>55</v>
      </c>
      <c r="C14" s="64" t="s">
        <v>56</v>
      </c>
      <c r="D14" s="64"/>
      <c r="E14" s="64"/>
      <c r="F14" s="64"/>
      <c r="G14" s="64"/>
      <c r="H14" s="64"/>
      <c r="I14" s="64" t="s">
        <v>57</v>
      </c>
      <c r="J14" s="64"/>
      <c r="K14" s="64"/>
      <c r="L14" s="64" t="s">
        <v>58</v>
      </c>
      <c r="M14" s="64"/>
      <c r="N14" s="64"/>
      <c r="O14" s="64"/>
      <c r="P14" s="65" t="s">
        <v>44</v>
      </c>
      <c r="Q14" s="65" t="s">
        <v>59</v>
      </c>
      <c r="R14" s="65">
        <v>54.048333333333325</v>
      </c>
      <c r="S14" s="65" t="s">
        <v>60</v>
      </c>
      <c r="T14" s="65" t="s">
        <v>60</v>
      </c>
      <c r="U14" s="65" t="str">
        <f>IF(ISERROR(T14/S14),"N/A",T14/S14*100)</f>
        <v>N/A</v>
      </c>
      <c r="V14" s="66" t="s">
        <v>46</v>
      </c>
    </row>
    <row r="15" spans="1:35" ht="75" customHeight="1" thickTop="1" thickBot="1">
      <c r="A15" s="62"/>
      <c r="B15" s="63" t="s">
        <v>61</v>
      </c>
      <c r="C15" s="64" t="s">
        <v>62</v>
      </c>
      <c r="D15" s="64"/>
      <c r="E15" s="64"/>
      <c r="F15" s="64"/>
      <c r="G15" s="64"/>
      <c r="H15" s="64"/>
      <c r="I15" s="64" t="s">
        <v>63</v>
      </c>
      <c r="J15" s="64"/>
      <c r="K15" s="64"/>
      <c r="L15" s="64" t="s">
        <v>64</v>
      </c>
      <c r="M15" s="64"/>
      <c r="N15" s="64"/>
      <c r="O15" s="64"/>
      <c r="P15" s="65" t="s">
        <v>65</v>
      </c>
      <c r="Q15" s="65" t="s">
        <v>54</v>
      </c>
      <c r="R15" s="65">
        <v>169410.503</v>
      </c>
      <c r="S15" s="65">
        <v>169398.36239130434</v>
      </c>
      <c r="T15" s="65">
        <v>60.461468181818169</v>
      </c>
      <c r="U15" s="65">
        <f>IF(ISERROR(T15/S15),"N/A",T15/S15*100)</f>
        <v>3.5691884696119003E-2</v>
      </c>
      <c r="V15" s="66" t="s">
        <v>46</v>
      </c>
    </row>
    <row r="16" spans="1:35" ht="22.5" customHeight="1" thickTop="1" thickBot="1">
      <c r="B16" s="13" t="s">
        <v>66</v>
      </c>
      <c r="C16" s="14"/>
      <c r="D16" s="14"/>
      <c r="E16" s="14"/>
      <c r="F16" s="14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/>
      <c r="W16" s="67"/>
    </row>
    <row r="17" spans="2:22" ht="32.25" customHeight="1" thickTop="1">
      <c r="B17" s="68"/>
      <c r="C17" s="69"/>
      <c r="D17" s="69"/>
      <c r="E17" s="69"/>
      <c r="F17" s="69"/>
      <c r="G17" s="69"/>
      <c r="H17" s="70"/>
      <c r="I17" s="70"/>
      <c r="J17" s="70"/>
      <c r="K17" s="70"/>
      <c r="L17" s="70"/>
      <c r="M17" s="70"/>
      <c r="N17" s="70"/>
      <c r="O17" s="70"/>
      <c r="P17" s="71"/>
      <c r="Q17" s="72"/>
      <c r="R17" s="50" t="s">
        <v>67</v>
      </c>
      <c r="S17" s="46" t="s">
        <v>68</v>
      </c>
      <c r="T17" s="50" t="s">
        <v>69</v>
      </c>
      <c r="U17" s="50" t="s">
        <v>70</v>
      </c>
      <c r="V17" s="73"/>
    </row>
    <row r="18" spans="2:22" ht="30" customHeight="1" thickBot="1">
      <c r="B18" s="75"/>
      <c r="C18" s="76"/>
      <c r="D18" s="76"/>
      <c r="E18" s="76"/>
      <c r="F18" s="76"/>
      <c r="G18" s="76"/>
      <c r="H18" s="77"/>
      <c r="I18" s="77"/>
      <c r="J18" s="77"/>
      <c r="K18" s="77"/>
      <c r="L18" s="77"/>
      <c r="M18" s="77"/>
      <c r="N18" s="77"/>
      <c r="O18" s="77"/>
      <c r="P18" s="78"/>
      <c r="Q18" s="79"/>
      <c r="R18" s="80" t="s">
        <v>71</v>
      </c>
      <c r="S18" s="79" t="s">
        <v>71</v>
      </c>
      <c r="T18" s="79" t="s">
        <v>71</v>
      </c>
      <c r="U18" s="79" t="s">
        <v>72</v>
      </c>
      <c r="V18" s="74"/>
    </row>
    <row r="19" spans="2:22" ht="13.5" customHeight="1" thickBot="1">
      <c r="B19" s="81" t="s">
        <v>73</v>
      </c>
      <c r="C19" s="82"/>
      <c r="D19" s="82"/>
      <c r="E19" s="83"/>
      <c r="F19" s="83"/>
      <c r="G19" s="83"/>
      <c r="H19" s="84"/>
      <c r="I19" s="84"/>
      <c r="J19" s="84"/>
      <c r="K19" s="84"/>
      <c r="L19" s="84"/>
      <c r="M19" s="84"/>
      <c r="N19" s="84"/>
      <c r="O19" s="84"/>
      <c r="P19" s="85"/>
      <c r="Q19" s="85"/>
      <c r="R19" s="86" t="s">
        <v>74</v>
      </c>
      <c r="S19" s="86" t="s">
        <v>74</v>
      </c>
      <c r="T19" s="86" t="s">
        <v>74</v>
      </c>
      <c r="U19" s="86" t="str">
        <f>+IF(ISERR(T19/S19*100),"N/A",T19/S19*100)</f>
        <v>N/A</v>
      </c>
      <c r="V19" s="87"/>
    </row>
    <row r="20" spans="2:22" ht="13.5" customHeight="1" thickBot="1">
      <c r="B20" s="88" t="s">
        <v>75</v>
      </c>
      <c r="C20" s="89"/>
      <c r="D20" s="89"/>
      <c r="E20" s="90"/>
      <c r="F20" s="90"/>
      <c r="G20" s="90"/>
      <c r="H20" s="91"/>
      <c r="I20" s="91"/>
      <c r="J20" s="91"/>
      <c r="K20" s="91"/>
      <c r="L20" s="91"/>
      <c r="M20" s="91"/>
      <c r="N20" s="91"/>
      <c r="O20" s="91"/>
      <c r="P20" s="92"/>
      <c r="Q20" s="92"/>
      <c r="R20" s="86" t="s">
        <v>74</v>
      </c>
      <c r="S20" s="86" t="s">
        <v>74</v>
      </c>
      <c r="T20" s="86" t="s">
        <v>74</v>
      </c>
      <c r="U20" s="86" t="str">
        <f>+IF(ISERR(T20/S20*100),"N/A",T20/S20*100)</f>
        <v>N/A</v>
      </c>
      <c r="V20" s="87"/>
    </row>
    <row r="21" spans="2:22" s="93" customFormat="1" ht="14.85" customHeight="1" thickTop="1" thickBot="1">
      <c r="B21" s="94" t="s">
        <v>76</v>
      </c>
      <c r="C21" s="95"/>
      <c r="D21" s="95"/>
      <c r="E21" s="95"/>
      <c r="F21" s="95"/>
      <c r="G21" s="95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7"/>
    </row>
    <row r="22" spans="2:22" ht="44.25" customHeight="1" thickTop="1">
      <c r="B22" s="98" t="s">
        <v>77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99"/>
    </row>
    <row r="23" spans="2:22" ht="34.5" customHeight="1">
      <c r="B23" s="101" t="s">
        <v>78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2"/>
    </row>
    <row r="24" spans="2:22" ht="34.5" customHeight="1">
      <c r="B24" s="101" t="s">
        <v>79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2"/>
    </row>
    <row r="25" spans="2:22" ht="34.5" customHeight="1">
      <c r="B25" s="101" t="s">
        <v>80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2"/>
    </row>
    <row r="26" spans="2:22" ht="34.5" customHeight="1">
      <c r="B26" s="101" t="s">
        <v>81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2"/>
    </row>
    <row r="27" spans="2:22" ht="34.5" customHeight="1">
      <c r="B27" s="101" t="s">
        <v>82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2"/>
    </row>
  </sheetData>
  <mergeCells count="46">
    <mergeCell ref="B22:V22"/>
    <mergeCell ref="B23:V23"/>
    <mergeCell ref="B24:V24"/>
    <mergeCell ref="B25:V25"/>
    <mergeCell ref="B26:V26"/>
    <mergeCell ref="B27:V27"/>
    <mergeCell ref="C15:H15"/>
    <mergeCell ref="I15:K15"/>
    <mergeCell ref="L15:O15"/>
    <mergeCell ref="V17:V18"/>
    <mergeCell ref="B19:D19"/>
    <mergeCell ref="B20:D20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7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I37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ColWidth="11.42578125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83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2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26.2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733595.06500000006</v>
      </c>
      <c r="S11" s="65">
        <v>733573.17392857152</v>
      </c>
      <c r="T11" s="65">
        <v>64210.545433333333</v>
      </c>
      <c r="U11" s="65">
        <f>IF(ISERROR(T11/S11),"N/A",T11/S11*100)</f>
        <v>8.7531207131608593</v>
      </c>
      <c r="V11" s="66" t="s">
        <v>46</v>
      </c>
    </row>
    <row r="12" spans="1:35" ht="23.1" customHeight="1" thickTop="1" thickBot="1">
      <c r="A12" s="62"/>
      <c r="B12" s="104" t="s">
        <v>84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5"/>
    </row>
    <row r="13" spans="1:35" ht="23.1" customHeight="1" thickBot="1">
      <c r="A13" s="62"/>
      <c r="B13" s="107"/>
      <c r="C13" s="107"/>
      <c r="D13" s="107"/>
      <c r="E13" s="107"/>
      <c r="F13" s="107"/>
      <c r="G13" s="107"/>
      <c r="H13" s="107"/>
      <c r="I13" s="108"/>
      <c r="J13" s="108"/>
      <c r="K13" s="107"/>
      <c r="L13" s="107"/>
      <c r="M13" s="107"/>
      <c r="N13" s="107"/>
      <c r="O13" s="109"/>
      <c r="P13" s="109"/>
      <c r="Q13" s="107"/>
      <c r="R13" s="110">
        <v>733595.06500000006</v>
      </c>
      <c r="S13" s="111">
        <v>733573.17392857152</v>
      </c>
      <c r="T13" s="111">
        <v>64210.545433333333</v>
      </c>
      <c r="U13" s="112">
        <f>IF(ISERROR(T13/S13),"N/A",T13/S13*100)</f>
        <v>8.7531207131608593</v>
      </c>
      <c r="V13" s="107" t="s">
        <v>85</v>
      </c>
    </row>
    <row r="14" spans="1:35" ht="75" customHeight="1" thickTop="1" thickBot="1">
      <c r="A14" s="62"/>
      <c r="B14" s="63" t="s">
        <v>40</v>
      </c>
      <c r="C14" s="64" t="s">
        <v>47</v>
      </c>
      <c r="D14" s="64"/>
      <c r="E14" s="64"/>
      <c r="F14" s="64"/>
      <c r="G14" s="64"/>
      <c r="H14" s="64"/>
      <c r="I14" s="64" t="s">
        <v>48</v>
      </c>
      <c r="J14" s="64"/>
      <c r="K14" s="64"/>
      <c r="L14" s="64" t="s">
        <v>49</v>
      </c>
      <c r="M14" s="64"/>
      <c r="N14" s="64"/>
      <c r="O14" s="64"/>
      <c r="P14" s="65" t="s">
        <v>44</v>
      </c>
      <c r="Q14" s="65" t="s">
        <v>45</v>
      </c>
      <c r="R14" s="65">
        <v>46.308999999999997</v>
      </c>
      <c r="S14" s="65">
        <v>34.415263157894742</v>
      </c>
      <c r="T14" s="65">
        <v>36.456842105263163</v>
      </c>
      <c r="U14" s="65">
        <f>IF(ISERROR(T14/S14),"N/A",T14/S14*100)</f>
        <v>105.93219042958295</v>
      </c>
      <c r="V14" s="66" t="s">
        <v>46</v>
      </c>
    </row>
    <row r="15" spans="1:35" ht="23.1" customHeight="1" thickTop="1" thickBot="1">
      <c r="A15" s="62"/>
      <c r="B15" s="104" t="s">
        <v>84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5"/>
    </row>
    <row r="16" spans="1:35" ht="23.1" customHeight="1" thickBot="1">
      <c r="A16" s="62"/>
      <c r="B16" s="107"/>
      <c r="C16" s="107"/>
      <c r="D16" s="107"/>
      <c r="E16" s="107"/>
      <c r="F16" s="107"/>
      <c r="G16" s="107"/>
      <c r="H16" s="107"/>
      <c r="I16" s="108"/>
      <c r="J16" s="108"/>
      <c r="K16" s="107"/>
      <c r="L16" s="107"/>
      <c r="M16" s="107"/>
      <c r="N16" s="107"/>
      <c r="O16" s="109"/>
      <c r="P16" s="109"/>
      <c r="Q16" s="107"/>
      <c r="R16" s="110">
        <v>46.308999999999997</v>
      </c>
      <c r="S16" s="111">
        <v>34.415263157894742</v>
      </c>
      <c r="T16" s="111">
        <v>36.456842105263163</v>
      </c>
      <c r="U16" s="112">
        <f>IF(ISERROR(T16/S16),"N/A",T16/S16*100)</f>
        <v>105.93219042958295</v>
      </c>
      <c r="V16" s="107" t="s">
        <v>85</v>
      </c>
    </row>
    <row r="17" spans="1:23" ht="75" customHeight="1" thickTop="1" thickBot="1">
      <c r="A17" s="62"/>
      <c r="B17" s="63" t="s">
        <v>50</v>
      </c>
      <c r="C17" s="64" t="s">
        <v>51</v>
      </c>
      <c r="D17" s="64"/>
      <c r="E17" s="64"/>
      <c r="F17" s="64"/>
      <c r="G17" s="64"/>
      <c r="H17" s="64"/>
      <c r="I17" s="64" t="s">
        <v>52</v>
      </c>
      <c r="J17" s="64"/>
      <c r="K17" s="64"/>
      <c r="L17" s="64" t="s">
        <v>53</v>
      </c>
      <c r="M17" s="64"/>
      <c r="N17" s="64"/>
      <c r="O17" s="64"/>
      <c r="P17" s="65" t="s">
        <v>44</v>
      </c>
      <c r="Q17" s="65" t="s">
        <v>54</v>
      </c>
      <c r="R17" s="65">
        <v>939535.69500000007</v>
      </c>
      <c r="S17" s="65">
        <v>988973.2836842105</v>
      </c>
      <c r="T17" s="65">
        <v>36.624210526315785</v>
      </c>
      <c r="U17" s="65">
        <f>IF(ISERROR(T17/S17),"N/A",T17/S17*100)</f>
        <v>3.7032558038251596E-3</v>
      </c>
      <c r="V17" s="66" t="s">
        <v>46</v>
      </c>
    </row>
    <row r="18" spans="1:23" ht="23.1" customHeight="1" thickTop="1" thickBot="1">
      <c r="A18" s="62"/>
      <c r="B18" s="104" t="s">
        <v>84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5"/>
    </row>
    <row r="19" spans="1:23" ht="23.1" customHeight="1" thickBot="1">
      <c r="A19" s="62"/>
      <c r="B19" s="107"/>
      <c r="C19" s="107"/>
      <c r="D19" s="107"/>
      <c r="E19" s="107"/>
      <c r="F19" s="107"/>
      <c r="G19" s="107"/>
      <c r="H19" s="107"/>
      <c r="I19" s="108"/>
      <c r="J19" s="108"/>
      <c r="K19" s="107"/>
      <c r="L19" s="107"/>
      <c r="M19" s="107"/>
      <c r="N19" s="107"/>
      <c r="O19" s="109"/>
      <c r="P19" s="109"/>
      <c r="Q19" s="107"/>
      <c r="R19" s="110">
        <v>939535.69500000007</v>
      </c>
      <c r="S19" s="111">
        <v>988973.2836842105</v>
      </c>
      <c r="T19" s="111">
        <v>36.624210526315785</v>
      </c>
      <c r="U19" s="112">
        <f>IF(ISERROR(T19/S19),"N/A",T19/S19*100)</f>
        <v>3.7032558038251596E-3</v>
      </c>
      <c r="V19" s="107" t="s">
        <v>85</v>
      </c>
    </row>
    <row r="20" spans="1:23" ht="75" customHeight="1" thickTop="1" thickBot="1">
      <c r="A20" s="62"/>
      <c r="B20" s="63" t="s">
        <v>55</v>
      </c>
      <c r="C20" s="64" t="s">
        <v>56</v>
      </c>
      <c r="D20" s="64"/>
      <c r="E20" s="64"/>
      <c r="F20" s="64"/>
      <c r="G20" s="64"/>
      <c r="H20" s="64"/>
      <c r="I20" s="64" t="s">
        <v>57</v>
      </c>
      <c r="J20" s="64"/>
      <c r="K20" s="64"/>
      <c r="L20" s="64" t="s">
        <v>58</v>
      </c>
      <c r="M20" s="64"/>
      <c r="N20" s="64"/>
      <c r="O20" s="64"/>
      <c r="P20" s="65" t="s">
        <v>44</v>
      </c>
      <c r="Q20" s="65" t="s">
        <v>59</v>
      </c>
      <c r="R20" s="65">
        <v>54.048333333333325</v>
      </c>
      <c r="S20" s="65" t="s">
        <v>60</v>
      </c>
      <c r="T20" s="65" t="s">
        <v>60</v>
      </c>
      <c r="U20" s="65" t="str">
        <f>IF(ISERROR(T20/S20),"N/A",T20/S20*100)</f>
        <v>N/A</v>
      </c>
      <c r="V20" s="66" t="s">
        <v>46</v>
      </c>
    </row>
    <row r="21" spans="1:23" ht="23.1" customHeight="1" thickTop="1" thickBot="1">
      <c r="A21" s="62"/>
      <c r="B21" s="104" t="s">
        <v>84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5"/>
    </row>
    <row r="22" spans="1:23" ht="23.1" customHeight="1" thickBot="1">
      <c r="A22" s="62"/>
      <c r="B22" s="107"/>
      <c r="C22" s="107"/>
      <c r="D22" s="107"/>
      <c r="E22" s="107"/>
      <c r="F22" s="107"/>
      <c r="G22" s="107"/>
      <c r="H22" s="107"/>
      <c r="I22" s="108"/>
      <c r="J22" s="108"/>
      <c r="K22" s="107"/>
      <c r="L22" s="107"/>
      <c r="M22" s="107"/>
      <c r="N22" s="107"/>
      <c r="O22" s="109"/>
      <c r="P22" s="109"/>
      <c r="Q22" s="107"/>
      <c r="R22" s="110">
        <v>54.048333333333325</v>
      </c>
      <c r="S22" s="111" t="s">
        <v>86</v>
      </c>
      <c r="T22" s="111" t="s">
        <v>86</v>
      </c>
      <c r="U22" s="112" t="str">
        <f>IF(ISERROR(T22/S22),"N/A",T22/S22*100)</f>
        <v>N/A</v>
      </c>
      <c r="V22" s="107" t="s">
        <v>85</v>
      </c>
    </row>
    <row r="23" spans="1:23" ht="75" customHeight="1" thickTop="1" thickBot="1">
      <c r="A23" s="62"/>
      <c r="B23" s="63" t="s">
        <v>61</v>
      </c>
      <c r="C23" s="64" t="s">
        <v>62</v>
      </c>
      <c r="D23" s="64"/>
      <c r="E23" s="64"/>
      <c r="F23" s="64"/>
      <c r="G23" s="64"/>
      <c r="H23" s="64"/>
      <c r="I23" s="64" t="s">
        <v>63</v>
      </c>
      <c r="J23" s="64"/>
      <c r="K23" s="64"/>
      <c r="L23" s="64" t="s">
        <v>64</v>
      </c>
      <c r="M23" s="64"/>
      <c r="N23" s="64"/>
      <c r="O23" s="64"/>
      <c r="P23" s="65" t="s">
        <v>65</v>
      </c>
      <c r="Q23" s="65" t="s">
        <v>54</v>
      </c>
      <c r="R23" s="65">
        <v>169410.503</v>
      </c>
      <c r="S23" s="65">
        <v>169398.36239130434</v>
      </c>
      <c r="T23" s="65">
        <v>60.461468181818169</v>
      </c>
      <c r="U23" s="65">
        <f>IF(ISERROR(T23/S23),"N/A",T23/S23*100)</f>
        <v>3.5691884696119003E-2</v>
      </c>
      <c r="V23" s="66" t="s">
        <v>46</v>
      </c>
    </row>
    <row r="24" spans="1:23" ht="23.1" customHeight="1" thickTop="1" thickBot="1">
      <c r="A24" s="62"/>
      <c r="B24" s="104" t="s">
        <v>84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5"/>
    </row>
    <row r="25" spans="1:23" ht="23.1" customHeight="1" thickBot="1">
      <c r="A25" s="62"/>
      <c r="B25" s="107"/>
      <c r="C25" s="107"/>
      <c r="D25" s="107"/>
      <c r="E25" s="107"/>
      <c r="F25" s="107"/>
      <c r="G25" s="107"/>
      <c r="H25" s="107"/>
      <c r="I25" s="108"/>
      <c r="J25" s="108"/>
      <c r="K25" s="107"/>
      <c r="L25" s="107"/>
      <c r="M25" s="107"/>
      <c r="N25" s="107"/>
      <c r="O25" s="109"/>
      <c r="P25" s="109"/>
      <c r="Q25" s="107"/>
      <c r="R25" s="110">
        <v>169410.503</v>
      </c>
      <c r="S25" s="111">
        <v>169398.36239130434</v>
      </c>
      <c r="T25" s="111">
        <v>60.461468181818169</v>
      </c>
      <c r="U25" s="112">
        <f>IF(ISERROR(T25/S25),"N/A",T25/S25*100)</f>
        <v>3.5691884696119003E-2</v>
      </c>
      <c r="V25" s="107" t="s">
        <v>85</v>
      </c>
    </row>
    <row r="26" spans="1:23" ht="22.5" customHeight="1" thickTop="1" thickBot="1">
      <c r="B26" s="13" t="s">
        <v>66</v>
      </c>
      <c r="C26" s="14"/>
      <c r="D26" s="14"/>
      <c r="E26" s="14"/>
      <c r="F26" s="14"/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6"/>
      <c r="W26" s="67"/>
    </row>
    <row r="27" spans="1:23" ht="32.25" customHeight="1" thickTop="1">
      <c r="B27" s="68"/>
      <c r="C27" s="69"/>
      <c r="D27" s="69"/>
      <c r="E27" s="69"/>
      <c r="F27" s="69"/>
      <c r="G27" s="69"/>
      <c r="H27" s="70"/>
      <c r="I27" s="70"/>
      <c r="J27" s="70"/>
      <c r="K27" s="70"/>
      <c r="L27" s="70"/>
      <c r="M27" s="70"/>
      <c r="N27" s="70"/>
      <c r="O27" s="70"/>
      <c r="P27" s="71"/>
      <c r="Q27" s="72"/>
      <c r="R27" s="50" t="s">
        <v>67</v>
      </c>
      <c r="S27" s="46" t="s">
        <v>68</v>
      </c>
      <c r="T27" s="50" t="s">
        <v>69</v>
      </c>
      <c r="U27" s="50" t="s">
        <v>70</v>
      </c>
      <c r="V27" s="73"/>
    </row>
    <row r="28" spans="1:23" ht="30" customHeight="1" thickBot="1">
      <c r="B28" s="75"/>
      <c r="C28" s="76"/>
      <c r="D28" s="76"/>
      <c r="E28" s="76"/>
      <c r="F28" s="76"/>
      <c r="G28" s="76"/>
      <c r="H28" s="77"/>
      <c r="I28" s="77"/>
      <c r="J28" s="77"/>
      <c r="K28" s="77"/>
      <c r="L28" s="77"/>
      <c r="M28" s="77"/>
      <c r="N28" s="77"/>
      <c r="O28" s="77"/>
      <c r="P28" s="78"/>
      <c r="Q28" s="79"/>
      <c r="R28" s="80" t="s">
        <v>71</v>
      </c>
      <c r="S28" s="79" t="s">
        <v>71</v>
      </c>
      <c r="T28" s="79" t="s">
        <v>71</v>
      </c>
      <c r="U28" s="79" t="s">
        <v>72</v>
      </c>
      <c r="V28" s="74"/>
    </row>
    <row r="29" spans="1:23" ht="13.5" customHeight="1" thickBot="1">
      <c r="B29" s="81" t="s">
        <v>73</v>
      </c>
      <c r="C29" s="82"/>
      <c r="D29" s="82"/>
      <c r="E29" s="83"/>
      <c r="F29" s="83"/>
      <c r="G29" s="83"/>
      <c r="H29" s="84"/>
      <c r="I29" s="84"/>
      <c r="J29" s="84"/>
      <c r="K29" s="84"/>
      <c r="L29" s="84"/>
      <c r="M29" s="84"/>
      <c r="N29" s="84"/>
      <c r="O29" s="84"/>
      <c r="P29" s="85"/>
      <c r="Q29" s="85"/>
      <c r="R29" s="86" t="s">
        <v>74</v>
      </c>
      <c r="S29" s="86" t="s">
        <v>74</v>
      </c>
      <c r="T29" s="86" t="s">
        <v>74</v>
      </c>
      <c r="U29" s="86" t="str">
        <f>+IF(ISERR(T29/S29*100),"N/A",T29/S29*100)</f>
        <v>N/A</v>
      </c>
      <c r="V29" s="87"/>
    </row>
    <row r="30" spans="1:23" ht="13.5" customHeight="1" thickBot="1">
      <c r="B30" s="88" t="s">
        <v>75</v>
      </c>
      <c r="C30" s="89"/>
      <c r="D30" s="89"/>
      <c r="E30" s="90"/>
      <c r="F30" s="90"/>
      <c r="G30" s="90"/>
      <c r="H30" s="91"/>
      <c r="I30" s="91"/>
      <c r="J30" s="91"/>
      <c r="K30" s="91"/>
      <c r="L30" s="91"/>
      <c r="M30" s="91"/>
      <c r="N30" s="91"/>
      <c r="O30" s="91"/>
      <c r="P30" s="92"/>
      <c r="Q30" s="92"/>
      <c r="R30" s="86" t="s">
        <v>74</v>
      </c>
      <c r="S30" s="86" t="s">
        <v>74</v>
      </c>
      <c r="T30" s="86" t="s">
        <v>74</v>
      </c>
      <c r="U30" s="86" t="str">
        <f>+IF(ISERR(T30/S30*100),"N/A",T30/S30*100)</f>
        <v>N/A</v>
      </c>
      <c r="V30" s="87"/>
    </row>
    <row r="31" spans="1:23" s="93" customFormat="1" ht="14.85" customHeight="1" thickTop="1" thickBot="1">
      <c r="B31" s="94" t="s">
        <v>76</v>
      </c>
      <c r="C31" s="95"/>
      <c r="D31" s="95"/>
      <c r="E31" s="95"/>
      <c r="F31" s="95"/>
      <c r="G31" s="95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7"/>
    </row>
    <row r="32" spans="1:23" ht="44.25" customHeight="1" thickTop="1">
      <c r="B32" s="98" t="s">
        <v>77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99"/>
    </row>
    <row r="33" spans="2:22" ht="34.5" customHeight="1">
      <c r="B33" s="101" t="s">
        <v>87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2"/>
    </row>
    <row r="34" spans="2:22" ht="34.5" customHeight="1">
      <c r="B34" s="101" t="s">
        <v>88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2"/>
    </row>
    <row r="35" spans="2:22" ht="34.5" customHeight="1">
      <c r="B35" s="101" t="s">
        <v>89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2"/>
    </row>
    <row r="36" spans="2:22" ht="34.5" customHeight="1">
      <c r="B36" s="101" t="s">
        <v>90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2"/>
    </row>
    <row r="37" spans="2:22" ht="34.5" customHeight="1">
      <c r="B37" s="101" t="s">
        <v>91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2"/>
    </row>
  </sheetData>
  <mergeCells count="51">
    <mergeCell ref="B36:V36"/>
    <mergeCell ref="B37:V37"/>
    <mergeCell ref="B29:D29"/>
    <mergeCell ref="B30:D30"/>
    <mergeCell ref="B32:V32"/>
    <mergeCell ref="B33:V33"/>
    <mergeCell ref="B34:V34"/>
    <mergeCell ref="B35:V35"/>
    <mergeCell ref="B21:V21"/>
    <mergeCell ref="C23:H23"/>
    <mergeCell ref="I23:K23"/>
    <mergeCell ref="L23:O23"/>
    <mergeCell ref="B24:V24"/>
    <mergeCell ref="V27:V28"/>
    <mergeCell ref="B15:V15"/>
    <mergeCell ref="C17:H17"/>
    <mergeCell ref="I17:K17"/>
    <mergeCell ref="L17:O17"/>
    <mergeCell ref="B18:V18"/>
    <mergeCell ref="C20:H20"/>
    <mergeCell ref="I20:K20"/>
    <mergeCell ref="L20:O20"/>
    <mergeCell ref="C11:H11"/>
    <mergeCell ref="I11:K11"/>
    <mergeCell ref="L11:O11"/>
    <mergeCell ref="B12:V12"/>
    <mergeCell ref="C14:H14"/>
    <mergeCell ref="I14:K14"/>
    <mergeCell ref="L14:O14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I131"/>
  <sheetViews>
    <sheetView showGridLines="0" tabSelected="1" view="pageBreakPreview" topLeftCell="A21" zoomScale="70" zoomScaleNormal="80" zoomScaleSheetLayoutView="70" workbookViewId="0">
      <selection activeCell="D4" sqref="D4:H4"/>
    </sheetView>
  </sheetViews>
  <sheetFormatPr baseColWidth="10" defaultColWidth="11.42578125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83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5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26.2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733595.06500000006</v>
      </c>
      <c r="S11" s="65">
        <v>733573.17392857152</v>
      </c>
      <c r="T11" s="65">
        <v>64210.545433333333</v>
      </c>
      <c r="U11" s="65">
        <f>IF(ISERROR(T11/S11),"N/A",T11/S11*100)</f>
        <v>8.7531207131608593</v>
      </c>
      <c r="V11" s="66" t="s">
        <v>46</v>
      </c>
    </row>
    <row r="12" spans="1:35" ht="18.75" customHeight="1" thickTop="1" thickBot="1">
      <c r="A12" s="62"/>
      <c r="B12" s="113" t="s">
        <v>92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5"/>
    </row>
    <row r="13" spans="1:35" s="114" customFormat="1" ht="18" customHeight="1">
      <c r="A13" s="115"/>
      <c r="B13" s="116" t="s">
        <v>47</v>
      </c>
      <c r="C13" s="116"/>
      <c r="D13" s="117"/>
      <c r="E13" s="116"/>
      <c r="F13" s="116"/>
      <c r="G13" s="116"/>
      <c r="H13" s="116"/>
      <c r="I13" s="118"/>
      <c r="J13" s="108"/>
      <c r="K13" s="118"/>
      <c r="L13" s="108"/>
      <c r="M13" s="118"/>
      <c r="N13" s="108"/>
      <c r="O13" s="118"/>
      <c r="P13" s="108"/>
      <c r="Q13" s="119"/>
      <c r="R13" s="120">
        <v>25</v>
      </c>
      <c r="S13" s="120">
        <v>25</v>
      </c>
      <c r="T13" s="120">
        <v>14.1</v>
      </c>
      <c r="U13" s="120">
        <f t="shared" ref="U13:U41" si="0">IF(ISERROR(T13/S13),"N/A",T13/S13*100)</f>
        <v>56.399999999999991</v>
      </c>
      <c r="V13" s="116" t="s">
        <v>93</v>
      </c>
    </row>
    <row r="14" spans="1:35" s="114" customFormat="1" ht="18" customHeight="1">
      <c r="A14" s="115"/>
      <c r="B14" s="116" t="s">
        <v>47</v>
      </c>
      <c r="C14" s="116"/>
      <c r="D14" s="117"/>
      <c r="E14" s="116"/>
      <c r="F14" s="116"/>
      <c r="G14" s="116"/>
      <c r="H14" s="116"/>
      <c r="I14" s="118"/>
      <c r="J14" s="108"/>
      <c r="K14" s="118"/>
      <c r="L14" s="108"/>
      <c r="M14" s="118"/>
      <c r="N14" s="108"/>
      <c r="O14" s="118"/>
      <c r="P14" s="108"/>
      <c r="Q14" s="119"/>
      <c r="R14" s="120">
        <v>50.16</v>
      </c>
      <c r="S14" s="120">
        <v>12.65</v>
      </c>
      <c r="T14" s="120">
        <v>19.07</v>
      </c>
      <c r="U14" s="120">
        <f t="shared" si="0"/>
        <v>150.7509881422925</v>
      </c>
      <c r="V14" s="116" t="s">
        <v>94</v>
      </c>
    </row>
    <row r="15" spans="1:35" s="114" customFormat="1" ht="18" customHeight="1">
      <c r="A15" s="115"/>
      <c r="B15" s="116" t="s">
        <v>47</v>
      </c>
      <c r="C15" s="116"/>
      <c r="D15" s="117"/>
      <c r="E15" s="116"/>
      <c r="F15" s="116"/>
      <c r="G15" s="116"/>
      <c r="H15" s="116"/>
      <c r="I15" s="118"/>
      <c r="J15" s="108"/>
      <c r="K15" s="118"/>
      <c r="L15" s="108"/>
      <c r="M15" s="118"/>
      <c r="N15" s="108"/>
      <c r="O15" s="118"/>
      <c r="P15" s="108"/>
      <c r="Q15" s="119"/>
      <c r="R15" s="120">
        <v>20</v>
      </c>
      <c r="S15" s="120">
        <v>10</v>
      </c>
      <c r="T15" s="120">
        <v>5</v>
      </c>
      <c r="U15" s="120">
        <f t="shared" si="0"/>
        <v>50</v>
      </c>
      <c r="V15" s="116" t="s">
        <v>95</v>
      </c>
    </row>
    <row r="16" spans="1:35" s="114" customFormat="1" ht="18" customHeight="1">
      <c r="A16" s="115"/>
      <c r="B16" s="116" t="s">
        <v>47</v>
      </c>
      <c r="C16" s="116"/>
      <c r="D16" s="117"/>
      <c r="E16" s="116"/>
      <c r="F16" s="116"/>
      <c r="G16" s="116"/>
      <c r="H16" s="116"/>
      <c r="I16" s="118"/>
      <c r="J16" s="108"/>
      <c r="K16" s="118"/>
      <c r="L16" s="108"/>
      <c r="M16" s="118"/>
      <c r="N16" s="108"/>
      <c r="O16" s="118"/>
      <c r="P16" s="108"/>
      <c r="Q16" s="119"/>
      <c r="R16" s="120">
        <v>100</v>
      </c>
      <c r="S16" s="120">
        <v>25</v>
      </c>
      <c r="T16" s="120">
        <v>4.2</v>
      </c>
      <c r="U16" s="120">
        <f t="shared" si="0"/>
        <v>16.8</v>
      </c>
      <c r="V16" s="116" t="s">
        <v>96</v>
      </c>
    </row>
    <row r="17" spans="1:22" s="114" customFormat="1" ht="18" customHeight="1">
      <c r="A17" s="115"/>
      <c r="B17" s="116" t="s">
        <v>47</v>
      </c>
      <c r="C17" s="116"/>
      <c r="D17" s="117"/>
      <c r="E17" s="116"/>
      <c r="F17" s="116"/>
      <c r="G17" s="116"/>
      <c r="H17" s="116"/>
      <c r="I17" s="118"/>
      <c r="J17" s="108"/>
      <c r="K17" s="118"/>
      <c r="L17" s="108"/>
      <c r="M17" s="118"/>
      <c r="N17" s="108"/>
      <c r="O17" s="118"/>
      <c r="P17" s="108"/>
      <c r="Q17" s="119"/>
      <c r="R17" s="120">
        <v>4</v>
      </c>
      <c r="S17" s="120">
        <v>1</v>
      </c>
      <c r="T17" s="120">
        <v>0</v>
      </c>
      <c r="U17" s="120">
        <f t="shared" si="0"/>
        <v>0</v>
      </c>
      <c r="V17" s="116" t="s">
        <v>97</v>
      </c>
    </row>
    <row r="18" spans="1:22" s="114" customFormat="1" ht="18" customHeight="1">
      <c r="A18" s="115"/>
      <c r="B18" s="116" t="s">
        <v>47</v>
      </c>
      <c r="C18" s="116"/>
      <c r="D18" s="117"/>
      <c r="E18" s="116"/>
      <c r="F18" s="116"/>
      <c r="G18" s="116"/>
      <c r="H18" s="116"/>
      <c r="I18" s="118"/>
      <c r="J18" s="108"/>
      <c r="K18" s="118"/>
      <c r="L18" s="108"/>
      <c r="M18" s="118"/>
      <c r="N18" s="108"/>
      <c r="O18" s="118"/>
      <c r="P18" s="108"/>
      <c r="Q18" s="119"/>
      <c r="R18" s="120">
        <v>100</v>
      </c>
      <c r="S18" s="120">
        <v>12</v>
      </c>
      <c r="T18" s="120">
        <v>11.96</v>
      </c>
      <c r="U18" s="120">
        <f t="shared" si="0"/>
        <v>99.666666666666671</v>
      </c>
      <c r="V18" s="116" t="s">
        <v>98</v>
      </c>
    </row>
    <row r="19" spans="1:22" s="114" customFormat="1" ht="18" customHeight="1">
      <c r="A19" s="115"/>
      <c r="B19" s="116" t="s">
        <v>47</v>
      </c>
      <c r="C19" s="116"/>
      <c r="D19" s="117"/>
      <c r="E19" s="116"/>
      <c r="F19" s="116"/>
      <c r="G19" s="116"/>
      <c r="H19" s="116"/>
      <c r="I19" s="118"/>
      <c r="J19" s="108"/>
      <c r="K19" s="118"/>
      <c r="L19" s="108"/>
      <c r="M19" s="118"/>
      <c r="N19" s="108"/>
      <c r="O19" s="118"/>
      <c r="P19" s="108"/>
      <c r="Q19" s="119"/>
      <c r="R19" s="120">
        <v>100</v>
      </c>
      <c r="S19" s="120">
        <v>16.670000000000002</v>
      </c>
      <c r="T19" s="120">
        <v>12.5</v>
      </c>
      <c r="U19" s="120">
        <f t="shared" si="0"/>
        <v>74.985002999400109</v>
      </c>
      <c r="V19" s="116" t="s">
        <v>99</v>
      </c>
    </row>
    <row r="20" spans="1:22" s="114" customFormat="1" ht="18" customHeight="1">
      <c r="A20" s="115"/>
      <c r="B20" s="116" t="s">
        <v>47</v>
      </c>
      <c r="C20" s="116"/>
      <c r="D20" s="117"/>
      <c r="E20" s="116"/>
      <c r="F20" s="116"/>
      <c r="G20" s="116"/>
      <c r="H20" s="116"/>
      <c r="I20" s="118"/>
      <c r="J20" s="108"/>
      <c r="K20" s="118"/>
      <c r="L20" s="108"/>
      <c r="M20" s="118"/>
      <c r="N20" s="108"/>
      <c r="O20" s="118"/>
      <c r="P20" s="108"/>
      <c r="Q20" s="119"/>
      <c r="R20" s="120">
        <v>15</v>
      </c>
      <c r="S20" s="120">
        <v>15</v>
      </c>
      <c r="T20" s="120">
        <v>15.51</v>
      </c>
      <c r="U20" s="120">
        <f t="shared" si="0"/>
        <v>103.4</v>
      </c>
      <c r="V20" s="116" t="s">
        <v>100</v>
      </c>
    </row>
    <row r="21" spans="1:22" s="114" customFormat="1" ht="18" customHeight="1">
      <c r="A21" s="115"/>
      <c r="B21" s="116" t="s">
        <v>47</v>
      </c>
      <c r="C21" s="116"/>
      <c r="D21" s="117"/>
      <c r="E21" s="116"/>
      <c r="F21" s="116"/>
      <c r="G21" s="116"/>
      <c r="H21" s="116"/>
      <c r="I21" s="118"/>
      <c r="J21" s="108"/>
      <c r="K21" s="118"/>
      <c r="L21" s="108"/>
      <c r="M21" s="118"/>
      <c r="N21" s="108"/>
      <c r="O21" s="118"/>
      <c r="P21" s="108"/>
      <c r="Q21" s="119"/>
      <c r="R21" s="120">
        <v>100</v>
      </c>
      <c r="S21" s="120">
        <v>16</v>
      </c>
      <c r="T21" s="120">
        <v>16</v>
      </c>
      <c r="U21" s="120">
        <f t="shared" si="0"/>
        <v>100</v>
      </c>
      <c r="V21" s="116" t="s">
        <v>101</v>
      </c>
    </row>
    <row r="22" spans="1:22" s="114" customFormat="1" ht="18" customHeight="1">
      <c r="A22" s="115"/>
      <c r="B22" s="116" t="s">
        <v>47</v>
      </c>
      <c r="C22" s="116"/>
      <c r="D22" s="117"/>
      <c r="E22" s="116"/>
      <c r="F22" s="116"/>
      <c r="G22" s="116"/>
      <c r="H22" s="116"/>
      <c r="I22" s="118"/>
      <c r="J22" s="108"/>
      <c r="K22" s="118"/>
      <c r="L22" s="108"/>
      <c r="M22" s="118"/>
      <c r="N22" s="108"/>
      <c r="O22" s="118"/>
      <c r="P22" s="108"/>
      <c r="Q22" s="119"/>
      <c r="R22" s="120">
        <v>75.92</v>
      </c>
      <c r="S22" s="120">
        <v>15.81</v>
      </c>
      <c r="T22" s="120">
        <v>19.07</v>
      </c>
      <c r="U22" s="120">
        <f t="shared" si="0"/>
        <v>120.61986084756482</v>
      </c>
      <c r="V22" s="116" t="s">
        <v>102</v>
      </c>
    </row>
    <row r="23" spans="1:22" s="114" customFormat="1" ht="18" customHeight="1">
      <c r="A23" s="115"/>
      <c r="B23" s="116" t="s">
        <v>47</v>
      </c>
      <c r="C23" s="116"/>
      <c r="D23" s="117"/>
      <c r="E23" s="116"/>
      <c r="F23" s="116"/>
      <c r="G23" s="116"/>
      <c r="H23" s="116"/>
      <c r="I23" s="118"/>
      <c r="J23" s="108"/>
      <c r="K23" s="118"/>
      <c r="L23" s="108"/>
      <c r="M23" s="118"/>
      <c r="N23" s="108"/>
      <c r="O23" s="118"/>
      <c r="P23" s="108"/>
      <c r="Q23" s="119"/>
      <c r="R23" s="120">
        <v>12.7</v>
      </c>
      <c r="S23" s="120">
        <v>12.7</v>
      </c>
      <c r="T23" s="120">
        <v>12.7</v>
      </c>
      <c r="U23" s="120">
        <f t="shared" si="0"/>
        <v>100</v>
      </c>
      <c r="V23" s="116" t="s">
        <v>103</v>
      </c>
    </row>
    <row r="24" spans="1:22" s="114" customFormat="1" ht="18" customHeight="1">
      <c r="A24" s="115"/>
      <c r="B24" s="116" t="s">
        <v>47</v>
      </c>
      <c r="C24" s="116"/>
      <c r="D24" s="117"/>
      <c r="E24" s="116"/>
      <c r="F24" s="116"/>
      <c r="G24" s="116"/>
      <c r="H24" s="116"/>
      <c r="I24" s="118"/>
      <c r="J24" s="108"/>
      <c r="K24" s="118"/>
      <c r="L24" s="108"/>
      <c r="M24" s="118"/>
      <c r="N24" s="108"/>
      <c r="O24" s="118"/>
      <c r="P24" s="108"/>
      <c r="Q24" s="119"/>
      <c r="R24" s="120">
        <v>14</v>
      </c>
      <c r="S24" s="120">
        <v>14</v>
      </c>
      <c r="T24" s="120">
        <v>14</v>
      </c>
      <c r="U24" s="120">
        <f t="shared" si="0"/>
        <v>100</v>
      </c>
      <c r="V24" s="116" t="s">
        <v>104</v>
      </c>
    </row>
    <row r="25" spans="1:22" s="114" customFormat="1" ht="18" customHeight="1">
      <c r="A25" s="115"/>
      <c r="B25" s="116" t="s">
        <v>47</v>
      </c>
      <c r="C25" s="116"/>
      <c r="D25" s="117"/>
      <c r="E25" s="116"/>
      <c r="F25" s="116"/>
      <c r="G25" s="116"/>
      <c r="H25" s="116"/>
      <c r="I25" s="118"/>
      <c r="J25" s="108"/>
      <c r="K25" s="118"/>
      <c r="L25" s="108"/>
      <c r="M25" s="118"/>
      <c r="N25" s="108"/>
      <c r="O25" s="118"/>
      <c r="P25" s="108"/>
      <c r="Q25" s="119"/>
      <c r="R25" s="120">
        <v>25</v>
      </c>
      <c r="S25" s="120">
        <v>25</v>
      </c>
      <c r="T25" s="120">
        <v>10.199999999999999</v>
      </c>
      <c r="U25" s="120">
        <f t="shared" si="0"/>
        <v>40.799999999999997</v>
      </c>
      <c r="V25" s="116" t="s">
        <v>105</v>
      </c>
    </row>
    <row r="26" spans="1:22" s="114" customFormat="1" ht="18" customHeight="1">
      <c r="A26" s="115"/>
      <c r="B26" s="116" t="s">
        <v>47</v>
      </c>
      <c r="C26" s="116"/>
      <c r="D26" s="117"/>
      <c r="E26" s="116"/>
      <c r="F26" s="116"/>
      <c r="G26" s="116"/>
      <c r="H26" s="116"/>
      <c r="I26" s="118"/>
      <c r="J26" s="108"/>
      <c r="K26" s="118"/>
      <c r="L26" s="108"/>
      <c r="M26" s="118"/>
      <c r="N26" s="108"/>
      <c r="O26" s="118"/>
      <c r="P26" s="108"/>
      <c r="Q26" s="119"/>
      <c r="R26" s="120">
        <v>25</v>
      </c>
      <c r="S26" s="120">
        <v>25</v>
      </c>
      <c r="T26" s="120">
        <v>16.666699999999999</v>
      </c>
      <c r="U26" s="120">
        <f t="shared" si="0"/>
        <v>66.666799999999995</v>
      </c>
      <c r="V26" s="116" t="s">
        <v>106</v>
      </c>
    </row>
    <row r="27" spans="1:22" s="114" customFormat="1" ht="18" customHeight="1">
      <c r="A27" s="115"/>
      <c r="B27" s="116" t="s">
        <v>47</v>
      </c>
      <c r="C27" s="116"/>
      <c r="D27" s="117"/>
      <c r="E27" s="116"/>
      <c r="F27" s="116"/>
      <c r="G27" s="116"/>
      <c r="H27" s="116"/>
      <c r="I27" s="118"/>
      <c r="J27" s="108"/>
      <c r="K27" s="118"/>
      <c r="L27" s="108"/>
      <c r="M27" s="118"/>
      <c r="N27" s="108"/>
      <c r="O27" s="118"/>
      <c r="P27" s="108"/>
      <c r="Q27" s="119"/>
      <c r="R27" s="120">
        <v>100</v>
      </c>
      <c r="S27" s="120">
        <v>30</v>
      </c>
      <c r="T27" s="120">
        <v>30</v>
      </c>
      <c r="U27" s="120">
        <f t="shared" si="0"/>
        <v>100</v>
      </c>
      <c r="V27" s="116" t="s">
        <v>107</v>
      </c>
    </row>
    <row r="28" spans="1:22" s="114" customFormat="1" ht="18" customHeight="1">
      <c r="A28" s="115"/>
      <c r="B28" s="116" t="s">
        <v>47</v>
      </c>
      <c r="C28" s="116"/>
      <c r="D28" s="117"/>
      <c r="E28" s="116"/>
      <c r="F28" s="116"/>
      <c r="G28" s="116"/>
      <c r="H28" s="116"/>
      <c r="I28" s="118"/>
      <c r="J28" s="108"/>
      <c r="K28" s="118"/>
      <c r="L28" s="108"/>
      <c r="M28" s="118"/>
      <c r="N28" s="108"/>
      <c r="O28" s="118"/>
      <c r="P28" s="108"/>
      <c r="Q28" s="119"/>
      <c r="R28" s="120">
        <v>17</v>
      </c>
      <c r="S28" s="120">
        <v>17</v>
      </c>
      <c r="T28" s="120">
        <v>3</v>
      </c>
      <c r="U28" s="120">
        <f t="shared" si="0"/>
        <v>17.647058823529413</v>
      </c>
      <c r="V28" s="116" t="s">
        <v>108</v>
      </c>
    </row>
    <row r="29" spans="1:22" s="114" customFormat="1" ht="18" customHeight="1">
      <c r="A29" s="115"/>
      <c r="B29" s="116" t="s">
        <v>47</v>
      </c>
      <c r="C29" s="116"/>
      <c r="D29" s="117"/>
      <c r="E29" s="116"/>
      <c r="F29" s="116"/>
      <c r="G29" s="116"/>
      <c r="H29" s="116"/>
      <c r="I29" s="118"/>
      <c r="J29" s="108"/>
      <c r="K29" s="118"/>
      <c r="L29" s="108"/>
      <c r="M29" s="118"/>
      <c r="N29" s="108"/>
      <c r="O29" s="118"/>
      <c r="P29" s="108"/>
      <c r="Q29" s="119"/>
      <c r="R29" s="120">
        <v>1749626.31</v>
      </c>
      <c r="S29" s="120">
        <v>1749626.31</v>
      </c>
      <c r="T29" s="120">
        <v>1733268.57</v>
      </c>
      <c r="U29" s="120">
        <f t="shared" si="0"/>
        <v>99.065072358222594</v>
      </c>
      <c r="V29" s="116" t="s">
        <v>109</v>
      </c>
    </row>
    <row r="30" spans="1:22" s="114" customFormat="1" ht="18" customHeight="1">
      <c r="A30" s="115"/>
      <c r="B30" s="116" t="s">
        <v>47</v>
      </c>
      <c r="C30" s="116"/>
      <c r="D30" s="117"/>
      <c r="E30" s="116"/>
      <c r="F30" s="116"/>
      <c r="G30" s="116"/>
      <c r="H30" s="116"/>
      <c r="I30" s="118"/>
      <c r="J30" s="108"/>
      <c r="K30" s="118"/>
      <c r="L30" s="108"/>
      <c r="M30" s="118"/>
      <c r="N30" s="108"/>
      <c r="O30" s="118"/>
      <c r="P30" s="108"/>
      <c r="Q30" s="119"/>
      <c r="R30" s="120">
        <v>25</v>
      </c>
      <c r="S30" s="120">
        <v>25</v>
      </c>
      <c r="T30" s="120">
        <v>25</v>
      </c>
      <c r="U30" s="120">
        <f t="shared" si="0"/>
        <v>100</v>
      </c>
      <c r="V30" s="116" t="s">
        <v>110</v>
      </c>
    </row>
    <row r="31" spans="1:22" s="114" customFormat="1" ht="18" customHeight="1">
      <c r="A31" s="115"/>
      <c r="B31" s="116" t="s">
        <v>47</v>
      </c>
      <c r="C31" s="116"/>
      <c r="D31" s="117"/>
      <c r="E31" s="116"/>
      <c r="F31" s="116"/>
      <c r="G31" s="116"/>
      <c r="H31" s="116"/>
      <c r="I31" s="118"/>
      <c r="J31" s="108"/>
      <c r="K31" s="118"/>
      <c r="L31" s="108"/>
      <c r="M31" s="118"/>
      <c r="N31" s="108"/>
      <c r="O31" s="118"/>
      <c r="P31" s="108"/>
      <c r="Q31" s="119"/>
      <c r="R31" s="120">
        <v>17</v>
      </c>
      <c r="S31" s="120">
        <v>17</v>
      </c>
      <c r="T31" s="120">
        <v>16.66</v>
      </c>
      <c r="U31" s="120">
        <f t="shared" si="0"/>
        <v>98</v>
      </c>
      <c r="V31" s="116" t="s">
        <v>111</v>
      </c>
    </row>
    <row r="32" spans="1:22" s="114" customFormat="1" ht="18" customHeight="1">
      <c r="A32" s="115"/>
      <c r="B32" s="116" t="s">
        <v>47</v>
      </c>
      <c r="C32" s="116"/>
      <c r="D32" s="117"/>
      <c r="E32" s="116"/>
      <c r="F32" s="116"/>
      <c r="G32" s="116"/>
      <c r="H32" s="116"/>
      <c r="I32" s="118"/>
      <c r="J32" s="108"/>
      <c r="K32" s="118"/>
      <c r="L32" s="108"/>
      <c r="M32" s="118"/>
      <c r="N32" s="108"/>
      <c r="O32" s="118"/>
      <c r="P32" s="108"/>
      <c r="Q32" s="119"/>
      <c r="R32" s="120">
        <v>25</v>
      </c>
      <c r="S32" s="120">
        <v>3</v>
      </c>
      <c r="T32" s="120">
        <v>20.78</v>
      </c>
      <c r="U32" s="120">
        <f t="shared" si="0"/>
        <v>692.66666666666663</v>
      </c>
      <c r="V32" s="116" t="s">
        <v>112</v>
      </c>
    </row>
    <row r="33" spans="1:22" s="114" customFormat="1" ht="18" customHeight="1">
      <c r="A33" s="115"/>
      <c r="B33" s="116" t="s">
        <v>47</v>
      </c>
      <c r="C33" s="116"/>
      <c r="D33" s="117"/>
      <c r="E33" s="116"/>
      <c r="F33" s="116"/>
      <c r="G33" s="116"/>
      <c r="H33" s="116"/>
      <c r="I33" s="118"/>
      <c r="J33" s="108"/>
      <c r="K33" s="118"/>
      <c r="L33" s="108"/>
      <c r="M33" s="118"/>
      <c r="N33" s="108"/>
      <c r="O33" s="118"/>
      <c r="P33" s="108"/>
      <c r="Q33" s="119"/>
      <c r="R33" s="120">
        <v>25</v>
      </c>
      <c r="S33" s="120">
        <v>25</v>
      </c>
      <c r="T33" s="120">
        <v>17.75</v>
      </c>
      <c r="U33" s="120">
        <f t="shared" si="0"/>
        <v>71</v>
      </c>
      <c r="V33" s="116" t="s">
        <v>113</v>
      </c>
    </row>
    <row r="34" spans="1:22" s="114" customFormat="1" ht="18" customHeight="1">
      <c r="A34" s="115"/>
      <c r="B34" s="116" t="s">
        <v>47</v>
      </c>
      <c r="C34" s="116"/>
      <c r="D34" s="117"/>
      <c r="E34" s="116"/>
      <c r="F34" s="116"/>
      <c r="G34" s="116"/>
      <c r="H34" s="116"/>
      <c r="I34" s="118"/>
      <c r="J34" s="108"/>
      <c r="K34" s="118"/>
      <c r="L34" s="108"/>
      <c r="M34" s="118"/>
      <c r="N34" s="108"/>
      <c r="O34" s="118"/>
      <c r="P34" s="108"/>
      <c r="Q34" s="119"/>
      <c r="R34" s="120">
        <v>25</v>
      </c>
      <c r="S34" s="120">
        <v>25</v>
      </c>
      <c r="T34" s="120">
        <v>63.16</v>
      </c>
      <c r="U34" s="120">
        <f t="shared" si="0"/>
        <v>252.64</v>
      </c>
      <c r="V34" s="116" t="s">
        <v>114</v>
      </c>
    </row>
    <row r="35" spans="1:22" s="114" customFormat="1" ht="18" customHeight="1">
      <c r="A35" s="115"/>
      <c r="B35" s="116" t="s">
        <v>47</v>
      </c>
      <c r="C35" s="116"/>
      <c r="D35" s="117"/>
      <c r="E35" s="116"/>
      <c r="F35" s="116"/>
      <c r="G35" s="116"/>
      <c r="H35" s="116"/>
      <c r="I35" s="118"/>
      <c r="J35" s="108"/>
      <c r="K35" s="118"/>
      <c r="L35" s="108"/>
      <c r="M35" s="118"/>
      <c r="N35" s="108"/>
      <c r="O35" s="118"/>
      <c r="P35" s="108"/>
      <c r="Q35" s="119"/>
      <c r="R35" s="120">
        <v>100</v>
      </c>
      <c r="S35" s="120">
        <v>25</v>
      </c>
      <c r="T35" s="120">
        <v>12.69</v>
      </c>
      <c r="U35" s="120">
        <f t="shared" si="0"/>
        <v>50.759999999999991</v>
      </c>
      <c r="V35" s="116" t="s">
        <v>115</v>
      </c>
    </row>
    <row r="36" spans="1:22" s="114" customFormat="1" ht="18" customHeight="1">
      <c r="A36" s="115"/>
      <c r="B36" s="116" t="s">
        <v>47</v>
      </c>
      <c r="C36" s="116"/>
      <c r="D36" s="117"/>
      <c r="E36" s="116"/>
      <c r="F36" s="116"/>
      <c r="G36" s="116"/>
      <c r="H36" s="116"/>
      <c r="I36" s="118"/>
      <c r="J36" s="108"/>
      <c r="K36" s="118"/>
      <c r="L36" s="108"/>
      <c r="M36" s="118"/>
      <c r="N36" s="108"/>
      <c r="O36" s="118"/>
      <c r="P36" s="108"/>
      <c r="Q36" s="119"/>
      <c r="R36" s="120">
        <v>11</v>
      </c>
      <c r="S36" s="120">
        <v>11</v>
      </c>
      <c r="T36" s="120">
        <v>11</v>
      </c>
      <c r="U36" s="120">
        <f t="shared" si="0"/>
        <v>100</v>
      </c>
      <c r="V36" s="116" t="s">
        <v>116</v>
      </c>
    </row>
    <row r="37" spans="1:22" s="114" customFormat="1" ht="18" customHeight="1">
      <c r="A37" s="115"/>
      <c r="B37" s="116" t="s">
        <v>47</v>
      </c>
      <c r="C37" s="116"/>
      <c r="D37" s="117"/>
      <c r="E37" s="116"/>
      <c r="F37" s="116"/>
      <c r="G37" s="116"/>
      <c r="H37" s="116"/>
      <c r="I37" s="118"/>
      <c r="J37" s="108"/>
      <c r="K37" s="118"/>
      <c r="L37" s="108"/>
      <c r="M37" s="118"/>
      <c r="N37" s="108"/>
      <c r="O37" s="118"/>
      <c r="P37" s="108"/>
      <c r="Q37" s="119"/>
      <c r="R37" s="120">
        <v>15</v>
      </c>
      <c r="S37" s="120">
        <v>10</v>
      </c>
      <c r="T37" s="120">
        <v>5</v>
      </c>
      <c r="U37" s="120">
        <f t="shared" si="0"/>
        <v>50</v>
      </c>
      <c r="V37" s="116" t="s">
        <v>117</v>
      </c>
    </row>
    <row r="38" spans="1:22" s="114" customFormat="1" ht="18" customHeight="1">
      <c r="A38" s="115"/>
      <c r="B38" s="116" t="s">
        <v>47</v>
      </c>
      <c r="C38" s="116"/>
      <c r="D38" s="117"/>
      <c r="E38" s="116"/>
      <c r="F38" s="116"/>
      <c r="G38" s="116"/>
      <c r="H38" s="116"/>
      <c r="I38" s="118"/>
      <c r="J38" s="108"/>
      <c r="K38" s="118"/>
      <c r="L38" s="108"/>
      <c r="M38" s="118"/>
      <c r="N38" s="108"/>
      <c r="O38" s="118"/>
      <c r="P38" s="108"/>
      <c r="Q38" s="119"/>
      <c r="R38" s="120">
        <v>25</v>
      </c>
      <c r="S38" s="120">
        <v>25</v>
      </c>
      <c r="T38" s="120">
        <v>14.03</v>
      </c>
      <c r="U38" s="120">
        <f t="shared" si="0"/>
        <v>56.11999999999999</v>
      </c>
      <c r="V38" s="116" t="s">
        <v>118</v>
      </c>
    </row>
    <row r="39" spans="1:22" s="114" customFormat="1" ht="18" customHeight="1">
      <c r="A39" s="115"/>
      <c r="B39" s="116" t="s">
        <v>47</v>
      </c>
      <c r="C39" s="116"/>
      <c r="D39" s="117"/>
      <c r="E39" s="116"/>
      <c r="F39" s="116"/>
      <c r="G39" s="116"/>
      <c r="H39" s="116"/>
      <c r="I39" s="118"/>
      <c r="J39" s="108"/>
      <c r="K39" s="118"/>
      <c r="L39" s="108"/>
      <c r="M39" s="118"/>
      <c r="N39" s="108"/>
      <c r="O39" s="118"/>
      <c r="P39" s="108"/>
      <c r="Q39" s="119"/>
      <c r="R39" s="120">
        <v>18789938.73</v>
      </c>
      <c r="S39" s="120">
        <v>18789938.73</v>
      </c>
      <c r="T39" s="120">
        <v>15.86</v>
      </c>
      <c r="U39" s="120">
        <f t="shared" si="0"/>
        <v>8.4406874486918566E-5</v>
      </c>
      <c r="V39" s="116" t="s">
        <v>119</v>
      </c>
    </row>
    <row r="40" spans="1:22" s="114" customFormat="1" ht="18" customHeight="1" thickBot="1">
      <c r="A40" s="115"/>
      <c r="B40" s="116" t="s">
        <v>47</v>
      </c>
      <c r="C40" s="116"/>
      <c r="D40" s="117"/>
      <c r="E40" s="116"/>
      <c r="F40" s="116"/>
      <c r="G40" s="116"/>
      <c r="H40" s="116"/>
      <c r="I40" s="118"/>
      <c r="J40" s="108"/>
      <c r="K40" s="118"/>
      <c r="L40" s="108"/>
      <c r="M40" s="118"/>
      <c r="N40" s="108"/>
      <c r="O40" s="118"/>
      <c r="P40" s="108"/>
      <c r="Q40" s="119"/>
      <c r="R40" s="120">
        <v>45</v>
      </c>
      <c r="S40" s="120">
        <v>45</v>
      </c>
      <c r="T40" s="120">
        <v>10.25</v>
      </c>
      <c r="U40" s="120">
        <f t="shared" si="0"/>
        <v>22.777777777777779</v>
      </c>
      <c r="V40" s="116" t="s">
        <v>120</v>
      </c>
    </row>
    <row r="41" spans="1:22" ht="75" customHeight="1" thickTop="1" thickBot="1">
      <c r="A41" s="62"/>
      <c r="B41" s="63" t="s">
        <v>40</v>
      </c>
      <c r="C41" s="64" t="s">
        <v>47</v>
      </c>
      <c r="D41" s="64"/>
      <c r="E41" s="64"/>
      <c r="F41" s="64"/>
      <c r="G41" s="64"/>
      <c r="H41" s="64"/>
      <c r="I41" s="64" t="s">
        <v>48</v>
      </c>
      <c r="J41" s="64"/>
      <c r="K41" s="64"/>
      <c r="L41" s="64" t="s">
        <v>49</v>
      </c>
      <c r="M41" s="64"/>
      <c r="N41" s="64"/>
      <c r="O41" s="64"/>
      <c r="P41" s="65" t="s">
        <v>44</v>
      </c>
      <c r="Q41" s="65" t="s">
        <v>45</v>
      </c>
      <c r="R41" s="65">
        <v>46.308999999999997</v>
      </c>
      <c r="S41" s="65">
        <v>34.415263157894742</v>
      </c>
      <c r="T41" s="65">
        <v>36.456842105263163</v>
      </c>
      <c r="U41" s="65">
        <f t="shared" si="0"/>
        <v>105.93219042958295</v>
      </c>
      <c r="V41" s="66" t="s">
        <v>46</v>
      </c>
    </row>
    <row r="42" spans="1:22" ht="18.75" customHeight="1" thickTop="1" thickBot="1">
      <c r="A42" s="62"/>
      <c r="B42" s="113" t="s">
        <v>92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5"/>
    </row>
    <row r="43" spans="1:22" s="114" customFormat="1" ht="18" customHeight="1">
      <c r="A43" s="115"/>
      <c r="B43" s="116" t="s">
        <v>47</v>
      </c>
      <c r="C43" s="116"/>
      <c r="D43" s="117"/>
      <c r="E43" s="116"/>
      <c r="F43" s="116"/>
      <c r="G43" s="116"/>
      <c r="H43" s="116"/>
      <c r="I43" s="118"/>
      <c r="J43" s="108"/>
      <c r="K43" s="118"/>
      <c r="L43" s="108"/>
      <c r="M43" s="118"/>
      <c r="N43" s="108"/>
      <c r="O43" s="118"/>
      <c r="P43" s="108"/>
      <c r="Q43" s="119"/>
      <c r="R43" s="120">
        <v>15</v>
      </c>
      <c r="S43" s="120">
        <v>15</v>
      </c>
      <c r="T43" s="120">
        <v>0.8</v>
      </c>
      <c r="U43" s="120">
        <f t="shared" ref="U43:U63" si="1">IF(ISERROR(T43/S43),"N/A",T43/S43*100)</f>
        <v>5.3333333333333339</v>
      </c>
      <c r="V43" s="116" t="s">
        <v>100</v>
      </c>
    </row>
    <row r="44" spans="1:22" s="114" customFormat="1" ht="18" customHeight="1">
      <c r="A44" s="115"/>
      <c r="B44" s="116" t="s">
        <v>47</v>
      </c>
      <c r="C44" s="116"/>
      <c r="D44" s="117"/>
      <c r="E44" s="116"/>
      <c r="F44" s="116"/>
      <c r="G44" s="116"/>
      <c r="H44" s="116"/>
      <c r="I44" s="118"/>
      <c r="J44" s="108"/>
      <c r="K44" s="118"/>
      <c r="L44" s="108"/>
      <c r="M44" s="118"/>
      <c r="N44" s="108"/>
      <c r="O44" s="118"/>
      <c r="P44" s="108"/>
      <c r="Q44" s="119"/>
      <c r="R44" s="120">
        <v>6</v>
      </c>
      <c r="S44" s="120">
        <v>6</v>
      </c>
      <c r="T44" s="120">
        <v>6</v>
      </c>
      <c r="U44" s="120">
        <f t="shared" si="1"/>
        <v>100</v>
      </c>
      <c r="V44" s="116" t="s">
        <v>101</v>
      </c>
    </row>
    <row r="45" spans="1:22" s="114" customFormat="1" ht="18" customHeight="1">
      <c r="A45" s="115"/>
      <c r="B45" s="116" t="s">
        <v>47</v>
      </c>
      <c r="C45" s="116"/>
      <c r="D45" s="117"/>
      <c r="E45" s="116"/>
      <c r="F45" s="116"/>
      <c r="G45" s="116"/>
      <c r="H45" s="116"/>
      <c r="I45" s="118"/>
      <c r="J45" s="108"/>
      <c r="K45" s="118"/>
      <c r="L45" s="108"/>
      <c r="M45" s="118"/>
      <c r="N45" s="108"/>
      <c r="O45" s="118"/>
      <c r="P45" s="108"/>
      <c r="Q45" s="119"/>
      <c r="R45" s="120">
        <v>100</v>
      </c>
      <c r="S45" s="120">
        <v>100</v>
      </c>
      <c r="T45" s="120">
        <v>70</v>
      </c>
      <c r="U45" s="120">
        <f t="shared" si="1"/>
        <v>70</v>
      </c>
      <c r="V45" s="116" t="s">
        <v>113</v>
      </c>
    </row>
    <row r="46" spans="1:22" s="114" customFormat="1" ht="18" customHeight="1">
      <c r="A46" s="115"/>
      <c r="B46" s="116" t="s">
        <v>47</v>
      </c>
      <c r="C46" s="116"/>
      <c r="D46" s="117"/>
      <c r="E46" s="116"/>
      <c r="F46" s="116"/>
      <c r="G46" s="116"/>
      <c r="H46" s="116"/>
      <c r="I46" s="118"/>
      <c r="J46" s="108"/>
      <c r="K46" s="118"/>
      <c r="L46" s="108"/>
      <c r="M46" s="118"/>
      <c r="N46" s="108"/>
      <c r="O46" s="118"/>
      <c r="P46" s="108"/>
      <c r="Q46" s="119"/>
      <c r="R46" s="120">
        <v>100</v>
      </c>
      <c r="S46" s="120">
        <v>15</v>
      </c>
      <c r="T46" s="120">
        <v>15</v>
      </c>
      <c r="U46" s="120">
        <f t="shared" si="1"/>
        <v>100</v>
      </c>
      <c r="V46" s="116" t="s">
        <v>112</v>
      </c>
    </row>
    <row r="47" spans="1:22" s="114" customFormat="1" ht="18" customHeight="1">
      <c r="A47" s="115"/>
      <c r="B47" s="116" t="s">
        <v>47</v>
      </c>
      <c r="C47" s="116"/>
      <c r="D47" s="117"/>
      <c r="E47" s="116"/>
      <c r="F47" s="116"/>
      <c r="G47" s="116"/>
      <c r="H47" s="116"/>
      <c r="I47" s="118"/>
      <c r="J47" s="108"/>
      <c r="K47" s="118"/>
      <c r="L47" s="108"/>
      <c r="M47" s="118"/>
      <c r="N47" s="108"/>
      <c r="O47" s="118"/>
      <c r="P47" s="108"/>
      <c r="Q47" s="119"/>
      <c r="R47" s="120">
        <v>30</v>
      </c>
      <c r="S47" s="120">
        <v>20</v>
      </c>
      <c r="T47" s="120">
        <v>20</v>
      </c>
      <c r="U47" s="120">
        <f t="shared" si="1"/>
        <v>100</v>
      </c>
      <c r="V47" s="116" t="s">
        <v>110</v>
      </c>
    </row>
    <row r="48" spans="1:22" s="114" customFormat="1" ht="18" customHeight="1">
      <c r="A48" s="115"/>
      <c r="B48" s="116" t="s">
        <v>47</v>
      </c>
      <c r="C48" s="116"/>
      <c r="D48" s="117"/>
      <c r="E48" s="116"/>
      <c r="F48" s="116"/>
      <c r="G48" s="116"/>
      <c r="H48" s="116"/>
      <c r="I48" s="118"/>
      <c r="J48" s="108"/>
      <c r="K48" s="118"/>
      <c r="L48" s="108"/>
      <c r="M48" s="118"/>
      <c r="N48" s="108"/>
      <c r="O48" s="118"/>
      <c r="P48" s="108"/>
      <c r="Q48" s="119"/>
      <c r="R48" s="120">
        <v>17</v>
      </c>
      <c r="S48" s="120">
        <v>17</v>
      </c>
      <c r="T48" s="120">
        <v>100</v>
      </c>
      <c r="U48" s="120">
        <f t="shared" si="1"/>
        <v>588.23529411764707</v>
      </c>
      <c r="V48" s="116" t="s">
        <v>111</v>
      </c>
    </row>
    <row r="49" spans="1:22" s="114" customFormat="1" ht="18" customHeight="1">
      <c r="A49" s="115"/>
      <c r="B49" s="116" t="s">
        <v>47</v>
      </c>
      <c r="C49" s="116"/>
      <c r="D49" s="117"/>
      <c r="E49" s="116"/>
      <c r="F49" s="116"/>
      <c r="G49" s="116"/>
      <c r="H49" s="116"/>
      <c r="I49" s="118"/>
      <c r="J49" s="108"/>
      <c r="K49" s="118"/>
      <c r="L49" s="108"/>
      <c r="M49" s="118"/>
      <c r="N49" s="108"/>
      <c r="O49" s="118"/>
      <c r="P49" s="108"/>
      <c r="Q49" s="119"/>
      <c r="R49" s="120">
        <v>56</v>
      </c>
      <c r="S49" s="120">
        <v>56</v>
      </c>
      <c r="T49" s="120">
        <v>56</v>
      </c>
      <c r="U49" s="120">
        <f t="shared" si="1"/>
        <v>100</v>
      </c>
      <c r="V49" s="116" t="s">
        <v>106</v>
      </c>
    </row>
    <row r="50" spans="1:22" s="114" customFormat="1" ht="18" customHeight="1">
      <c r="A50" s="115"/>
      <c r="B50" s="116" t="s">
        <v>47</v>
      </c>
      <c r="C50" s="116"/>
      <c r="D50" s="117"/>
      <c r="E50" s="116"/>
      <c r="F50" s="116"/>
      <c r="G50" s="116"/>
      <c r="H50" s="116"/>
      <c r="I50" s="118"/>
      <c r="J50" s="108"/>
      <c r="K50" s="118"/>
      <c r="L50" s="108"/>
      <c r="M50" s="118"/>
      <c r="N50" s="108"/>
      <c r="O50" s="118"/>
      <c r="P50" s="108"/>
      <c r="Q50" s="119"/>
      <c r="R50" s="120">
        <v>0.7</v>
      </c>
      <c r="S50" s="120">
        <v>0.2</v>
      </c>
      <c r="T50" s="120">
        <v>0.21</v>
      </c>
      <c r="U50" s="120">
        <f t="shared" si="1"/>
        <v>104.99999999999999</v>
      </c>
      <c r="V50" s="116" t="s">
        <v>94</v>
      </c>
    </row>
    <row r="51" spans="1:22" s="114" customFormat="1" ht="18" customHeight="1">
      <c r="A51" s="115"/>
      <c r="B51" s="116" t="s">
        <v>47</v>
      </c>
      <c r="C51" s="116"/>
      <c r="D51" s="117"/>
      <c r="E51" s="116"/>
      <c r="F51" s="116"/>
      <c r="G51" s="116"/>
      <c r="H51" s="116"/>
      <c r="I51" s="118"/>
      <c r="J51" s="108"/>
      <c r="K51" s="118"/>
      <c r="L51" s="108"/>
      <c r="M51" s="118"/>
      <c r="N51" s="108"/>
      <c r="O51" s="118"/>
      <c r="P51" s="108"/>
      <c r="Q51" s="119"/>
      <c r="R51" s="120">
        <v>18.18</v>
      </c>
      <c r="S51" s="120">
        <v>18.170000000000002</v>
      </c>
      <c r="T51" s="120">
        <v>25.1</v>
      </c>
      <c r="U51" s="120">
        <f t="shared" si="1"/>
        <v>138.13979086406164</v>
      </c>
      <c r="V51" s="116" t="s">
        <v>105</v>
      </c>
    </row>
    <row r="52" spans="1:22" s="114" customFormat="1" ht="18" customHeight="1">
      <c r="A52" s="115"/>
      <c r="B52" s="116" t="s">
        <v>47</v>
      </c>
      <c r="C52" s="116"/>
      <c r="D52" s="117"/>
      <c r="E52" s="116"/>
      <c r="F52" s="116"/>
      <c r="G52" s="116"/>
      <c r="H52" s="116"/>
      <c r="I52" s="118"/>
      <c r="J52" s="108"/>
      <c r="K52" s="118"/>
      <c r="L52" s="108"/>
      <c r="M52" s="118"/>
      <c r="N52" s="108"/>
      <c r="O52" s="118"/>
      <c r="P52" s="108"/>
      <c r="Q52" s="119"/>
      <c r="R52" s="120">
        <v>100</v>
      </c>
      <c r="S52" s="120">
        <v>100</v>
      </c>
      <c r="T52" s="120">
        <v>100</v>
      </c>
      <c r="U52" s="120">
        <f t="shared" si="1"/>
        <v>100</v>
      </c>
      <c r="V52" s="116" t="s">
        <v>116</v>
      </c>
    </row>
    <row r="53" spans="1:22" s="114" customFormat="1" ht="18" customHeight="1">
      <c r="A53" s="115"/>
      <c r="B53" s="116" t="s">
        <v>47</v>
      </c>
      <c r="C53" s="116"/>
      <c r="D53" s="117"/>
      <c r="E53" s="116"/>
      <c r="F53" s="116"/>
      <c r="G53" s="116"/>
      <c r="H53" s="116"/>
      <c r="I53" s="118"/>
      <c r="J53" s="108"/>
      <c r="K53" s="118"/>
      <c r="L53" s="108"/>
      <c r="M53" s="118"/>
      <c r="N53" s="108"/>
      <c r="O53" s="118"/>
      <c r="P53" s="108"/>
      <c r="Q53" s="119"/>
      <c r="R53" s="120">
        <v>100</v>
      </c>
      <c r="S53" s="120">
        <v>25</v>
      </c>
      <c r="T53" s="120">
        <v>14</v>
      </c>
      <c r="U53" s="120">
        <f t="shared" si="1"/>
        <v>56.000000000000007</v>
      </c>
      <c r="V53" s="116" t="s">
        <v>99</v>
      </c>
    </row>
    <row r="54" spans="1:22" s="114" customFormat="1" ht="18" customHeight="1">
      <c r="A54" s="115"/>
      <c r="B54" s="116" t="s">
        <v>47</v>
      </c>
      <c r="C54" s="116"/>
      <c r="D54" s="117"/>
      <c r="E54" s="116"/>
      <c r="F54" s="116"/>
      <c r="G54" s="116"/>
      <c r="H54" s="116"/>
      <c r="I54" s="118"/>
      <c r="J54" s="108"/>
      <c r="K54" s="118"/>
      <c r="L54" s="108"/>
      <c r="M54" s="118"/>
      <c r="N54" s="108"/>
      <c r="O54" s="118"/>
      <c r="P54" s="108"/>
      <c r="Q54" s="119"/>
      <c r="R54" s="120">
        <v>25</v>
      </c>
      <c r="S54" s="120">
        <v>25</v>
      </c>
      <c r="T54" s="120">
        <v>63.16</v>
      </c>
      <c r="U54" s="120">
        <f t="shared" si="1"/>
        <v>252.64</v>
      </c>
      <c r="V54" s="116" t="s">
        <v>114</v>
      </c>
    </row>
    <row r="55" spans="1:22" s="114" customFormat="1" ht="18" customHeight="1">
      <c r="A55" s="115"/>
      <c r="B55" s="116" t="s">
        <v>47</v>
      </c>
      <c r="C55" s="116"/>
      <c r="D55" s="117"/>
      <c r="E55" s="116"/>
      <c r="F55" s="116"/>
      <c r="G55" s="116"/>
      <c r="H55" s="116"/>
      <c r="I55" s="118"/>
      <c r="J55" s="108"/>
      <c r="K55" s="118"/>
      <c r="L55" s="108"/>
      <c r="M55" s="118"/>
      <c r="N55" s="108"/>
      <c r="O55" s="118"/>
      <c r="P55" s="108"/>
      <c r="Q55" s="119"/>
      <c r="R55" s="120">
        <v>15</v>
      </c>
      <c r="S55" s="120">
        <v>10</v>
      </c>
      <c r="T55" s="120">
        <v>5</v>
      </c>
      <c r="U55" s="120">
        <f t="shared" si="1"/>
        <v>50</v>
      </c>
      <c r="V55" s="116" t="s">
        <v>117</v>
      </c>
    </row>
    <row r="56" spans="1:22" s="114" customFormat="1" ht="18" customHeight="1">
      <c r="A56" s="115"/>
      <c r="B56" s="116" t="s">
        <v>47</v>
      </c>
      <c r="C56" s="116"/>
      <c r="D56" s="117"/>
      <c r="E56" s="116"/>
      <c r="F56" s="116"/>
      <c r="G56" s="116"/>
      <c r="H56" s="116"/>
      <c r="I56" s="118"/>
      <c r="J56" s="108"/>
      <c r="K56" s="118"/>
      <c r="L56" s="108"/>
      <c r="M56" s="118"/>
      <c r="N56" s="108"/>
      <c r="O56" s="118"/>
      <c r="P56" s="108"/>
      <c r="Q56" s="119"/>
      <c r="R56" s="120">
        <v>54.3</v>
      </c>
      <c r="S56" s="120">
        <v>54.3</v>
      </c>
      <c r="T56" s="120">
        <v>54.33</v>
      </c>
      <c r="U56" s="120">
        <f t="shared" si="1"/>
        <v>100.05524861878455</v>
      </c>
      <c r="V56" s="116" t="s">
        <v>118</v>
      </c>
    </row>
    <row r="57" spans="1:22" s="114" customFormat="1" ht="18" customHeight="1">
      <c r="A57" s="115"/>
      <c r="B57" s="116" t="s">
        <v>47</v>
      </c>
      <c r="C57" s="116"/>
      <c r="D57" s="117"/>
      <c r="E57" s="116"/>
      <c r="F57" s="116"/>
      <c r="G57" s="116"/>
      <c r="H57" s="116"/>
      <c r="I57" s="118"/>
      <c r="J57" s="108"/>
      <c r="K57" s="118"/>
      <c r="L57" s="108"/>
      <c r="M57" s="118"/>
      <c r="N57" s="108"/>
      <c r="O57" s="118"/>
      <c r="P57" s="108"/>
      <c r="Q57" s="119"/>
      <c r="R57" s="120">
        <v>20</v>
      </c>
      <c r="S57" s="120">
        <v>10</v>
      </c>
      <c r="T57" s="120">
        <v>5</v>
      </c>
      <c r="U57" s="120">
        <f t="shared" si="1"/>
        <v>50</v>
      </c>
      <c r="V57" s="116" t="s">
        <v>95</v>
      </c>
    </row>
    <row r="58" spans="1:22" s="114" customFormat="1" ht="18" customHeight="1">
      <c r="A58" s="115"/>
      <c r="B58" s="116" t="s">
        <v>47</v>
      </c>
      <c r="C58" s="116"/>
      <c r="D58" s="117"/>
      <c r="E58" s="116"/>
      <c r="F58" s="116"/>
      <c r="G58" s="116"/>
      <c r="H58" s="116"/>
      <c r="I58" s="118"/>
      <c r="J58" s="108"/>
      <c r="K58" s="118"/>
      <c r="L58" s="108"/>
      <c r="M58" s="118"/>
      <c r="N58" s="108"/>
      <c r="O58" s="118"/>
      <c r="P58" s="108"/>
      <c r="Q58" s="119"/>
      <c r="R58" s="120">
        <v>100</v>
      </c>
      <c r="S58" s="120">
        <v>30</v>
      </c>
      <c r="T58" s="120">
        <v>30</v>
      </c>
      <c r="U58" s="120">
        <f t="shared" si="1"/>
        <v>100</v>
      </c>
      <c r="V58" s="116" t="s">
        <v>107</v>
      </c>
    </row>
    <row r="59" spans="1:22" s="114" customFormat="1" ht="18" customHeight="1">
      <c r="A59" s="115"/>
      <c r="B59" s="116" t="s">
        <v>47</v>
      </c>
      <c r="C59" s="116"/>
      <c r="D59" s="117"/>
      <c r="E59" s="116"/>
      <c r="F59" s="116"/>
      <c r="G59" s="116"/>
      <c r="H59" s="116"/>
      <c r="I59" s="118"/>
      <c r="J59" s="108"/>
      <c r="K59" s="118"/>
      <c r="L59" s="108"/>
      <c r="M59" s="118"/>
      <c r="N59" s="108"/>
      <c r="O59" s="118"/>
      <c r="P59" s="108"/>
      <c r="Q59" s="119"/>
      <c r="R59" s="120">
        <v>20</v>
      </c>
      <c r="S59" s="120">
        <v>20</v>
      </c>
      <c r="T59" s="120">
        <v>15.86</v>
      </c>
      <c r="U59" s="120">
        <f t="shared" si="1"/>
        <v>79.3</v>
      </c>
      <c r="V59" s="116" t="s">
        <v>119</v>
      </c>
    </row>
    <row r="60" spans="1:22" s="114" customFormat="1" ht="18" customHeight="1">
      <c r="A60" s="115"/>
      <c r="B60" s="116" t="s">
        <v>47</v>
      </c>
      <c r="C60" s="116"/>
      <c r="D60" s="117"/>
      <c r="E60" s="116"/>
      <c r="F60" s="116"/>
      <c r="G60" s="116"/>
      <c r="H60" s="116"/>
      <c r="I60" s="118"/>
      <c r="J60" s="108"/>
      <c r="K60" s="118"/>
      <c r="L60" s="108"/>
      <c r="M60" s="118"/>
      <c r="N60" s="108"/>
      <c r="O60" s="118"/>
      <c r="P60" s="108"/>
      <c r="Q60" s="119"/>
      <c r="R60" s="120">
        <v>100</v>
      </c>
      <c r="S60" s="120">
        <v>87.22</v>
      </c>
      <c r="T60" s="120">
        <v>87.22</v>
      </c>
      <c r="U60" s="120">
        <f t="shared" si="1"/>
        <v>100</v>
      </c>
      <c r="V60" s="116" t="s">
        <v>98</v>
      </c>
    </row>
    <row r="61" spans="1:22" s="114" customFormat="1" ht="18" customHeight="1">
      <c r="A61" s="115"/>
      <c r="B61" s="116" t="s">
        <v>47</v>
      </c>
      <c r="C61" s="116"/>
      <c r="D61" s="117"/>
      <c r="E61" s="116"/>
      <c r="F61" s="116"/>
      <c r="G61" s="116"/>
      <c r="H61" s="116"/>
      <c r="I61" s="118"/>
      <c r="J61" s="108"/>
      <c r="K61" s="118"/>
      <c r="L61" s="108"/>
      <c r="M61" s="118"/>
      <c r="N61" s="108"/>
      <c r="O61" s="118"/>
      <c r="P61" s="108"/>
      <c r="Q61" s="119"/>
      <c r="R61" s="120">
        <v>45</v>
      </c>
      <c r="S61" s="120">
        <v>45</v>
      </c>
      <c r="T61" s="120">
        <v>25</v>
      </c>
      <c r="U61" s="120">
        <f t="shared" si="1"/>
        <v>55.555555555555557</v>
      </c>
      <c r="V61" s="116" t="s">
        <v>120</v>
      </c>
    </row>
    <row r="62" spans="1:22" s="114" customFormat="1" ht="18" customHeight="1" thickBot="1">
      <c r="A62" s="115"/>
      <c r="B62" s="116" t="s">
        <v>47</v>
      </c>
      <c r="C62" s="116"/>
      <c r="D62" s="117"/>
      <c r="E62" s="116"/>
      <c r="F62" s="116"/>
      <c r="G62" s="116"/>
      <c r="H62" s="116"/>
      <c r="I62" s="118"/>
      <c r="J62" s="108"/>
      <c r="K62" s="118"/>
      <c r="L62" s="108"/>
      <c r="M62" s="118"/>
      <c r="N62" s="108"/>
      <c r="O62" s="118"/>
      <c r="P62" s="108"/>
      <c r="Q62" s="119"/>
      <c r="R62" s="120">
        <v>4</v>
      </c>
      <c r="S62" s="120">
        <v>0</v>
      </c>
      <c r="T62" s="120">
        <v>0</v>
      </c>
      <c r="U62" s="120" t="str">
        <f t="shared" si="1"/>
        <v>N/A</v>
      </c>
      <c r="V62" s="116" t="s">
        <v>97</v>
      </c>
    </row>
    <row r="63" spans="1:22" ht="75" customHeight="1" thickTop="1" thickBot="1">
      <c r="A63" s="62"/>
      <c r="B63" s="63" t="s">
        <v>50</v>
      </c>
      <c r="C63" s="64" t="s">
        <v>51</v>
      </c>
      <c r="D63" s="64"/>
      <c r="E63" s="64"/>
      <c r="F63" s="64"/>
      <c r="G63" s="64"/>
      <c r="H63" s="64"/>
      <c r="I63" s="64" t="s">
        <v>52</v>
      </c>
      <c r="J63" s="64"/>
      <c r="K63" s="64"/>
      <c r="L63" s="64" t="s">
        <v>53</v>
      </c>
      <c r="M63" s="64"/>
      <c r="N63" s="64"/>
      <c r="O63" s="64"/>
      <c r="P63" s="65" t="s">
        <v>44</v>
      </c>
      <c r="Q63" s="65" t="s">
        <v>54</v>
      </c>
      <c r="R63" s="65">
        <v>939535.69500000007</v>
      </c>
      <c r="S63" s="65">
        <v>988973.2836842105</v>
      </c>
      <c r="T63" s="65">
        <v>36.624210526315785</v>
      </c>
      <c r="U63" s="65">
        <f t="shared" si="1"/>
        <v>3.7032558038251596E-3</v>
      </c>
      <c r="V63" s="66" t="s">
        <v>46</v>
      </c>
    </row>
    <row r="64" spans="1:22" ht="18.75" customHeight="1" thickTop="1" thickBot="1">
      <c r="A64" s="62"/>
      <c r="B64" s="113" t="s">
        <v>92</v>
      </c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5"/>
    </row>
    <row r="65" spans="1:22" s="114" customFormat="1" ht="18" customHeight="1">
      <c r="A65" s="115"/>
      <c r="B65" s="116" t="s">
        <v>47</v>
      </c>
      <c r="C65" s="116"/>
      <c r="D65" s="117"/>
      <c r="E65" s="116"/>
      <c r="F65" s="116"/>
      <c r="G65" s="116"/>
      <c r="H65" s="116"/>
      <c r="I65" s="118"/>
      <c r="J65" s="108"/>
      <c r="K65" s="118"/>
      <c r="L65" s="108"/>
      <c r="M65" s="118"/>
      <c r="N65" s="108"/>
      <c r="O65" s="118"/>
      <c r="P65" s="108"/>
      <c r="Q65" s="119"/>
      <c r="R65" s="120">
        <v>84</v>
      </c>
      <c r="S65" s="120">
        <v>84</v>
      </c>
      <c r="T65" s="120">
        <v>84.02</v>
      </c>
      <c r="U65" s="120">
        <f t="shared" ref="U65:U85" si="2">IF(ISERROR(T65/S65),"N/A",T65/S65*100)</f>
        <v>100.02380952380952</v>
      </c>
      <c r="V65" s="116" t="s">
        <v>106</v>
      </c>
    </row>
    <row r="66" spans="1:22" s="114" customFormat="1" ht="18" customHeight="1">
      <c r="A66" s="115"/>
      <c r="B66" s="116" t="s">
        <v>47</v>
      </c>
      <c r="C66" s="116"/>
      <c r="D66" s="117"/>
      <c r="E66" s="116"/>
      <c r="F66" s="116"/>
      <c r="G66" s="116"/>
      <c r="H66" s="116"/>
      <c r="I66" s="118"/>
      <c r="J66" s="108"/>
      <c r="K66" s="118"/>
      <c r="L66" s="108"/>
      <c r="M66" s="118"/>
      <c r="N66" s="108"/>
      <c r="O66" s="118"/>
      <c r="P66" s="108"/>
      <c r="Q66" s="119"/>
      <c r="R66" s="120">
        <v>25</v>
      </c>
      <c r="S66" s="120">
        <v>30</v>
      </c>
      <c r="T66" s="120">
        <v>32</v>
      </c>
      <c r="U66" s="120">
        <f t="shared" si="2"/>
        <v>106.66666666666667</v>
      </c>
      <c r="V66" s="116" t="s">
        <v>105</v>
      </c>
    </row>
    <row r="67" spans="1:22" s="114" customFormat="1" ht="18" customHeight="1">
      <c r="A67" s="115"/>
      <c r="B67" s="116" t="s">
        <v>47</v>
      </c>
      <c r="C67" s="116"/>
      <c r="D67" s="117"/>
      <c r="E67" s="116"/>
      <c r="F67" s="116"/>
      <c r="G67" s="116"/>
      <c r="H67" s="116"/>
      <c r="I67" s="118"/>
      <c r="J67" s="108"/>
      <c r="K67" s="118"/>
      <c r="L67" s="108"/>
      <c r="M67" s="118"/>
      <c r="N67" s="108"/>
      <c r="O67" s="118"/>
      <c r="P67" s="108"/>
      <c r="Q67" s="119"/>
      <c r="R67" s="120">
        <v>20</v>
      </c>
      <c r="S67" s="120">
        <v>5</v>
      </c>
      <c r="T67" s="120">
        <v>15.74</v>
      </c>
      <c r="U67" s="120">
        <f t="shared" si="2"/>
        <v>314.8</v>
      </c>
      <c r="V67" s="116" t="s">
        <v>112</v>
      </c>
    </row>
    <row r="68" spans="1:22" s="114" customFormat="1" ht="18" customHeight="1">
      <c r="A68" s="115"/>
      <c r="B68" s="116" t="s">
        <v>47</v>
      </c>
      <c r="C68" s="116"/>
      <c r="D68" s="117"/>
      <c r="E68" s="116"/>
      <c r="F68" s="116"/>
      <c r="G68" s="116"/>
      <c r="H68" s="116"/>
      <c r="I68" s="118"/>
      <c r="J68" s="108"/>
      <c r="K68" s="118"/>
      <c r="L68" s="108"/>
      <c r="M68" s="118"/>
      <c r="N68" s="108"/>
      <c r="O68" s="118"/>
      <c r="P68" s="108"/>
      <c r="Q68" s="119"/>
      <c r="R68" s="120">
        <v>18789938.73</v>
      </c>
      <c r="S68" s="120">
        <v>18789938.73</v>
      </c>
      <c r="T68" s="120">
        <v>15.86</v>
      </c>
      <c r="U68" s="120">
        <f t="shared" si="2"/>
        <v>8.4406874486918566E-5</v>
      </c>
      <c r="V68" s="116" t="s">
        <v>119</v>
      </c>
    </row>
    <row r="69" spans="1:22" s="114" customFormat="1" ht="18" customHeight="1">
      <c r="A69" s="115"/>
      <c r="B69" s="116" t="s">
        <v>47</v>
      </c>
      <c r="C69" s="116"/>
      <c r="D69" s="117"/>
      <c r="E69" s="116"/>
      <c r="F69" s="116"/>
      <c r="G69" s="116"/>
      <c r="H69" s="116"/>
      <c r="I69" s="118"/>
      <c r="J69" s="108"/>
      <c r="K69" s="118"/>
      <c r="L69" s="108"/>
      <c r="M69" s="118"/>
      <c r="N69" s="108"/>
      <c r="O69" s="118"/>
      <c r="P69" s="108"/>
      <c r="Q69" s="119"/>
      <c r="R69" s="120">
        <v>0.01</v>
      </c>
      <c r="S69" s="120">
        <v>0.01</v>
      </c>
      <c r="T69" s="120">
        <v>0.01</v>
      </c>
      <c r="U69" s="120">
        <f t="shared" si="2"/>
        <v>100</v>
      </c>
      <c r="V69" s="116" t="s">
        <v>118</v>
      </c>
    </row>
    <row r="70" spans="1:22" s="114" customFormat="1" ht="18" customHeight="1">
      <c r="A70" s="115"/>
      <c r="B70" s="116" t="s">
        <v>47</v>
      </c>
      <c r="C70" s="116"/>
      <c r="D70" s="117"/>
      <c r="E70" s="116"/>
      <c r="F70" s="116"/>
      <c r="G70" s="116"/>
      <c r="H70" s="116"/>
      <c r="I70" s="118"/>
      <c r="J70" s="108"/>
      <c r="K70" s="118"/>
      <c r="L70" s="108"/>
      <c r="M70" s="118"/>
      <c r="N70" s="108"/>
      <c r="O70" s="118"/>
      <c r="P70" s="108"/>
      <c r="Q70" s="119"/>
      <c r="R70" s="120">
        <v>25</v>
      </c>
      <c r="S70" s="120">
        <v>25</v>
      </c>
      <c r="T70" s="120">
        <v>16</v>
      </c>
      <c r="U70" s="120">
        <f t="shared" si="2"/>
        <v>64</v>
      </c>
      <c r="V70" s="116" t="s">
        <v>101</v>
      </c>
    </row>
    <row r="71" spans="1:22" s="114" customFormat="1" ht="18" customHeight="1">
      <c r="A71" s="115"/>
      <c r="B71" s="116" t="s">
        <v>47</v>
      </c>
      <c r="C71" s="116"/>
      <c r="D71" s="117"/>
      <c r="E71" s="116"/>
      <c r="F71" s="116"/>
      <c r="G71" s="116"/>
      <c r="H71" s="116"/>
      <c r="I71" s="118"/>
      <c r="J71" s="108"/>
      <c r="K71" s="118"/>
      <c r="L71" s="108"/>
      <c r="M71" s="118"/>
      <c r="N71" s="108"/>
      <c r="O71" s="118"/>
      <c r="P71" s="108"/>
      <c r="Q71" s="119"/>
      <c r="R71" s="120">
        <v>30</v>
      </c>
      <c r="S71" s="120">
        <v>20</v>
      </c>
      <c r="T71" s="120">
        <v>20</v>
      </c>
      <c r="U71" s="120">
        <f t="shared" si="2"/>
        <v>100</v>
      </c>
      <c r="V71" s="116" t="s">
        <v>110</v>
      </c>
    </row>
    <row r="72" spans="1:22" s="114" customFormat="1" ht="18" customHeight="1">
      <c r="A72" s="115"/>
      <c r="B72" s="116" t="s">
        <v>47</v>
      </c>
      <c r="C72" s="116"/>
      <c r="D72" s="117"/>
      <c r="E72" s="116"/>
      <c r="F72" s="116"/>
      <c r="G72" s="116"/>
      <c r="H72" s="116"/>
      <c r="I72" s="118"/>
      <c r="J72" s="108"/>
      <c r="K72" s="118"/>
      <c r="L72" s="108"/>
      <c r="M72" s="118"/>
      <c r="N72" s="108"/>
      <c r="O72" s="118"/>
      <c r="P72" s="108"/>
      <c r="Q72" s="119"/>
      <c r="R72" s="120">
        <v>15</v>
      </c>
      <c r="S72" s="120">
        <v>15</v>
      </c>
      <c r="T72" s="120">
        <v>10</v>
      </c>
      <c r="U72" s="120">
        <f t="shared" si="2"/>
        <v>66.666666666666657</v>
      </c>
      <c r="V72" s="116" t="s">
        <v>100</v>
      </c>
    </row>
    <row r="73" spans="1:22" s="114" customFormat="1" ht="18" customHeight="1">
      <c r="A73" s="115"/>
      <c r="B73" s="116" t="s">
        <v>47</v>
      </c>
      <c r="C73" s="116"/>
      <c r="D73" s="117"/>
      <c r="E73" s="116"/>
      <c r="F73" s="116"/>
      <c r="G73" s="116"/>
      <c r="H73" s="116"/>
      <c r="I73" s="118"/>
      <c r="J73" s="108"/>
      <c r="K73" s="118"/>
      <c r="L73" s="108"/>
      <c r="M73" s="118"/>
      <c r="N73" s="108"/>
      <c r="O73" s="118"/>
      <c r="P73" s="108"/>
      <c r="Q73" s="119"/>
      <c r="R73" s="120">
        <v>17</v>
      </c>
      <c r="S73" s="120">
        <v>17</v>
      </c>
      <c r="T73" s="120">
        <v>0</v>
      </c>
      <c r="U73" s="120">
        <f t="shared" si="2"/>
        <v>0</v>
      </c>
      <c r="V73" s="116" t="s">
        <v>111</v>
      </c>
    </row>
    <row r="74" spans="1:22" s="114" customFormat="1" ht="18" customHeight="1">
      <c r="A74" s="115"/>
      <c r="B74" s="116" t="s">
        <v>47</v>
      </c>
      <c r="C74" s="116"/>
      <c r="D74" s="117"/>
      <c r="E74" s="116"/>
      <c r="F74" s="116"/>
      <c r="G74" s="116"/>
      <c r="H74" s="116"/>
      <c r="I74" s="118"/>
      <c r="J74" s="108"/>
      <c r="K74" s="118"/>
      <c r="L74" s="108"/>
      <c r="M74" s="118"/>
      <c r="N74" s="108"/>
      <c r="O74" s="118"/>
      <c r="P74" s="108"/>
      <c r="Q74" s="119"/>
      <c r="R74" s="120">
        <v>100</v>
      </c>
      <c r="S74" s="120">
        <v>100</v>
      </c>
      <c r="T74" s="120">
        <v>71</v>
      </c>
      <c r="U74" s="120">
        <f t="shared" si="2"/>
        <v>71</v>
      </c>
      <c r="V74" s="116" t="s">
        <v>113</v>
      </c>
    </row>
    <row r="75" spans="1:22" s="114" customFormat="1" ht="18" customHeight="1">
      <c r="A75" s="115"/>
      <c r="B75" s="116" t="s">
        <v>47</v>
      </c>
      <c r="C75" s="116"/>
      <c r="D75" s="117"/>
      <c r="E75" s="116"/>
      <c r="F75" s="116"/>
      <c r="G75" s="116"/>
      <c r="H75" s="116"/>
      <c r="I75" s="118"/>
      <c r="J75" s="108"/>
      <c r="K75" s="118"/>
      <c r="L75" s="108"/>
      <c r="M75" s="118"/>
      <c r="N75" s="108"/>
      <c r="O75" s="118"/>
      <c r="P75" s="108"/>
      <c r="Q75" s="119"/>
      <c r="R75" s="120">
        <v>45</v>
      </c>
      <c r="S75" s="120">
        <v>45</v>
      </c>
      <c r="T75" s="120">
        <v>100</v>
      </c>
      <c r="U75" s="120">
        <f t="shared" si="2"/>
        <v>222.22222222222223</v>
      </c>
      <c r="V75" s="116" t="s">
        <v>120</v>
      </c>
    </row>
    <row r="76" spans="1:22" s="114" customFormat="1" ht="18" customHeight="1">
      <c r="A76" s="115"/>
      <c r="B76" s="116" t="s">
        <v>47</v>
      </c>
      <c r="C76" s="116"/>
      <c r="D76" s="117"/>
      <c r="E76" s="116"/>
      <c r="F76" s="116"/>
      <c r="G76" s="116"/>
      <c r="H76" s="116"/>
      <c r="I76" s="118"/>
      <c r="J76" s="108"/>
      <c r="K76" s="118"/>
      <c r="L76" s="108"/>
      <c r="M76" s="118"/>
      <c r="N76" s="108"/>
      <c r="O76" s="118"/>
      <c r="P76" s="108"/>
      <c r="Q76" s="119"/>
      <c r="R76" s="120">
        <v>15</v>
      </c>
      <c r="S76" s="120">
        <v>10</v>
      </c>
      <c r="T76" s="120">
        <v>5</v>
      </c>
      <c r="U76" s="120">
        <f t="shared" si="2"/>
        <v>50</v>
      </c>
      <c r="V76" s="116" t="s">
        <v>117</v>
      </c>
    </row>
    <row r="77" spans="1:22" s="114" customFormat="1" ht="18" customHeight="1">
      <c r="A77" s="115"/>
      <c r="B77" s="116" t="s">
        <v>47</v>
      </c>
      <c r="C77" s="116"/>
      <c r="D77" s="117"/>
      <c r="E77" s="116"/>
      <c r="F77" s="116"/>
      <c r="G77" s="116"/>
      <c r="H77" s="116"/>
      <c r="I77" s="118"/>
      <c r="J77" s="108"/>
      <c r="K77" s="118"/>
      <c r="L77" s="108"/>
      <c r="M77" s="118"/>
      <c r="N77" s="108"/>
      <c r="O77" s="118"/>
      <c r="P77" s="108"/>
      <c r="Q77" s="119"/>
      <c r="R77" s="120">
        <v>100</v>
      </c>
      <c r="S77" s="120">
        <v>25</v>
      </c>
      <c r="T77" s="120">
        <v>10.199999999999999</v>
      </c>
      <c r="U77" s="120">
        <f t="shared" si="2"/>
        <v>40.799999999999997</v>
      </c>
      <c r="V77" s="116" t="s">
        <v>99</v>
      </c>
    </row>
    <row r="78" spans="1:22" s="114" customFormat="1" ht="18" customHeight="1">
      <c r="A78" s="115"/>
      <c r="B78" s="116" t="s">
        <v>47</v>
      </c>
      <c r="C78" s="116"/>
      <c r="D78" s="117"/>
      <c r="E78" s="116"/>
      <c r="F78" s="116"/>
      <c r="G78" s="116"/>
      <c r="H78" s="116"/>
      <c r="I78" s="118"/>
      <c r="J78" s="108"/>
      <c r="K78" s="118"/>
      <c r="L78" s="108"/>
      <c r="M78" s="118"/>
      <c r="N78" s="108"/>
      <c r="O78" s="118"/>
      <c r="P78" s="108"/>
      <c r="Q78" s="119"/>
      <c r="R78" s="120">
        <v>50.16</v>
      </c>
      <c r="S78" s="120">
        <v>12.65</v>
      </c>
      <c r="T78" s="120">
        <v>19.07</v>
      </c>
      <c r="U78" s="120">
        <f t="shared" si="2"/>
        <v>150.7509881422925</v>
      </c>
      <c r="V78" s="116" t="s">
        <v>94</v>
      </c>
    </row>
    <row r="79" spans="1:22" s="114" customFormat="1" ht="18" customHeight="1">
      <c r="A79" s="115"/>
      <c r="B79" s="116" t="s">
        <v>47</v>
      </c>
      <c r="C79" s="116"/>
      <c r="D79" s="117"/>
      <c r="E79" s="116"/>
      <c r="F79" s="116"/>
      <c r="G79" s="116"/>
      <c r="H79" s="116"/>
      <c r="I79" s="118"/>
      <c r="J79" s="108"/>
      <c r="K79" s="118"/>
      <c r="L79" s="108"/>
      <c r="M79" s="118"/>
      <c r="N79" s="108"/>
      <c r="O79" s="118"/>
      <c r="P79" s="108"/>
      <c r="Q79" s="119"/>
      <c r="R79" s="120">
        <v>20</v>
      </c>
      <c r="S79" s="120">
        <v>10</v>
      </c>
      <c r="T79" s="120">
        <v>5</v>
      </c>
      <c r="U79" s="120">
        <f t="shared" si="2"/>
        <v>50</v>
      </c>
      <c r="V79" s="116" t="s">
        <v>95</v>
      </c>
    </row>
    <row r="80" spans="1:22" s="114" customFormat="1" ht="18" customHeight="1">
      <c r="A80" s="115"/>
      <c r="B80" s="116" t="s">
        <v>47</v>
      </c>
      <c r="C80" s="116"/>
      <c r="D80" s="117"/>
      <c r="E80" s="116"/>
      <c r="F80" s="116"/>
      <c r="G80" s="116"/>
      <c r="H80" s="116"/>
      <c r="I80" s="118"/>
      <c r="J80" s="108"/>
      <c r="K80" s="118"/>
      <c r="L80" s="108"/>
      <c r="M80" s="118"/>
      <c r="N80" s="108"/>
      <c r="O80" s="118"/>
      <c r="P80" s="108"/>
      <c r="Q80" s="119"/>
      <c r="R80" s="120">
        <v>25</v>
      </c>
      <c r="S80" s="120">
        <v>25</v>
      </c>
      <c r="T80" s="120">
        <v>63.16</v>
      </c>
      <c r="U80" s="120">
        <f t="shared" si="2"/>
        <v>252.64</v>
      </c>
      <c r="V80" s="116" t="s">
        <v>114</v>
      </c>
    </row>
    <row r="81" spans="1:22" s="114" customFormat="1" ht="18" customHeight="1">
      <c r="A81" s="115"/>
      <c r="B81" s="116" t="s">
        <v>47</v>
      </c>
      <c r="C81" s="116"/>
      <c r="D81" s="117"/>
      <c r="E81" s="116"/>
      <c r="F81" s="116"/>
      <c r="G81" s="116"/>
      <c r="H81" s="116"/>
      <c r="I81" s="118"/>
      <c r="J81" s="108"/>
      <c r="K81" s="118"/>
      <c r="L81" s="108"/>
      <c r="M81" s="118"/>
      <c r="N81" s="108"/>
      <c r="O81" s="118"/>
      <c r="P81" s="108"/>
      <c r="Q81" s="119"/>
      <c r="R81" s="120">
        <v>100</v>
      </c>
      <c r="S81" s="120">
        <v>30</v>
      </c>
      <c r="T81" s="120">
        <v>30</v>
      </c>
      <c r="U81" s="120">
        <f t="shared" si="2"/>
        <v>100</v>
      </c>
      <c r="V81" s="116" t="s">
        <v>107</v>
      </c>
    </row>
    <row r="82" spans="1:22" s="114" customFormat="1" ht="18" customHeight="1">
      <c r="A82" s="115"/>
      <c r="B82" s="116" t="s">
        <v>47</v>
      </c>
      <c r="C82" s="116"/>
      <c r="D82" s="117"/>
      <c r="E82" s="116"/>
      <c r="F82" s="116"/>
      <c r="G82" s="116"/>
      <c r="H82" s="116"/>
      <c r="I82" s="118"/>
      <c r="J82" s="108"/>
      <c r="K82" s="118"/>
      <c r="L82" s="108"/>
      <c r="M82" s="118"/>
      <c r="N82" s="108"/>
      <c r="O82" s="118"/>
      <c r="P82" s="108"/>
      <c r="Q82" s="119"/>
      <c r="R82" s="120">
        <v>0</v>
      </c>
      <c r="S82" s="120">
        <v>0</v>
      </c>
      <c r="T82" s="120">
        <v>100</v>
      </c>
      <c r="U82" s="120" t="str">
        <f t="shared" si="2"/>
        <v>N/A</v>
      </c>
      <c r="V82" s="116" t="s">
        <v>116</v>
      </c>
    </row>
    <row r="83" spans="1:22" s="114" customFormat="1" ht="18" customHeight="1">
      <c r="A83" s="115"/>
      <c r="B83" s="116" t="s">
        <v>47</v>
      </c>
      <c r="C83" s="116"/>
      <c r="D83" s="117"/>
      <c r="E83" s="116"/>
      <c r="F83" s="116"/>
      <c r="G83" s="116"/>
      <c r="H83" s="116"/>
      <c r="I83" s="118"/>
      <c r="J83" s="108"/>
      <c r="K83" s="118"/>
      <c r="L83" s="108"/>
      <c r="M83" s="118"/>
      <c r="N83" s="108"/>
      <c r="O83" s="118"/>
      <c r="P83" s="108"/>
      <c r="Q83" s="119"/>
      <c r="R83" s="120">
        <v>100</v>
      </c>
      <c r="S83" s="120">
        <v>100</v>
      </c>
      <c r="T83" s="120">
        <v>98.8</v>
      </c>
      <c r="U83" s="120">
        <f t="shared" si="2"/>
        <v>98.8</v>
      </c>
      <c r="V83" s="116" t="s">
        <v>98</v>
      </c>
    </row>
    <row r="84" spans="1:22" s="114" customFormat="1" ht="18" customHeight="1" thickBot="1">
      <c r="A84" s="115"/>
      <c r="B84" s="116" t="s">
        <v>47</v>
      </c>
      <c r="C84" s="116"/>
      <c r="D84" s="117"/>
      <c r="E84" s="116"/>
      <c r="F84" s="116"/>
      <c r="G84" s="116"/>
      <c r="H84" s="116"/>
      <c r="I84" s="118"/>
      <c r="J84" s="108"/>
      <c r="K84" s="118"/>
      <c r="L84" s="108"/>
      <c r="M84" s="118"/>
      <c r="N84" s="108"/>
      <c r="O84" s="118"/>
      <c r="P84" s="108"/>
      <c r="Q84" s="119"/>
      <c r="R84" s="120">
        <v>4</v>
      </c>
      <c r="S84" s="120">
        <v>0</v>
      </c>
      <c r="T84" s="120">
        <v>0</v>
      </c>
      <c r="U84" s="120" t="str">
        <f t="shared" si="2"/>
        <v>N/A</v>
      </c>
      <c r="V84" s="116" t="s">
        <v>97</v>
      </c>
    </row>
    <row r="85" spans="1:22" ht="75" customHeight="1" thickTop="1" thickBot="1">
      <c r="A85" s="62"/>
      <c r="B85" s="63" t="s">
        <v>55</v>
      </c>
      <c r="C85" s="64" t="s">
        <v>56</v>
      </c>
      <c r="D85" s="64"/>
      <c r="E85" s="64"/>
      <c r="F85" s="64"/>
      <c r="G85" s="64"/>
      <c r="H85" s="64"/>
      <c r="I85" s="64" t="s">
        <v>57</v>
      </c>
      <c r="J85" s="64"/>
      <c r="K85" s="64"/>
      <c r="L85" s="64" t="s">
        <v>58</v>
      </c>
      <c r="M85" s="64"/>
      <c r="N85" s="64"/>
      <c r="O85" s="64"/>
      <c r="P85" s="65" t="s">
        <v>44</v>
      </c>
      <c r="Q85" s="65" t="s">
        <v>59</v>
      </c>
      <c r="R85" s="65">
        <v>54.048333333333325</v>
      </c>
      <c r="S85" s="65" t="s">
        <v>60</v>
      </c>
      <c r="T85" s="65" t="s">
        <v>60</v>
      </c>
      <c r="U85" s="65" t="str">
        <f t="shared" si="2"/>
        <v>N/A</v>
      </c>
      <c r="V85" s="66" t="s">
        <v>46</v>
      </c>
    </row>
    <row r="86" spans="1:22" ht="18.75" customHeight="1" thickTop="1" thickBot="1">
      <c r="A86" s="62"/>
      <c r="B86" s="113" t="s">
        <v>92</v>
      </c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5"/>
    </row>
    <row r="87" spans="1:22" s="114" customFormat="1" ht="18" customHeight="1">
      <c r="A87" s="115"/>
      <c r="B87" s="116" t="s">
        <v>47</v>
      </c>
      <c r="C87" s="116"/>
      <c r="D87" s="117"/>
      <c r="E87" s="116"/>
      <c r="F87" s="116"/>
      <c r="G87" s="116"/>
      <c r="H87" s="116"/>
      <c r="I87" s="118"/>
      <c r="J87" s="108"/>
      <c r="K87" s="118"/>
      <c r="L87" s="108"/>
      <c r="M87" s="118"/>
      <c r="N87" s="108"/>
      <c r="O87" s="118"/>
      <c r="P87" s="108"/>
      <c r="Q87" s="119"/>
      <c r="R87" s="120">
        <v>27.08</v>
      </c>
      <c r="S87" s="120" t="s">
        <v>47</v>
      </c>
      <c r="T87" s="120" t="s">
        <v>47</v>
      </c>
      <c r="U87" s="120" t="str">
        <f t="shared" ref="U87:U100" si="3">IF(ISERROR(T87/S87),"N/A",T87/S87*100)</f>
        <v>N/A</v>
      </c>
      <c r="V87" s="116" t="s">
        <v>99</v>
      </c>
    </row>
    <row r="88" spans="1:22" s="114" customFormat="1" ht="18" customHeight="1">
      <c r="A88" s="115"/>
      <c r="B88" s="116" t="s">
        <v>47</v>
      </c>
      <c r="C88" s="116"/>
      <c r="D88" s="117"/>
      <c r="E88" s="116"/>
      <c r="F88" s="116"/>
      <c r="G88" s="116"/>
      <c r="H88" s="116"/>
      <c r="I88" s="118"/>
      <c r="J88" s="108"/>
      <c r="K88" s="118"/>
      <c r="L88" s="108"/>
      <c r="M88" s="118"/>
      <c r="N88" s="108"/>
      <c r="O88" s="118"/>
      <c r="P88" s="108"/>
      <c r="Q88" s="119"/>
      <c r="R88" s="120">
        <v>83.3</v>
      </c>
      <c r="S88" s="120" t="s">
        <v>47</v>
      </c>
      <c r="T88" s="120" t="s">
        <v>47</v>
      </c>
      <c r="U88" s="120" t="str">
        <f t="shared" si="3"/>
        <v>N/A</v>
      </c>
      <c r="V88" s="116" t="s">
        <v>102</v>
      </c>
    </row>
    <row r="89" spans="1:22" s="114" customFormat="1" ht="18" customHeight="1">
      <c r="A89" s="115"/>
      <c r="B89" s="116" t="s">
        <v>47</v>
      </c>
      <c r="C89" s="116"/>
      <c r="D89" s="117"/>
      <c r="E89" s="116"/>
      <c r="F89" s="116"/>
      <c r="G89" s="116"/>
      <c r="H89" s="116"/>
      <c r="I89" s="118"/>
      <c r="J89" s="108"/>
      <c r="K89" s="118"/>
      <c r="L89" s="108"/>
      <c r="M89" s="118"/>
      <c r="N89" s="108"/>
      <c r="O89" s="118"/>
      <c r="P89" s="108"/>
      <c r="Q89" s="119"/>
      <c r="R89" s="120">
        <v>100</v>
      </c>
      <c r="S89" s="120" t="s">
        <v>47</v>
      </c>
      <c r="T89" s="120" t="s">
        <v>47</v>
      </c>
      <c r="U89" s="120" t="str">
        <f t="shared" si="3"/>
        <v>N/A</v>
      </c>
      <c r="V89" s="116" t="s">
        <v>107</v>
      </c>
    </row>
    <row r="90" spans="1:22" s="114" customFormat="1" ht="18" customHeight="1">
      <c r="A90" s="115"/>
      <c r="B90" s="116" t="s">
        <v>47</v>
      </c>
      <c r="C90" s="116"/>
      <c r="D90" s="117"/>
      <c r="E90" s="116"/>
      <c r="F90" s="116"/>
      <c r="G90" s="116"/>
      <c r="H90" s="116"/>
      <c r="I90" s="118"/>
      <c r="J90" s="108"/>
      <c r="K90" s="118"/>
      <c r="L90" s="108"/>
      <c r="M90" s="118"/>
      <c r="N90" s="108"/>
      <c r="O90" s="118"/>
      <c r="P90" s="108"/>
      <c r="Q90" s="119"/>
      <c r="R90" s="120">
        <v>66.2</v>
      </c>
      <c r="S90" s="120" t="s">
        <v>47</v>
      </c>
      <c r="T90" s="120" t="s">
        <v>47</v>
      </c>
      <c r="U90" s="120" t="str">
        <f t="shared" si="3"/>
        <v>N/A</v>
      </c>
      <c r="V90" s="116" t="s">
        <v>98</v>
      </c>
    </row>
    <row r="91" spans="1:22" s="114" customFormat="1" ht="18" customHeight="1">
      <c r="A91" s="115"/>
      <c r="B91" s="116" t="s">
        <v>47</v>
      </c>
      <c r="C91" s="116"/>
      <c r="D91" s="117"/>
      <c r="E91" s="116"/>
      <c r="F91" s="116"/>
      <c r="G91" s="116"/>
      <c r="H91" s="116"/>
      <c r="I91" s="118"/>
      <c r="J91" s="108"/>
      <c r="K91" s="118"/>
      <c r="L91" s="108"/>
      <c r="M91" s="118"/>
      <c r="N91" s="108"/>
      <c r="O91" s="118"/>
      <c r="P91" s="108"/>
      <c r="Q91" s="119"/>
      <c r="R91" s="120">
        <v>50</v>
      </c>
      <c r="S91" s="120" t="s">
        <v>47</v>
      </c>
      <c r="T91" s="120" t="s">
        <v>47</v>
      </c>
      <c r="U91" s="120" t="str">
        <f t="shared" si="3"/>
        <v>N/A</v>
      </c>
      <c r="V91" s="116" t="s">
        <v>101</v>
      </c>
    </row>
    <row r="92" spans="1:22" s="114" customFormat="1" ht="18" customHeight="1">
      <c r="A92" s="115"/>
      <c r="B92" s="116" t="s">
        <v>47</v>
      </c>
      <c r="C92" s="116"/>
      <c r="D92" s="117"/>
      <c r="E92" s="116"/>
      <c r="F92" s="116"/>
      <c r="G92" s="116"/>
      <c r="H92" s="116"/>
      <c r="I92" s="118"/>
      <c r="J92" s="108"/>
      <c r="K92" s="118"/>
      <c r="L92" s="108"/>
      <c r="M92" s="118"/>
      <c r="N92" s="108"/>
      <c r="O92" s="118"/>
      <c r="P92" s="108"/>
      <c r="Q92" s="119"/>
      <c r="R92" s="120">
        <v>73</v>
      </c>
      <c r="S92" s="120" t="s">
        <v>47</v>
      </c>
      <c r="T92" s="120" t="s">
        <v>47</v>
      </c>
      <c r="U92" s="120" t="str">
        <f t="shared" si="3"/>
        <v>N/A</v>
      </c>
      <c r="V92" s="116" t="s">
        <v>94</v>
      </c>
    </row>
    <row r="93" spans="1:22" s="114" customFormat="1" ht="18" customHeight="1">
      <c r="A93" s="115"/>
      <c r="B93" s="116" t="s">
        <v>47</v>
      </c>
      <c r="C93" s="116"/>
      <c r="D93" s="117"/>
      <c r="E93" s="116"/>
      <c r="F93" s="116"/>
      <c r="G93" s="116"/>
      <c r="H93" s="116"/>
      <c r="I93" s="118"/>
      <c r="J93" s="108"/>
      <c r="K93" s="118"/>
      <c r="L93" s="108"/>
      <c r="M93" s="118"/>
      <c r="N93" s="108"/>
      <c r="O93" s="118"/>
      <c r="P93" s="108"/>
      <c r="Q93" s="119"/>
      <c r="R93" s="120">
        <v>4</v>
      </c>
      <c r="S93" s="120" t="s">
        <v>47</v>
      </c>
      <c r="T93" s="120" t="s">
        <v>47</v>
      </c>
      <c r="U93" s="120" t="str">
        <f t="shared" si="3"/>
        <v>N/A</v>
      </c>
      <c r="V93" s="116" t="s">
        <v>97</v>
      </c>
    </row>
    <row r="94" spans="1:22" s="114" customFormat="1" ht="18" customHeight="1">
      <c r="A94" s="115"/>
      <c r="B94" s="116" t="s">
        <v>47</v>
      </c>
      <c r="C94" s="116"/>
      <c r="D94" s="117"/>
      <c r="E94" s="116"/>
      <c r="F94" s="116"/>
      <c r="G94" s="116"/>
      <c r="H94" s="116"/>
      <c r="I94" s="118"/>
      <c r="J94" s="108"/>
      <c r="K94" s="118"/>
      <c r="L94" s="108"/>
      <c r="M94" s="118"/>
      <c r="N94" s="108"/>
      <c r="O94" s="118"/>
      <c r="P94" s="108"/>
      <c r="Q94" s="119"/>
      <c r="R94" s="120">
        <v>50</v>
      </c>
      <c r="S94" s="120" t="s">
        <v>47</v>
      </c>
      <c r="T94" s="120" t="s">
        <v>47</v>
      </c>
      <c r="U94" s="120" t="str">
        <f t="shared" si="3"/>
        <v>N/A</v>
      </c>
      <c r="V94" s="116" t="s">
        <v>95</v>
      </c>
    </row>
    <row r="95" spans="1:22" s="114" customFormat="1" ht="18" customHeight="1">
      <c r="A95" s="115"/>
      <c r="B95" s="116" t="s">
        <v>47</v>
      </c>
      <c r="C95" s="116"/>
      <c r="D95" s="117"/>
      <c r="E95" s="116"/>
      <c r="F95" s="116"/>
      <c r="G95" s="116"/>
      <c r="H95" s="116"/>
      <c r="I95" s="118"/>
      <c r="J95" s="108"/>
      <c r="K95" s="118"/>
      <c r="L95" s="108"/>
      <c r="M95" s="118"/>
      <c r="N95" s="108"/>
      <c r="O95" s="118"/>
      <c r="P95" s="108"/>
      <c r="Q95" s="119"/>
      <c r="R95" s="120">
        <v>50</v>
      </c>
      <c r="S95" s="120" t="s">
        <v>47</v>
      </c>
      <c r="T95" s="120" t="s">
        <v>47</v>
      </c>
      <c r="U95" s="120" t="str">
        <f t="shared" si="3"/>
        <v>N/A</v>
      </c>
      <c r="V95" s="116" t="s">
        <v>110</v>
      </c>
    </row>
    <row r="96" spans="1:22" s="114" customFormat="1" ht="18" customHeight="1">
      <c r="A96" s="115"/>
      <c r="B96" s="116" t="s">
        <v>47</v>
      </c>
      <c r="C96" s="116"/>
      <c r="D96" s="117"/>
      <c r="E96" s="116"/>
      <c r="F96" s="116"/>
      <c r="G96" s="116"/>
      <c r="H96" s="116"/>
      <c r="I96" s="118"/>
      <c r="J96" s="108"/>
      <c r="K96" s="118"/>
      <c r="L96" s="108"/>
      <c r="M96" s="118"/>
      <c r="N96" s="108"/>
      <c r="O96" s="118"/>
      <c r="P96" s="108"/>
      <c r="Q96" s="119"/>
      <c r="R96" s="120">
        <v>15</v>
      </c>
      <c r="S96" s="120" t="s">
        <v>47</v>
      </c>
      <c r="T96" s="120" t="s">
        <v>47</v>
      </c>
      <c r="U96" s="120" t="str">
        <f t="shared" si="3"/>
        <v>N/A</v>
      </c>
      <c r="V96" s="116" t="s">
        <v>100</v>
      </c>
    </row>
    <row r="97" spans="1:22" s="114" customFormat="1" ht="18" customHeight="1">
      <c r="A97" s="115"/>
      <c r="B97" s="116" t="s">
        <v>47</v>
      </c>
      <c r="C97" s="116"/>
      <c r="D97" s="117"/>
      <c r="E97" s="116"/>
      <c r="F97" s="116"/>
      <c r="G97" s="116"/>
      <c r="H97" s="116"/>
      <c r="I97" s="118"/>
      <c r="J97" s="108"/>
      <c r="K97" s="118"/>
      <c r="L97" s="108"/>
      <c r="M97" s="118"/>
      <c r="N97" s="108"/>
      <c r="O97" s="118"/>
      <c r="P97" s="108"/>
      <c r="Q97" s="119"/>
      <c r="R97" s="120">
        <v>100</v>
      </c>
      <c r="S97" s="120" t="s">
        <v>47</v>
      </c>
      <c r="T97" s="120" t="s">
        <v>47</v>
      </c>
      <c r="U97" s="120" t="str">
        <f t="shared" si="3"/>
        <v>N/A</v>
      </c>
      <c r="V97" s="116" t="s">
        <v>96</v>
      </c>
    </row>
    <row r="98" spans="1:22" s="114" customFormat="1" ht="18" customHeight="1">
      <c r="A98" s="115"/>
      <c r="B98" s="116" t="s">
        <v>47</v>
      </c>
      <c r="C98" s="116"/>
      <c r="D98" s="117"/>
      <c r="E98" s="116"/>
      <c r="F98" s="116"/>
      <c r="G98" s="116"/>
      <c r="H98" s="116"/>
      <c r="I98" s="118"/>
      <c r="J98" s="108"/>
      <c r="K98" s="118"/>
      <c r="L98" s="108"/>
      <c r="M98" s="118"/>
      <c r="N98" s="108"/>
      <c r="O98" s="118"/>
      <c r="P98" s="108"/>
      <c r="Q98" s="119"/>
      <c r="R98" s="120">
        <v>30</v>
      </c>
      <c r="S98" s="120" t="s">
        <v>47</v>
      </c>
      <c r="T98" s="120" t="s">
        <v>47</v>
      </c>
      <c r="U98" s="120" t="str">
        <f t="shared" si="3"/>
        <v>N/A</v>
      </c>
      <c r="V98" s="116" t="s">
        <v>117</v>
      </c>
    </row>
    <row r="99" spans="1:22" s="114" customFormat="1" ht="18" customHeight="1" thickBot="1">
      <c r="A99" s="115"/>
      <c r="B99" s="116" t="s">
        <v>47</v>
      </c>
      <c r="C99" s="116"/>
      <c r="D99" s="117"/>
      <c r="E99" s="116"/>
      <c r="F99" s="116"/>
      <c r="G99" s="116"/>
      <c r="H99" s="116"/>
      <c r="I99" s="118"/>
      <c r="J99" s="108"/>
      <c r="K99" s="118"/>
      <c r="L99" s="108"/>
      <c r="M99" s="118"/>
      <c r="N99" s="108"/>
      <c r="O99" s="118"/>
      <c r="P99" s="108"/>
      <c r="Q99" s="119"/>
      <c r="R99" s="120">
        <v>0</v>
      </c>
      <c r="S99" s="120" t="s">
        <v>47</v>
      </c>
      <c r="T99" s="120" t="s">
        <v>47</v>
      </c>
      <c r="U99" s="120" t="str">
        <f t="shared" si="3"/>
        <v>N/A</v>
      </c>
      <c r="V99" s="116" t="s">
        <v>112</v>
      </c>
    </row>
    <row r="100" spans="1:22" ht="75" customHeight="1" thickTop="1" thickBot="1">
      <c r="A100" s="62"/>
      <c r="B100" s="63" t="s">
        <v>61</v>
      </c>
      <c r="C100" s="64" t="s">
        <v>62</v>
      </c>
      <c r="D100" s="64"/>
      <c r="E100" s="64"/>
      <c r="F100" s="64"/>
      <c r="G100" s="64"/>
      <c r="H100" s="64"/>
      <c r="I100" s="64" t="s">
        <v>63</v>
      </c>
      <c r="J100" s="64"/>
      <c r="K100" s="64"/>
      <c r="L100" s="64" t="s">
        <v>64</v>
      </c>
      <c r="M100" s="64"/>
      <c r="N100" s="64"/>
      <c r="O100" s="64"/>
      <c r="P100" s="65" t="s">
        <v>65</v>
      </c>
      <c r="Q100" s="65" t="s">
        <v>54</v>
      </c>
      <c r="R100" s="65">
        <v>169410.503</v>
      </c>
      <c r="S100" s="65">
        <v>169398.36239130434</v>
      </c>
      <c r="T100" s="65">
        <v>60.461468181818169</v>
      </c>
      <c r="U100" s="65">
        <f t="shared" si="3"/>
        <v>3.5691884696119003E-2</v>
      </c>
      <c r="V100" s="66" t="s">
        <v>46</v>
      </c>
    </row>
    <row r="101" spans="1:22" ht="18.75" customHeight="1" thickTop="1" thickBot="1">
      <c r="A101" s="62"/>
      <c r="B101" s="113" t="s">
        <v>92</v>
      </c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5"/>
    </row>
    <row r="102" spans="1:22" s="114" customFormat="1" ht="18" customHeight="1">
      <c r="A102" s="115"/>
      <c r="B102" s="116" t="s">
        <v>47</v>
      </c>
      <c r="C102" s="116"/>
      <c r="D102" s="117"/>
      <c r="E102" s="116"/>
      <c r="F102" s="116"/>
      <c r="G102" s="116"/>
      <c r="H102" s="116"/>
      <c r="I102" s="118"/>
      <c r="J102" s="108"/>
      <c r="K102" s="118"/>
      <c r="L102" s="108"/>
      <c r="M102" s="118"/>
      <c r="N102" s="108"/>
      <c r="O102" s="118"/>
      <c r="P102" s="108"/>
      <c r="Q102" s="119"/>
      <c r="R102" s="120">
        <v>20</v>
      </c>
      <c r="S102" s="120">
        <v>10</v>
      </c>
      <c r="T102" s="120">
        <v>5</v>
      </c>
      <c r="U102" s="120">
        <f t="shared" ref="U102:U124" si="4">IF(ISERROR(T102/S102),"N/A",T102/S102*100)</f>
        <v>50</v>
      </c>
      <c r="V102" s="116" t="s">
        <v>95</v>
      </c>
    </row>
    <row r="103" spans="1:22" s="114" customFormat="1" ht="18" customHeight="1">
      <c r="A103" s="115"/>
      <c r="B103" s="116" t="s">
        <v>47</v>
      </c>
      <c r="C103" s="116"/>
      <c r="D103" s="117"/>
      <c r="E103" s="116"/>
      <c r="F103" s="116"/>
      <c r="G103" s="116"/>
      <c r="H103" s="116"/>
      <c r="I103" s="118"/>
      <c r="J103" s="108"/>
      <c r="K103" s="118"/>
      <c r="L103" s="108"/>
      <c r="M103" s="118"/>
      <c r="N103" s="108"/>
      <c r="O103" s="118"/>
      <c r="P103" s="108"/>
      <c r="Q103" s="119"/>
      <c r="R103" s="120">
        <v>10.9</v>
      </c>
      <c r="S103" s="120">
        <v>3.5</v>
      </c>
      <c r="T103" s="120">
        <v>3.74</v>
      </c>
      <c r="U103" s="120">
        <f t="shared" si="4"/>
        <v>106.85714285714288</v>
      </c>
      <c r="V103" s="116" t="s">
        <v>102</v>
      </c>
    </row>
    <row r="104" spans="1:22" s="114" customFormat="1" ht="18" customHeight="1">
      <c r="A104" s="115"/>
      <c r="B104" s="116" t="s">
        <v>47</v>
      </c>
      <c r="C104" s="116"/>
      <c r="D104" s="117"/>
      <c r="E104" s="116"/>
      <c r="F104" s="116"/>
      <c r="G104" s="116"/>
      <c r="H104" s="116"/>
      <c r="I104" s="118"/>
      <c r="J104" s="108"/>
      <c r="K104" s="118"/>
      <c r="L104" s="108"/>
      <c r="M104" s="118"/>
      <c r="N104" s="108"/>
      <c r="O104" s="118"/>
      <c r="P104" s="108"/>
      <c r="Q104" s="119"/>
      <c r="R104" s="120">
        <v>17</v>
      </c>
      <c r="S104" s="120">
        <v>17</v>
      </c>
      <c r="T104" s="120">
        <v>27.333200000000001</v>
      </c>
      <c r="U104" s="120">
        <f t="shared" si="4"/>
        <v>160.78352941176473</v>
      </c>
      <c r="V104" s="116" t="s">
        <v>111</v>
      </c>
    </row>
    <row r="105" spans="1:22" s="114" customFormat="1" ht="18" customHeight="1">
      <c r="A105" s="115"/>
      <c r="B105" s="116" t="s">
        <v>47</v>
      </c>
      <c r="C105" s="116"/>
      <c r="D105" s="117"/>
      <c r="E105" s="116"/>
      <c r="F105" s="116"/>
      <c r="G105" s="116"/>
      <c r="H105" s="116"/>
      <c r="I105" s="118"/>
      <c r="J105" s="108"/>
      <c r="K105" s="118"/>
      <c r="L105" s="108"/>
      <c r="M105" s="118"/>
      <c r="N105" s="108"/>
      <c r="O105" s="118"/>
      <c r="P105" s="108"/>
      <c r="Q105" s="119"/>
      <c r="R105" s="120">
        <v>1.97</v>
      </c>
      <c r="S105" s="120">
        <v>1.97</v>
      </c>
      <c r="T105" s="120">
        <v>2.62</v>
      </c>
      <c r="U105" s="120">
        <f t="shared" si="4"/>
        <v>132.99492385786803</v>
      </c>
      <c r="V105" s="116" t="s">
        <v>113</v>
      </c>
    </row>
    <row r="106" spans="1:22" s="114" customFormat="1" ht="18" customHeight="1">
      <c r="A106" s="115"/>
      <c r="B106" s="116" t="s">
        <v>47</v>
      </c>
      <c r="C106" s="116"/>
      <c r="D106" s="117"/>
      <c r="E106" s="116"/>
      <c r="F106" s="116"/>
      <c r="G106" s="116"/>
      <c r="H106" s="116"/>
      <c r="I106" s="118"/>
      <c r="J106" s="108"/>
      <c r="K106" s="118"/>
      <c r="L106" s="108"/>
      <c r="M106" s="118"/>
      <c r="N106" s="108"/>
      <c r="O106" s="118"/>
      <c r="P106" s="108"/>
      <c r="Q106" s="119"/>
      <c r="R106" s="120">
        <v>100</v>
      </c>
      <c r="S106" s="120">
        <v>25</v>
      </c>
      <c r="T106" s="120">
        <v>0</v>
      </c>
      <c r="U106" s="120">
        <f t="shared" si="4"/>
        <v>0</v>
      </c>
      <c r="V106" s="116" t="s">
        <v>101</v>
      </c>
    </row>
    <row r="107" spans="1:22" s="114" customFormat="1" ht="18" customHeight="1">
      <c r="A107" s="115"/>
      <c r="B107" s="116" t="s">
        <v>47</v>
      </c>
      <c r="C107" s="116"/>
      <c r="D107" s="117"/>
      <c r="E107" s="116"/>
      <c r="F107" s="116"/>
      <c r="G107" s="116"/>
      <c r="H107" s="116"/>
      <c r="I107" s="118"/>
      <c r="J107" s="108"/>
      <c r="K107" s="118"/>
      <c r="L107" s="108"/>
      <c r="M107" s="118"/>
      <c r="N107" s="108"/>
      <c r="O107" s="118"/>
      <c r="P107" s="108"/>
      <c r="Q107" s="119"/>
      <c r="R107" s="120">
        <v>15</v>
      </c>
      <c r="S107" s="120">
        <v>10</v>
      </c>
      <c r="T107" s="120">
        <v>5</v>
      </c>
      <c r="U107" s="120">
        <f t="shared" si="4"/>
        <v>50</v>
      </c>
      <c r="V107" s="116" t="s">
        <v>117</v>
      </c>
    </row>
    <row r="108" spans="1:22" s="114" customFormat="1" ht="18" customHeight="1">
      <c r="A108" s="115"/>
      <c r="B108" s="116" t="s">
        <v>47</v>
      </c>
      <c r="C108" s="116"/>
      <c r="D108" s="117"/>
      <c r="E108" s="116"/>
      <c r="F108" s="116"/>
      <c r="G108" s="116"/>
      <c r="H108" s="116"/>
      <c r="I108" s="118"/>
      <c r="J108" s="108"/>
      <c r="K108" s="118"/>
      <c r="L108" s="108"/>
      <c r="M108" s="118"/>
      <c r="N108" s="108"/>
      <c r="O108" s="118"/>
      <c r="P108" s="108"/>
      <c r="Q108" s="119"/>
      <c r="R108" s="120">
        <v>100</v>
      </c>
      <c r="S108" s="120">
        <v>45</v>
      </c>
      <c r="T108" s="120">
        <v>45</v>
      </c>
      <c r="U108" s="120">
        <f t="shared" si="4"/>
        <v>100</v>
      </c>
      <c r="V108" s="116" t="s">
        <v>107</v>
      </c>
    </row>
    <row r="109" spans="1:22" s="114" customFormat="1" ht="18" customHeight="1">
      <c r="A109" s="115"/>
      <c r="B109" s="116" t="s">
        <v>47</v>
      </c>
      <c r="C109" s="116"/>
      <c r="D109" s="117"/>
      <c r="E109" s="116"/>
      <c r="F109" s="116"/>
      <c r="G109" s="116"/>
      <c r="H109" s="116"/>
      <c r="I109" s="118"/>
      <c r="J109" s="108"/>
      <c r="K109" s="118"/>
      <c r="L109" s="108"/>
      <c r="M109" s="118"/>
      <c r="N109" s="108"/>
      <c r="O109" s="118"/>
      <c r="P109" s="108"/>
      <c r="Q109" s="119"/>
      <c r="R109" s="120">
        <v>2.35</v>
      </c>
      <c r="S109" s="120">
        <v>2.35</v>
      </c>
      <c r="T109" s="120">
        <v>7.34</v>
      </c>
      <c r="U109" s="120">
        <f t="shared" si="4"/>
        <v>312.34042553191489</v>
      </c>
      <c r="V109" s="116" t="s">
        <v>105</v>
      </c>
    </row>
    <row r="110" spans="1:22" s="114" customFormat="1" ht="18" customHeight="1">
      <c r="A110" s="115"/>
      <c r="B110" s="116" t="s">
        <v>47</v>
      </c>
      <c r="C110" s="116"/>
      <c r="D110" s="117"/>
      <c r="E110" s="116"/>
      <c r="F110" s="116"/>
      <c r="G110" s="116"/>
      <c r="H110" s="116"/>
      <c r="I110" s="118"/>
      <c r="J110" s="108"/>
      <c r="K110" s="118"/>
      <c r="L110" s="108"/>
      <c r="M110" s="118"/>
      <c r="N110" s="108"/>
      <c r="O110" s="118"/>
      <c r="P110" s="108"/>
      <c r="Q110" s="119"/>
      <c r="R110" s="120">
        <v>12</v>
      </c>
      <c r="S110" s="120">
        <v>8</v>
      </c>
      <c r="T110" s="120">
        <v>71</v>
      </c>
      <c r="U110" s="120">
        <f t="shared" si="4"/>
        <v>887.5</v>
      </c>
      <c r="V110" s="116" t="s">
        <v>112</v>
      </c>
    </row>
    <row r="111" spans="1:22" s="114" customFormat="1" ht="18" customHeight="1">
      <c r="A111" s="115"/>
      <c r="B111" s="116" t="s">
        <v>47</v>
      </c>
      <c r="C111" s="116"/>
      <c r="D111" s="117"/>
      <c r="E111" s="116"/>
      <c r="F111" s="116"/>
      <c r="G111" s="116"/>
      <c r="H111" s="116"/>
      <c r="I111" s="118"/>
      <c r="J111" s="108"/>
      <c r="K111" s="118"/>
      <c r="L111" s="108"/>
      <c r="M111" s="118"/>
      <c r="N111" s="108"/>
      <c r="O111" s="118"/>
      <c r="P111" s="108"/>
      <c r="Q111" s="119"/>
      <c r="R111" s="120">
        <v>844.5</v>
      </c>
      <c r="S111" s="120">
        <v>844.5</v>
      </c>
      <c r="T111" s="120">
        <v>844.5</v>
      </c>
      <c r="U111" s="120">
        <f t="shared" si="4"/>
        <v>100</v>
      </c>
      <c r="V111" s="116" t="s">
        <v>109</v>
      </c>
    </row>
    <row r="112" spans="1:22" s="114" customFormat="1" ht="18" customHeight="1">
      <c r="A112" s="115"/>
      <c r="B112" s="116" t="s">
        <v>47</v>
      </c>
      <c r="C112" s="116"/>
      <c r="D112" s="117"/>
      <c r="E112" s="116"/>
      <c r="F112" s="116"/>
      <c r="G112" s="116"/>
      <c r="H112" s="116"/>
      <c r="I112" s="118"/>
      <c r="J112" s="108"/>
      <c r="K112" s="118"/>
      <c r="L112" s="108"/>
      <c r="M112" s="118"/>
      <c r="N112" s="108"/>
      <c r="O112" s="118"/>
      <c r="P112" s="108"/>
      <c r="Q112" s="119"/>
      <c r="R112" s="120">
        <v>10.94</v>
      </c>
      <c r="S112" s="120">
        <v>2.7360000000000002</v>
      </c>
      <c r="T112" s="120">
        <v>7.91</v>
      </c>
      <c r="U112" s="120">
        <f t="shared" si="4"/>
        <v>289.10818713450294</v>
      </c>
      <c r="V112" s="116" t="s">
        <v>96</v>
      </c>
    </row>
    <row r="113" spans="1:22" s="114" customFormat="1" ht="18" customHeight="1">
      <c r="A113" s="115"/>
      <c r="B113" s="116" t="s">
        <v>47</v>
      </c>
      <c r="C113" s="116"/>
      <c r="D113" s="117"/>
      <c r="E113" s="116"/>
      <c r="F113" s="116"/>
      <c r="G113" s="116"/>
      <c r="H113" s="116"/>
      <c r="I113" s="118"/>
      <c r="J113" s="108"/>
      <c r="K113" s="118"/>
      <c r="L113" s="108"/>
      <c r="M113" s="118"/>
      <c r="N113" s="108"/>
      <c r="O113" s="118"/>
      <c r="P113" s="108"/>
      <c r="Q113" s="119"/>
      <c r="R113" s="120">
        <v>16</v>
      </c>
      <c r="S113" s="120">
        <v>16</v>
      </c>
      <c r="T113" s="120">
        <v>16</v>
      </c>
      <c r="U113" s="120">
        <f t="shared" si="4"/>
        <v>100</v>
      </c>
      <c r="V113" s="116" t="s">
        <v>120</v>
      </c>
    </row>
    <row r="114" spans="1:22" s="114" customFormat="1" ht="18" customHeight="1">
      <c r="A114" s="115"/>
      <c r="B114" s="116" t="s">
        <v>47</v>
      </c>
      <c r="C114" s="116"/>
      <c r="D114" s="117"/>
      <c r="E114" s="116"/>
      <c r="F114" s="116"/>
      <c r="G114" s="116"/>
      <c r="H114" s="116"/>
      <c r="I114" s="118"/>
      <c r="J114" s="108"/>
      <c r="K114" s="118"/>
      <c r="L114" s="108"/>
      <c r="M114" s="118"/>
      <c r="N114" s="108"/>
      <c r="O114" s="118"/>
      <c r="P114" s="108"/>
      <c r="Q114" s="119"/>
      <c r="R114" s="120">
        <v>0</v>
      </c>
      <c r="S114" s="120">
        <v>0</v>
      </c>
      <c r="T114" s="120">
        <v>0</v>
      </c>
      <c r="U114" s="120" t="str">
        <f t="shared" si="4"/>
        <v>N/A</v>
      </c>
      <c r="V114" s="116" t="s">
        <v>118</v>
      </c>
    </row>
    <row r="115" spans="1:22" s="114" customFormat="1" ht="18" customHeight="1">
      <c r="A115" s="115"/>
      <c r="B115" s="116" t="s">
        <v>47</v>
      </c>
      <c r="C115" s="116"/>
      <c r="D115" s="117"/>
      <c r="E115" s="116"/>
      <c r="F115" s="116"/>
      <c r="G115" s="116"/>
      <c r="H115" s="116"/>
      <c r="I115" s="118"/>
      <c r="J115" s="108"/>
      <c r="K115" s="118"/>
      <c r="L115" s="108"/>
      <c r="M115" s="118"/>
      <c r="N115" s="108"/>
      <c r="O115" s="118"/>
      <c r="P115" s="108"/>
      <c r="Q115" s="119"/>
      <c r="R115" s="120">
        <v>14</v>
      </c>
      <c r="S115" s="120">
        <v>2.5</v>
      </c>
      <c r="T115" s="120">
        <v>3.74</v>
      </c>
      <c r="U115" s="120">
        <f t="shared" si="4"/>
        <v>149.6</v>
      </c>
      <c r="V115" s="116" t="s">
        <v>94</v>
      </c>
    </row>
    <row r="116" spans="1:22" s="114" customFormat="1" ht="18" customHeight="1">
      <c r="A116" s="115"/>
      <c r="B116" s="116" t="s">
        <v>47</v>
      </c>
      <c r="C116" s="116"/>
      <c r="D116" s="117"/>
      <c r="E116" s="116"/>
      <c r="F116" s="116"/>
      <c r="G116" s="116"/>
      <c r="H116" s="116"/>
      <c r="I116" s="118"/>
      <c r="J116" s="108"/>
      <c r="K116" s="118"/>
      <c r="L116" s="108"/>
      <c r="M116" s="118"/>
      <c r="N116" s="108"/>
      <c r="O116" s="118"/>
      <c r="P116" s="108"/>
      <c r="Q116" s="119"/>
      <c r="R116" s="120">
        <v>25</v>
      </c>
      <c r="S116" s="120">
        <v>25</v>
      </c>
      <c r="T116" s="120">
        <v>63.16</v>
      </c>
      <c r="U116" s="120">
        <f t="shared" si="4"/>
        <v>252.64</v>
      </c>
      <c r="V116" s="116" t="s">
        <v>114</v>
      </c>
    </row>
    <row r="117" spans="1:22" s="114" customFormat="1" ht="18" customHeight="1">
      <c r="A117" s="115"/>
      <c r="B117" s="116" t="s">
        <v>47</v>
      </c>
      <c r="C117" s="116"/>
      <c r="D117" s="117"/>
      <c r="E117" s="116"/>
      <c r="F117" s="116"/>
      <c r="G117" s="116"/>
      <c r="H117" s="116"/>
      <c r="I117" s="118"/>
      <c r="J117" s="108"/>
      <c r="K117" s="118"/>
      <c r="L117" s="108"/>
      <c r="M117" s="118"/>
      <c r="N117" s="108"/>
      <c r="O117" s="118"/>
      <c r="P117" s="108"/>
      <c r="Q117" s="119"/>
      <c r="R117" s="120">
        <v>7.44</v>
      </c>
      <c r="S117" s="120">
        <v>7.44</v>
      </c>
      <c r="T117" s="120">
        <v>7.4401000000000002</v>
      </c>
      <c r="U117" s="120">
        <f t="shared" si="4"/>
        <v>100.0013440860215</v>
      </c>
      <c r="V117" s="116" t="s">
        <v>106</v>
      </c>
    </row>
    <row r="118" spans="1:22" s="114" customFormat="1" ht="18" customHeight="1">
      <c r="A118" s="115"/>
      <c r="B118" s="116" t="s">
        <v>47</v>
      </c>
      <c r="C118" s="116"/>
      <c r="D118" s="117"/>
      <c r="E118" s="116"/>
      <c r="F118" s="116"/>
      <c r="G118" s="116"/>
      <c r="H118" s="116"/>
      <c r="I118" s="118"/>
      <c r="J118" s="108"/>
      <c r="K118" s="118"/>
      <c r="L118" s="108"/>
      <c r="M118" s="118"/>
      <c r="N118" s="108"/>
      <c r="O118" s="118"/>
      <c r="P118" s="108"/>
      <c r="Q118" s="119"/>
      <c r="R118" s="120">
        <v>25.61</v>
      </c>
      <c r="S118" s="120">
        <v>17.07</v>
      </c>
      <c r="T118" s="120">
        <v>113.62</v>
      </c>
      <c r="U118" s="120">
        <f t="shared" si="4"/>
        <v>665.61218512009384</v>
      </c>
      <c r="V118" s="116" t="s">
        <v>115</v>
      </c>
    </row>
    <row r="119" spans="1:22" s="114" customFormat="1" ht="18" customHeight="1">
      <c r="A119" s="115"/>
      <c r="B119" s="116" t="s">
        <v>47</v>
      </c>
      <c r="C119" s="116"/>
      <c r="D119" s="117"/>
      <c r="E119" s="116"/>
      <c r="F119" s="116"/>
      <c r="G119" s="116"/>
      <c r="H119" s="116"/>
      <c r="I119" s="118"/>
      <c r="J119" s="108"/>
      <c r="K119" s="118"/>
      <c r="L119" s="108"/>
      <c r="M119" s="118"/>
      <c r="N119" s="108"/>
      <c r="O119" s="118"/>
      <c r="P119" s="108"/>
      <c r="Q119" s="119"/>
      <c r="R119" s="120">
        <v>10</v>
      </c>
      <c r="S119" s="120">
        <v>10</v>
      </c>
      <c r="T119" s="120">
        <v>10</v>
      </c>
      <c r="U119" s="120">
        <f t="shared" si="4"/>
        <v>100</v>
      </c>
      <c r="V119" s="116" t="s">
        <v>110</v>
      </c>
    </row>
    <row r="120" spans="1:22" s="114" customFormat="1" ht="18" customHeight="1">
      <c r="A120" s="115"/>
      <c r="B120" s="116" t="s">
        <v>47</v>
      </c>
      <c r="C120" s="116"/>
      <c r="D120" s="117"/>
      <c r="E120" s="116"/>
      <c r="F120" s="116"/>
      <c r="G120" s="116"/>
      <c r="H120" s="116"/>
      <c r="I120" s="118"/>
      <c r="J120" s="108"/>
      <c r="K120" s="118"/>
      <c r="L120" s="108"/>
      <c r="M120" s="118"/>
      <c r="N120" s="108"/>
      <c r="O120" s="118"/>
      <c r="P120" s="108"/>
      <c r="Q120" s="119"/>
      <c r="R120" s="120">
        <v>10.41</v>
      </c>
      <c r="S120" s="120">
        <v>10.41</v>
      </c>
      <c r="T120" s="120">
        <v>10.41</v>
      </c>
      <c r="U120" s="120">
        <f t="shared" si="4"/>
        <v>100</v>
      </c>
      <c r="V120" s="116" t="s">
        <v>104</v>
      </c>
    </row>
    <row r="121" spans="1:22" s="114" customFormat="1" ht="18" customHeight="1">
      <c r="A121" s="115"/>
      <c r="B121" s="116" t="s">
        <v>47</v>
      </c>
      <c r="C121" s="116"/>
      <c r="D121" s="117"/>
      <c r="E121" s="116"/>
      <c r="F121" s="116"/>
      <c r="G121" s="116"/>
      <c r="H121" s="116"/>
      <c r="I121" s="118"/>
      <c r="J121" s="108"/>
      <c r="K121" s="118"/>
      <c r="L121" s="108"/>
      <c r="M121" s="118"/>
      <c r="N121" s="108"/>
      <c r="O121" s="118"/>
      <c r="P121" s="108"/>
      <c r="Q121" s="119"/>
      <c r="R121" s="120">
        <v>177.9</v>
      </c>
      <c r="S121" s="120">
        <v>62.7</v>
      </c>
      <c r="T121" s="120">
        <v>41.8</v>
      </c>
      <c r="U121" s="120">
        <f t="shared" si="4"/>
        <v>66.666666666666657</v>
      </c>
      <c r="V121" s="116" t="s">
        <v>98</v>
      </c>
    </row>
    <row r="122" spans="1:22" s="114" customFormat="1" ht="18" customHeight="1">
      <c r="A122" s="115"/>
      <c r="B122" s="116" t="s">
        <v>47</v>
      </c>
      <c r="C122" s="116"/>
      <c r="D122" s="117"/>
      <c r="E122" s="116"/>
      <c r="F122" s="116"/>
      <c r="G122" s="116"/>
      <c r="H122" s="116"/>
      <c r="I122" s="118"/>
      <c r="J122" s="108"/>
      <c r="K122" s="118"/>
      <c r="L122" s="108"/>
      <c r="M122" s="118"/>
      <c r="N122" s="108"/>
      <c r="O122" s="118"/>
      <c r="P122" s="108"/>
      <c r="Q122" s="119"/>
      <c r="R122" s="120">
        <v>5.82</v>
      </c>
      <c r="S122" s="120">
        <v>26.43</v>
      </c>
      <c r="T122" s="120">
        <v>23.29</v>
      </c>
      <c r="U122" s="120">
        <f t="shared" si="4"/>
        <v>88.119561104805143</v>
      </c>
      <c r="V122" s="116" t="s">
        <v>99</v>
      </c>
    </row>
    <row r="123" spans="1:22" s="114" customFormat="1" ht="18" customHeight="1">
      <c r="A123" s="115"/>
      <c r="B123" s="116" t="s">
        <v>47</v>
      </c>
      <c r="C123" s="116"/>
      <c r="D123" s="117"/>
      <c r="E123" s="116"/>
      <c r="F123" s="116"/>
      <c r="G123" s="116"/>
      <c r="H123" s="116"/>
      <c r="I123" s="118"/>
      <c r="J123" s="108"/>
      <c r="K123" s="118"/>
      <c r="L123" s="108"/>
      <c r="M123" s="118"/>
      <c r="N123" s="108"/>
      <c r="O123" s="118"/>
      <c r="P123" s="108"/>
      <c r="Q123" s="119"/>
      <c r="R123" s="120">
        <v>3895009.34</v>
      </c>
      <c r="S123" s="120">
        <v>3895009.34</v>
      </c>
      <c r="T123" s="120">
        <v>15.86</v>
      </c>
      <c r="U123" s="120">
        <f t="shared" si="4"/>
        <v>4.0718772705176622E-4</v>
      </c>
      <c r="V123" s="116" t="s">
        <v>119</v>
      </c>
    </row>
    <row r="124" spans="1:22" s="114" customFormat="1" ht="18" customHeight="1" thickBot="1">
      <c r="A124" s="115"/>
      <c r="B124" s="116" t="s">
        <v>47</v>
      </c>
      <c r="C124" s="116"/>
      <c r="D124" s="117"/>
      <c r="E124" s="116"/>
      <c r="F124" s="116"/>
      <c r="G124" s="116"/>
      <c r="H124" s="116"/>
      <c r="I124" s="118"/>
      <c r="J124" s="108"/>
      <c r="K124" s="118"/>
      <c r="L124" s="108"/>
      <c r="M124" s="118"/>
      <c r="N124" s="108"/>
      <c r="O124" s="118"/>
      <c r="P124" s="108"/>
      <c r="Q124" s="119"/>
      <c r="R124" s="120">
        <v>5.3890000000000002</v>
      </c>
      <c r="S124" s="120">
        <v>5.3890000000000002</v>
      </c>
      <c r="T124" s="120">
        <v>5.3890000000000002</v>
      </c>
      <c r="U124" s="120">
        <f t="shared" si="4"/>
        <v>100</v>
      </c>
      <c r="V124" s="116" t="s">
        <v>116</v>
      </c>
    </row>
    <row r="125" spans="1:22" s="93" customFormat="1" ht="14.85" customHeight="1" thickTop="1" thickBot="1">
      <c r="B125" s="94" t="s">
        <v>76</v>
      </c>
      <c r="C125" s="95"/>
      <c r="D125" s="95"/>
      <c r="E125" s="95"/>
      <c r="F125" s="95"/>
      <c r="G125" s="95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7"/>
    </row>
    <row r="126" spans="1:22" ht="44.25" customHeight="1" thickTop="1">
      <c r="B126" s="98" t="s">
        <v>77</v>
      </c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9"/>
    </row>
    <row r="127" spans="1:22" ht="34.5" customHeight="1">
      <c r="B127" s="101" t="s">
        <v>121</v>
      </c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2"/>
    </row>
    <row r="128" spans="1:22" ht="34.5" customHeight="1">
      <c r="B128" s="101" t="s">
        <v>122</v>
      </c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2"/>
    </row>
    <row r="129" spans="2:22" ht="34.5" customHeight="1">
      <c r="B129" s="101" t="s">
        <v>123</v>
      </c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2"/>
    </row>
    <row r="130" spans="2:22" ht="34.5" customHeight="1">
      <c r="B130" s="101" t="s">
        <v>124</v>
      </c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2"/>
    </row>
    <row r="131" spans="2:22" ht="34.5" customHeight="1">
      <c r="B131" s="101" t="s">
        <v>125</v>
      </c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2"/>
    </row>
  </sheetData>
  <mergeCells count="48">
    <mergeCell ref="B127:V127"/>
    <mergeCell ref="B128:V128"/>
    <mergeCell ref="B129:V129"/>
    <mergeCell ref="B130:V130"/>
    <mergeCell ref="B131:V131"/>
    <mergeCell ref="B86:V86"/>
    <mergeCell ref="C100:H100"/>
    <mergeCell ref="I100:K100"/>
    <mergeCell ref="L100:O100"/>
    <mergeCell ref="B101:V101"/>
    <mergeCell ref="B126:V126"/>
    <mergeCell ref="B42:V42"/>
    <mergeCell ref="C63:H63"/>
    <mergeCell ref="I63:K63"/>
    <mergeCell ref="L63:O63"/>
    <mergeCell ref="B64:V64"/>
    <mergeCell ref="C85:H85"/>
    <mergeCell ref="I85:K85"/>
    <mergeCell ref="L85:O85"/>
    <mergeCell ref="C11:H11"/>
    <mergeCell ref="I11:K11"/>
    <mergeCell ref="L11:O11"/>
    <mergeCell ref="B12:V12"/>
    <mergeCell ref="C41:H41"/>
    <mergeCell ref="I41:K41"/>
    <mergeCell ref="L41:O41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paperSize="9" scale="56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07-CHIAPAS</vt:lpstr>
      <vt:lpstr>'07-CHIAPAS'!Área_de_impresión</vt:lpstr>
      <vt:lpstr>Global!Área_de_impresión</vt:lpstr>
      <vt:lpstr>Nacional!Área_de_impresión</vt:lpstr>
      <vt:lpstr>Portada!Área_de_impresión</vt:lpstr>
      <vt:lpstr>'07-CHIAPAS'!Títulos_a_imprimir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2015-04-29T19:06:50Z</cp:lastPrinted>
  <dcterms:created xsi:type="dcterms:W3CDTF">2009-03-25T01:44:41Z</dcterms:created>
  <dcterms:modified xsi:type="dcterms:W3CDTF">2015-04-29T19:07:17Z</dcterms:modified>
</cp:coreProperties>
</file>