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885" windowWidth="18075" windowHeight="11760" tabRatio="829" activeTab="3"/>
  </bookViews>
  <sheets>
    <sheet name="Portada" sheetId="1" r:id="rId1"/>
    <sheet name="Global" sheetId="2" r:id="rId2"/>
    <sheet name="Nacional" sheetId="3" r:id="rId3"/>
    <sheet name="07-CHIAPAS" sheetId="4" r:id="rId4"/>
  </sheets>
  <definedNames>
    <definedName name="_xlnm.Print_Area" localSheetId="3">'07-CHIAPAS'!$B$1:$V$177</definedName>
    <definedName name="_xlnm.Print_Area" localSheetId="1">Global!$B$1:$V$27</definedName>
    <definedName name="_xlnm.Print_Area" localSheetId="2">Nacional!$B$1:$V$39</definedName>
    <definedName name="_xlnm.Print_Area" localSheetId="0">Portada!$B$1:$AD$68</definedName>
    <definedName name="_xlnm.Print_Titles" localSheetId="3">'07-CHIAPAS'!$1:$4</definedName>
    <definedName name="_xlnm.Print_Titles" localSheetId="1">Global!$1:$4</definedName>
    <definedName name="_xlnm.Print_Titles" localSheetId="2">Nacional!$1:$4</definedName>
    <definedName name="_xlnm.Print_Titles" localSheetId="0">Portada!$1:$4</definedName>
  </definedNames>
  <calcPr calcId="125725"/>
</workbook>
</file>

<file path=xl/calcChain.xml><?xml version="1.0" encoding="utf-8"?>
<calcChain xmlns="http://schemas.openxmlformats.org/spreadsheetml/2006/main">
  <c r="U168" i="4"/>
  <c r="U167"/>
  <c r="U166"/>
  <c r="U165"/>
  <c r="U164"/>
  <c r="U163"/>
  <c r="U162"/>
  <c r="U161"/>
  <c r="U160"/>
  <c r="U159"/>
  <c r="U158"/>
  <c r="U157"/>
  <c r="U156"/>
  <c r="U155"/>
  <c r="U154"/>
  <c r="U153"/>
  <c r="U152"/>
  <c r="U151"/>
  <c r="U150"/>
  <c r="U149"/>
  <c r="U148"/>
  <c r="U147"/>
  <c r="U146"/>
  <c r="U145"/>
  <c r="U144"/>
  <c r="U143"/>
  <c r="U142"/>
  <c r="U141"/>
  <c r="U140"/>
  <c r="U139"/>
  <c r="U137"/>
  <c r="U136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4"/>
  <c r="U103"/>
  <c r="U102"/>
  <c r="U101"/>
  <c r="U100"/>
  <c r="U99"/>
  <c r="U98"/>
  <c r="U97"/>
  <c r="U96"/>
  <c r="U95"/>
  <c r="U94"/>
  <c r="U93"/>
  <c r="U92"/>
  <c r="U91"/>
  <c r="U90"/>
  <c r="U89"/>
  <c r="U88"/>
  <c r="U87"/>
  <c r="U86"/>
  <c r="U85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1"/>
  <c r="U30" i="3"/>
  <c r="U29"/>
  <c r="U25"/>
  <c r="U23"/>
  <c r="U22"/>
  <c r="U20"/>
  <c r="U19"/>
  <c r="U17"/>
  <c r="U16"/>
  <c r="U14"/>
  <c r="U13"/>
  <c r="U11"/>
  <c r="U20" i="2"/>
  <c r="U19"/>
  <c r="U15"/>
  <c r="U14"/>
  <c r="U13"/>
  <c r="U12"/>
  <c r="U11"/>
</calcChain>
</file>

<file path=xl/sharedStrings.xml><?xml version="1.0" encoding="utf-8"?>
<sst xmlns="http://schemas.openxmlformats.org/spreadsheetml/2006/main" count="575" uniqueCount="131">
  <si>
    <t>Informes sobre la Situación Económica,
las Finanzas Públicas y la Deuda Pública</t>
  </si>
  <si>
    <t>Tercer Trimestre 2014</t>
  </si>
  <si>
    <t>33
Aportaciones Federales para Entidades Federativas y Municipios</t>
  </si>
  <si>
    <t>Programas presupuestarios cuya MIR se incluye en el reporte</t>
  </si>
  <si>
    <t xml:space="preserve">I-005 - FORTAMUN
</t>
  </si>
  <si>
    <t>DATOS DEL PROGRAMA</t>
  </si>
  <si>
    <t>Programa presupuestario</t>
  </si>
  <si>
    <t>I-005</t>
  </si>
  <si>
    <t>FORTAMUN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</si>
  <si>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</si>
  <si>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</si>
  <si>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</si>
  <si>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</si>
  <si>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"A"</t>
  </si>
  <si>
    <t>Enfoques transversales</t>
  </si>
  <si>
    <t>Ninguno</t>
  </si>
  <si>
    <t>Clasificación Funcional</t>
  </si>
  <si>
    <t>Finalidad</t>
  </si>
  <si>
    <t>2 - Desarrollo Social</t>
  </si>
  <si>
    <t>Función</t>
  </si>
  <si>
    <t>2 - Vivienda y Servicios a la Comunidad</t>
  </si>
  <si>
    <t>Subfunción</t>
  </si>
  <si>
    <t>7 - Vivienda y Servicios a la Comunidad</t>
  </si>
  <si>
    <t>Actividad Institucional</t>
  </si>
  <si>
    <t>6 - Fondo de Aportaciones para el Fortalecimiento de los Municipios y de las Demarcaciones Territoriales del Distrito Federal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</si>
  <si>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</si>
  <si>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</si>
  <si>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</si>
  <si>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</si>
  <si>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</si>
  <si>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</si>
  <si>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</si>
  <si>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</si>
  <si>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</si>
  <si>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</si>
  <si>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</si>
  <si>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</si>
  <si>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</si>
  <si>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</si>
  <si>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</si>
  <si>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Actividad</t>
  </si>
  <si>
    <t>Dar seguimiento a los recursos federales recibidos a través del FORTAMUN DF.</t>
  </si>
  <si>
    <t>Porcentaje de Avance en las Metas</t>
  </si>
  <si>
    <t xml:space="preserve"> {Sumatoria de i=1...n  (Avance de las metas porcentuales de i /  Metas programadas porcentuales de i )} * 100.    i= programa, obra o acción       n=enésimo programa, obra o acción.      Los porcentajes correspondientes a las dos variables son acumulados al periodo que se reporta.</t>
  </si>
  <si>
    <t>Porcentaje</t>
  </si>
  <si>
    <t>Gestión-Eficacia-Trimestral</t>
  </si>
  <si>
    <t>Municipal</t>
  </si>
  <si>
    <t/>
  </si>
  <si>
    <t>Índice en el Ejercicio de Recursos</t>
  </si>
  <si>
    <t>(Gasto ejercido del FORTAMUN DF por el municipio o demarcación territorial / Monto anual aprobado del FORTAMUN DF al municipio o demarcación territorial)*100.     El monto ejercido del FORTAMUN DF por el municipio o demarcación territorial es acumulado al periodo que se reporta.</t>
  </si>
  <si>
    <t>Fin</t>
  </si>
  <si>
    <t>Contribuir al fortalecimiento de las finanzas públicas de los municipios y demarcaciones territoriales del Distrito Federal, mediante la optimización en la aplicación de los recursos públicos federales transferidos.</t>
  </si>
  <si>
    <t>Índice de Aplicación Prioritaria de Recursos</t>
  </si>
  <si>
    <t>((Gasto ejercido en Obligaciones Financieras + Gasto ejercido en Pago por Derechos de Agua + Gasto ejercido en Seguridad Pública + Gasto ejercido en Inversión) / (Gasto total ejercido del FORTAMUN DF)) * 100.          El Gasto Ejercido en Obligaciones Financieras incluye servicio de la deuda (amortización más intereses) y gasto devengado no pagado, corriente o de capital, y servicios personales de áreas prioritarias en los sectores de educación, salud y seguridad pública: maestros, médicos, paramédicos, enfermeras y policías -se refiere a los sueldos pagados-).   Los montos correspondientes a las dos variables son acumulados al periodo que se reporta, es decir, semestral.</t>
  </si>
  <si>
    <t>Estratégico-Eficacia-Semestral</t>
  </si>
  <si>
    <t>Propósito</t>
  </si>
  <si>
    <t>Contar con recursos federales transferidos para el fortalecimiento de las finanzas públicas de los municipios y demarcaciones territoriales del Distrito Federal.</t>
  </si>
  <si>
    <t>Índice de Dependencia Financiera</t>
  </si>
  <si>
    <t>(Recursos ministrados del FORTAMUN DF al municipio o demarcación territorial / Ingresos propios registrados por el municipio o demarcación territorial del Distrito Federal).  Los ingresos propios, incluyen impuestos por predial, nóminas y otros impuestos; y Otros como derechos, productos y aprovechamientos.   Los montos correspondientes a las dos variables son acumulados al periodo que se reporta.</t>
  </si>
  <si>
    <t>Otra</t>
  </si>
  <si>
    <t>Estratégico-Eficacia-Trimestral</t>
  </si>
  <si>
    <t>Componente</t>
  </si>
  <si>
    <t>Apliar los recursos federales transferidos en la satisfacción de sus requerimientos, dando prioridad a los destinos previstos en la LCF.</t>
  </si>
  <si>
    <t>Índice de Logro Operativo</t>
  </si>
  <si>
    <t xml:space="preserve">{Sumatoria de i=1...n  (Recursos ejercidos por cada programa, obra o acción / Total de recursos ejercidos del fondo ) * (Avance de las metas porcentuales de i /  Metas programadas porcentuales de i )} * 100.   i= programa, obra o acción        n=enésimo programa, obra o acción.   Los montos y porcentajes correspondientes a las variables son acumulados al periodo que se reporta. </t>
  </si>
  <si>
    <t>PRESUPUESTO</t>
  </si>
  <si>
    <t>Meta anual</t>
  </si>
  <si>
    <t>Meta al periodo</t>
  </si>
  <si>
    <t>Pagado al periodo</t>
  </si>
  <si>
    <t>Avance %</t>
  </si>
  <si>
    <t>Millones de pesos</t>
  </si>
  <si>
    <t>Al periodo</t>
  </si>
  <si>
    <t>PRESUPUESTO ORIGINAL</t>
  </si>
  <si>
    <t>PRESUPUESTO MODIFICADO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</si>
  <si>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</si>
  <si>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</si>
  <si>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Porcentaje de Avance en las Metas
</t>
    </r>
    <r>
      <rPr>
        <sz val="10"/>
        <rFont val="Soberana Sans"/>
        <family val="2"/>
      </rPr>
      <t>Sin información</t>
    </r>
  </si>
  <si>
    <r>
      <t xml:space="preserve">Índice en el Ejercicio de Recursos
</t>
    </r>
    <r>
      <rPr>
        <sz val="10"/>
        <rFont val="Soberana Sans"/>
        <family val="2"/>
      </rPr>
      <t>Sin información</t>
    </r>
  </si>
  <si>
    <r>
      <t xml:space="preserve">Índice de Aplicación Prioritaria de Recursos
</t>
    </r>
    <r>
      <rPr>
        <sz val="10"/>
        <rFont val="Soberana Sans"/>
        <family val="2"/>
      </rPr>
      <t>Sin información</t>
    </r>
  </si>
  <si>
    <r>
      <t xml:space="preserve">Índice de Dependencia Financiera
</t>
    </r>
    <r>
      <rPr>
        <sz val="10"/>
        <rFont val="Soberana Sans"/>
        <family val="2"/>
      </rPr>
      <t>Sin información</t>
    </r>
  </si>
  <si>
    <r>
      <t xml:space="preserve">Índice de Logro Operativo
</t>
    </r>
    <r>
      <rPr>
        <sz val="10"/>
        <rFont val="Soberana Sans"/>
        <family val="2"/>
      </rPr>
      <t>Sin información</t>
    </r>
  </si>
  <si>
    <t>Informes sobre la Situación Económica, las Finanzas Públicas y la Deuda Pública</t>
  </si>
  <si>
    <t>Nacional</t>
  </si>
  <si>
    <t>07 - CHIAPAS</t>
  </si>
  <si>
    <r>
      <t xml:space="preserve">Porcentaje de Avance en las Metas
</t>
    </r>
    <r>
      <rPr>
        <sz val="10"/>
        <rFont val="Soberana Sans"/>
        <family val="2"/>
      </rPr>
      <t xml:space="preserve">07 - CHIAPAS  LOS DATOS CORRESPONDEN A RECURSO FORTAMUN 2014
07 - CHIAPAS  se hicieron a la fecha los 7 proyectos planeados
07 - CHIAPAS  AUN FALTAN PROYECTOS POR INICIAR
07 - CHIAPAS  ACTUALMENTE LLEVA APROXIMADAMENTE UN 70% DE REGISTROS DE PROYECTOS DEL FORTAMUN, REPRESENTAN POCO  AVANCE POR LAS NUEVAS ADAPTACIONES DE LINEAMIENTOS DEL FORTAMUN
07 - CHIAPAS  -
07 - CHIAPAS  loas avances van de acuerdo a las gastos trimestrales 
07 - CHIAPAS  
07 - CHIAPAS  Al inicio del año no se tenia la programación de obras.
07 - CHIAPAS  EL AVANCE DE METAS PORCENTUALES ES DE 95%
07 - CHIAPAS  SE ALCANZ A UN 75%
07 - CHIAPAS  SE ENCUENTRAN EN PROCESO DIVERSOS PROYECTOS PROGRAMADOS
07 - CHIAPAS  las metas presupuestas durante el trimestre
07 - CHIAPAS  NINGUNO
07 - CHIAPAS  avances de metas
07 - CHIAPAS  no se reportó en los trimestres anteriores
07 - CHIAPAS  ESTOS HAN SIDO LOS AVANCES ALCAZADOS PARA ESTE TRIMESTRES 
07 - CHIAPAS  NO SE HA PAGADO EL TOTAL DE CADA PROYECTO
07 - CHIAPAS  LA META SE HA SUPERADO CONFORME A LO PLANEADOS
07 - CHIAPAS  
07 - CHIAPAS  FALTA ACCIONES POR REGISTRAR Y POR LIQUIDAR
07 - CHIAPAS  -
07 - CHIAPAS  ADECUACION PRESUPUESTARIA Y DIVERSAS FACTORES AFECTARON EL AVANCE
07 - CHIAPAS  las metas programada con las metas planeadas se alcanzaron
07 - CHIAPAS  no se anoto importe en meta planeada debido a que no se contaba con la informacion al momento de su registro correspondiente
07 - CHIAPAS  EL AVANCE FISICO DEL 52.29% ES EL RESULTADO SATISFACTORIO EN COMPARACION A LOS DOS PRIMEROS TRIMESTRES DE ESTE EJERCICIO FISCAL 
07 - CHIAPAS  planeado al tercer trimestre
07 - CHIAPAS  no se registro la meta x falta de informacion a este usuario 
07 - CHIAPAS  29460971.61/45931821.71*100 
07 - CHIAPAS  Proyectos en Proceso de Ejecucion
07 - CHIAPAS  NO ESTOY SEGURA DE QUE EL PORCENTAJE QUE PROGRAMAMOS QUE AVANCE SE REPORTA EN ESTE APARTADO
07 - CHIAPAS  Se estan registrando los proyectos que tengo
07 - CHIAPAS  
07 - CHIAPAS  
07 - CHIAPAS  
</t>
    </r>
  </si>
  <si>
    <r>
      <t xml:space="preserve">Índice en el Ejercicio de Recursos
</t>
    </r>
    <r>
      <rPr>
        <sz val="10"/>
        <rFont val="Soberana Sans"/>
        <family val="2"/>
      </rPr>
      <t xml:space="preserve">07 - CHIAPAS  REPRESENTA EL 70% DE LOS PROYECTOS A EJECUTARDE CON RECURSOS DEL FORTAMUN
07 - CHIAPAS  Proyectos en Ejecucion
07 - CHIAPAS  -
07 - CHIAPAS  GASTOS REPORTADOS DEL 01 ENERO AL 30 DE SEPTIEMBRE 2014
07 - CHIAPAS  ejercicio de los recursos
07 - CHIAPAS  FALTAN ACCIONES POR REGISTRAR Y POR LIQUIDAR
07 - CHIAPAS  EJERCIDO AL 3ER TRIMESTRE
07 - CHIAPAS  las metas programadas con las metas planeadas no se alcanzaron
07 - CHIAPAS  EN ESTE TRIMESTRE SE EJERCIO EL 46.27% DE TECHO FINANCIERO FAFM 2014
07 - CHIAPAS  No se puede comparar porque al inicio de año no se habia proyectado la meta planeada por el ayuntamiento
07 - CHIAPAS  NO DEJA INGRESAR DATOS EN LA SECCION META PROGRAMADA
07 - CHIAPAS  Corrección en el Monto Anual Aprobado del FORTAMUN 2014.
07 - CHIAPAS  -
07 - CHIAPAS  no se reportó en trimestres anteriores
07 - CHIAPAS  las metas planeadas fueron cumplidas
07 - CHIAPAS  LA META FUE SUPERADA EN BASE A LO PLANEADO 
07 - CHIAPAS  
07 - CHIAPAS  NINGUNA
07 - CHIAPAS  ESTOS HAN SIDO LAS METAS ALCAZADAS PARA ESTE TRIMESTRE
07 - CHIAPAS  MONTO ANUAL MINISTRADO AL MUNICIPIO
07 - CHIAPAS  EL INDICE EN EL EJERCICIO DE RECURSOS ES DE 71.8
07 - CHIAPAS  a la fecha es el recurso utilizado
07 - CHIAPAS  SE COMPLEMENTÓ LA EJECUCIÓN DE ALGUNAS OBRAS EN ESTE TRIMESTRE.
07 - CHIAPAS  no se registraron las metas en registros anteriores x informacion 
07 - CHIAPAS  INFORMACIÓN CAPTURADA HASTA 3 TRIMESTRE YA QUE PRIMERO Y SEGUNDO FALTO INFORMACION
07 - CHIAPAS  LOS DATOS CORRESPONDEN A RECURSO FORTAMUN 2014
07 - CHIAPAS  EL RESULTADO DEL 61.20% DE LA META ALCANZADA FUE LA ESPERADA PARA ESTE TRIMESTRE
07 - CHIAPAS  
07 - CHIAPAS  
07 - CHIAPAS  A LA FECHA NO SE HAN EJECUTADO EL TOTAL DE PROYECTOS PROGRAMADOS
07 - CHIAPAS  FALTAN PROYECTOS POR INICIAR
07 - CHIAPAS  
07 - CHIAPAS  
07 - CHIAPAS  
</t>
    </r>
  </si>
  <si>
    <r>
      <t xml:space="preserve">Índice de Aplicación Prioritaria de Recursos
</t>
    </r>
    <r>
      <rPr>
        <sz val="10"/>
        <rFont val="Soberana Sans"/>
        <family val="2"/>
      </rPr>
      <t xml:space="preserve">07 - CHIAPAS  LA META SE HA ALCANZADO SEGUN LO PLANEADO
07 - CHIAPAS  
07 - CHIAPAS  EL 5.511% PARA ESTE TRIMESTRE
07 - CHIAPAS  EL IMPORTE DEL NUMERADOR ENTRE EL DENOMINADOR MULTIPLICADO POR 100 SE OBTIENE UN PORCENTAJE DE 84.02% QUE EQUIVALE AL GASTO EJECIDO DURANTE EL PRIMER Y SEGUNDO TRIMESTRE
07 - CHIAPAS  
07 - CHIAPAS  EL AVANCE DE META ALCANZADA ES EL ACUMULADO DE LOS DOS TRIMESTRES,TOMANDO EN CUENTA LOS GASTOS DE INVERSION Y GASTO CORRIENTE.
07 - CHIAPAS  NO SE HAN VALIDADO LOS EXPEDIENTES
07 - CHIAPAS  ESTA ES LA META ALCANZADA DEL PRIMER SEMESTRE 2014
07 - CHIAPAS  X
07 - CHIAPAS  NINGUNA
07 - CHIAPAS  TODOS LOS RECURSOS DE FAFM SON PRIORITARIOS DE ACUERDO A LA PLANEACION.
07 - CHIAPAS  A LA FECHA NO SE HAN CONSIDERADO CONCEPTOS DE PAGO ESTIMADOS DENTRO DE LOS PROYECTOS CORRESPONDIENTES
07 - CHIAPAS  AHORRO PRESUPUESTAL
07 - CHIAPAS  
07 - CHIAPAS  
07 - CHIAPAS  
07 - CHIAPAS  
07 - CHIAPAS  
07 - CHIAPAS  
</t>
    </r>
  </si>
  <si>
    <r>
      <t xml:space="preserve">Índice de Dependencia Financiera
</t>
    </r>
    <r>
      <rPr>
        <sz val="10"/>
        <rFont val="Soberana Sans"/>
        <family val="2"/>
      </rPr>
      <t xml:space="preserve">07 - CHIAPAS  LA META VA DE ACORDE A LO PLANEADO
07 - CHIAPAS  SE LOGRA EL 13.91% DE RECURSO PROPIOS
07 - CHIAPAS  MAS QUE UNA JUSTIFICACION EXISTE UN COMENTARIO; LOS INGRESOS PROPIOS QUE PERCIBE EL MUNICIPIO SOLAMNTE REPRESENTAN UN PORCENTAJE MINIMO  DE LO MINISTRADO EN FORTAMUN, SEGUIMOS DEPENDIENDO DE LOS RECURSOS FEDERALES.
07 - CHIAPAS  No se registraron las metas planeadas en el primer trimestre debido a que no se contaba con esa información.
07 - CHIAPAS  CAPTURADO HASTA EL TERCER TRIMESTRE POR FALTA DE INFORMACIÓN 
07 - CHIAPAS  MINISTRACION RECIBIDA HASTA EL TERCER TRIMESTRE, QUE REPRESENTA EL 66.67% DE SU TOTAL ANUAL
07 - CHIAPAS  no se reporto en los trimestres anteriores.
07 - CHIAPAS  NINGUNA
07 - CHIAPAS  3ER TRIMESTRE
07 - CHIAPAS  lasmetas programadas con las metas planeadas no se alcanzaron debido a que no registraron muchos ingresos propios.
07 - CHIAPAS  
07 - CHIAPAS  SE TRABAJARA MAS EN LA RECAUDACION DE PREDIAL
07 - CHIAPAS  -
07 - CHIAPAS  SE REFLEJA SOLAMENTE LOS INGRESOS DE LA PARTICIACION,POR QUE EL MUNICIPIO NO PERCIBE INGRESOS PROPIOS. 
07 - CHIAPAS  EL RESULTADO OBTENIDO FUERON LOS ESPERADOS DURANTE ESTE PERIODO 
07 - CHIAPAS  
07 - CHIAPAS  dependencia financiera
07 - CHIAPAS  metas presupuestadas en el trimestre alcanzadas
07 - CHIAPAS  LOS DATOS CORRESPONDEN A RECURSO FORTAMUN 2014
07 - CHIAPAS  hasta la fecha es el monto recibo y el recaudado propio
07 - CHIAPAS  EL MUNICIPIO ES MUY CHICO MOTIVO POREL CUAL SUS INGRESOS PROPIOS SON RELATIVAMENTE BAJOS NO TENGO EL MONTO EXACTO DE INGRESOS PROPIOS
07 - CHIAPAS  no se informo en semestres anteriores x falta de informacion
07 - CHIAPAS  -
07 - CHIAPAS  -
07 - CHIAPAS  no exite meta planeada debido a que no se proyecto en su momento el importe y en este trimestre ya no se puede anexar el dato
07 - CHIAPAS  
07 - CHIAPAS  proyectos en ejecucion
07 - CHIAPAS  LOS INGRESOS PROPIOS SON MÍNIMOS EN COMPARACIÓN AL TECHO FINANCIERO DEL FORTAMUN
07 - CHIAPAS  
07 - CHIAPAS  
07 - CHIAPAS  
</t>
    </r>
  </si>
  <si>
    <r>
      <t xml:space="preserve">Índice de Logro Operativo
</t>
    </r>
    <r>
      <rPr>
        <sz val="10"/>
        <rFont val="Soberana Sans"/>
        <family val="2"/>
      </rPr>
      <t xml:space="preserve">07 - CHIAPAS  
07 - CHIAPAS  FALTA REALIZAR LIQUIDAR MAS ACCIONES
07 - CHIAPAS  DEL TOTAL DE LA ASIGNACIÓN DEL FAFM AL MUNICIPIO SE TIENE UN AVANCE DEL 54% EXISTE UN RETRAZO EN LAS METAS Y OBJETIVOS DEBIDO A LAS MOVIMIENTOS DE CUENTAS POR EMBARGO DE LAUDOS LO CUAL NOS LLEVA A REPROGRAMAR LAS ACTIVIDADES U ACCIONES POR TIEMPO EN LOS PROCESOS BANCARIOS
07 - CHIAPAS  las metas programada con las metas alcanzadas no se alcanzaron 
07 - CHIAPAS  EL RESULTADO DE OBTUVO SIGUIENDO LA FORMULA, POR EL CUAL SE REGISTRA UN AVANCE FISICO DEL 65.32% DE LAS OBRAS QUE SE EJECUTARAN DURANTE EL EJERCICIO FISCAL 2014
07 - CHIAPAS  metas presupuestadas en el trimestre
07 - CHIAPAS  -
07 - CHIAPAS  ESTE FUE LA META ALCANZADA PARA ESTE TRIMESTRE
07 - CHIAPAS  SE EJERCE EL 68.22% DEL RECURSO ETIQUETADO EN ESTE TRIMES
07 - CHIAPAS  ACUMULADO AL TERCER TRIMESTRE
07 - CHIAPAS  Atrasos por la temporada de lluvia.
07 - CHIAPAS  FALTAN PROYECTOS POR INICIAR
07 - CHIAPAS  no se reporto en trimestres anteriores
07 - CHIAPAS  CAPTURADO HASTA EL TERCER TRIMESTRE POR FALTA DE INFORMACION 
07 - CHIAPAS  la meta alcanzada es el resultado de la operación matemática señalada
07 - CHIAPAS  NO DEJA INGRESAR DATOS EN LA SECCION DE META PROGRAMADA
07 - CHIAPAS  logro operativo
07 - CHIAPAS  -
07 - CHIAPAS  LOS DATOS CORRESPONDEN A RECURSO FORTAMUN 2014
07 - CHIAPAS  EN RELACIÓN A LOS RECURSOS EJERCIDOS POR CADA PROGRAMA, OBRA Y ACCIÓN, EN RELACIÓN A LAS METAS PORCENTUALES, SE TIENE UN AVANCE DEL 35%
07 - CHIAPAS  no permite anotar cantidad en meta planeada para efectuar la justificacion de valores, ya que anteriormente no se contaba con la informacion
07 - CHIAPAS  META SUPERADA
07 - CHIAPAS  
07 - CHIAPAS  REPRESENTA UN 70% DE AVANCE CON REFERENCIA A LA META PROGRAMADA 
07 - CHIAPAS  ESTE INDICADOR PERMITE VER QUE SE LLEGO AL 100%DE LA META PROGRAMADA.
07 - CHIAPAS  -
07 - CHIAPAS  NINGUNA
07 - CHIAPAS  PROYECTOS EN EJECUCION
07 - CHIAPAS  
07 - CHIAPAS  
</t>
    </r>
  </si>
  <si>
    <t>07-CHIAPAS</t>
  </si>
  <si>
    <t>115 - Villa Corzo</t>
  </si>
  <si>
    <t>114 - Villa Comaltitlán</t>
  </si>
  <si>
    <t>112 - Unión Juárez</t>
  </si>
  <si>
    <t>116 - Villaflores</t>
  </si>
  <si>
    <t>3 - Acapetahua</t>
  </si>
  <si>
    <t>18 - Cintalapa</t>
  </si>
  <si>
    <t>33 - El Porvenir</t>
  </si>
  <si>
    <t>108 - Tuxtla Gutiérrez</t>
  </si>
  <si>
    <t>60 - Mazapa de Madero</t>
  </si>
  <si>
    <t>17 - Catazajá</t>
  </si>
  <si>
    <t>75 - Pantepec</t>
  </si>
  <si>
    <t>13 - Benemérito de las Américas</t>
  </si>
  <si>
    <t>86 - San Juan Cancuc</t>
  </si>
  <si>
    <t>98 - Tapachula</t>
  </si>
  <si>
    <t>30 - Chicomuselo</t>
  </si>
  <si>
    <t>43 - Ixtacomitán</t>
  </si>
  <si>
    <t>109 - Tuxtla Chico</t>
  </si>
  <si>
    <t>76 - Pichucalco</t>
  </si>
  <si>
    <t>66 - Nicolás Ruiz</t>
  </si>
  <si>
    <t>59 - Marqués de Comillas</t>
  </si>
  <si>
    <t>1 - Acacoyagua</t>
  </si>
  <si>
    <t>77 - Pijijiapan</t>
  </si>
  <si>
    <t>44 - Ixtapa</t>
  </si>
  <si>
    <t>35 - Francisco León</t>
  </si>
  <si>
    <t>8 - Amatenango del Valle</t>
  </si>
  <si>
    <t>7 - Amatenango de la Frontera</t>
  </si>
  <si>
    <t>28 - Chiapilla</t>
  </si>
  <si>
    <t>27 - Chiapa de Corzo</t>
  </si>
  <si>
    <t>84 - San Cristóbal de las Casas</t>
  </si>
  <si>
    <t>106 - Totolapa</t>
  </si>
  <si>
    <t>99 - Tapalapa</t>
  </si>
  <si>
    <t>73 - Palenque</t>
  </si>
  <si>
    <t>117 - Yajalón</t>
  </si>
  <si>
    <t>92 - Socoltenango</t>
  </si>
  <si>
    <t>49 - La Concordia</t>
  </si>
  <si>
    <t>107 - Tumbalá</t>
  </si>
  <si>
    <r>
      <t xml:space="preserve">Porcentaje de Avance en las Metas
</t>
    </r>
    <r>
      <rPr>
        <sz val="10"/>
        <rFont val="Soberana Sans"/>
        <family val="2"/>
      </rPr>
      <t xml:space="preserve">115 - Villa Corzo  LOS DATOS CORRESPONDEN A RECURSO FORTAMUN 2014
114 - Villa Comaltitlán  se hicieron a la fecha los 7 proyectos planeados
112 - Unión Juárez  AUN FALTAN PROYECTOS POR INICIAR
116 - Villaflores  ACTUALMENTE LLEVA APROXIMADAMENTE UN 70% DE REGISTROS DE PROYECTOS DEL FORTAMUN, REPRESENTAN POCO  AVANCE POR LAS NUEVAS ADAPTACIONES DE LINEAMIENTOS DEL FORTAMUN
3 - Acapetahua  -
18 - Cintalapa  loas avances van de acuerdo a las gastos trimestrales 
33 - El Porvenir  
108 - Tuxtla Gutiérrez  Al inicio del año no se tenia la programación de obras.
60 - Mazapa de Madero  EL AVANCE DE METAS PORCENTUALES ES DE 95%
17 - Catazajá  SE ALCANZ A UN 75%
75 - Pantepec  SE ENCUENTRAN EN PROCESO DIVERSOS PROYECTOS PROGRAMADOS
13 - Benemérito de las Américas  las metas presupuestas durante el trimestre
86 - San Juan Cancuc  NINGUNO
98 - Tapachula  avances de metas
30 - Chicomuselo  no se reportó en los trimestres anteriores
43 - Ixtacomitán  ESTOS HAN SIDO LOS AVANCES ALCAZADOS PARA ESTE TRIMESTRES 
109 - Tuxtla Chico  NO SE HA PAGADO EL TOTAL DE CADA PROYECTO
76 - Pichucalco  LA META SE HA SUPERADO CONFORME A LO PLANEADOS
66 - Nicolás Ruiz  
59 - Marqués de Comillas  FALTA ACCIONES POR REGISTRAR Y POR LIQUIDAR
1 - Acacoyagua  -
77 - Pijijiapan  ADECUACION PRESUPUESTARIA Y DIVERSAS FACTORES AFECTARON EL AVANCE
44 - Ixtapa  las metas programada con las metas planeadas se alcanzaron
35 - Francisco León  no se anoto importe en meta planeada debido a que no se contaba con la informacion al momento de su registro correspondiente
8 - Amatenango del Valle  EL AVANCE FISICO DEL 52.29% ES EL RESULTADO SATISFACTORIO EN COMPARACION A LOS DOS PRIMEROS TRIMESTRES DE ESTE EJERCICIO FISCAL 
7 - Amatenango de la Frontera  planeado al tercer trimestre
28 - Chiapilla  no se registro la meta x falta de informacion a este usuario 
27 - Chiapa de Corzo  29460971.61/45931821.71*100 
84 - San Cristóbal de las Casas  Proyectos en Proceso de Ejecucion
106 - Totolapa  NO ESTOY SEGURA DE QUE EL PORCENTAJE QUE PROGRAMAMOS QUE AVANCE SE REPORTA EN ESTE APARTADO
99 - Tapalapa  Se estan registrando los proyectos que tengo
73 - Palenque  
117 - Yajalón  
92 - Socoltenango  
</t>
    </r>
  </si>
  <si>
    <r>
      <t xml:space="preserve">Índice en el Ejercicio de Recursos
</t>
    </r>
    <r>
      <rPr>
        <sz val="10"/>
        <rFont val="Soberana Sans"/>
        <family val="2"/>
      </rPr>
      <t xml:space="preserve">116 - Villaflores  REPRESENTA EL 70% DE LOS PROYECTOS A EJECUTARDE CON RECURSOS DEL FORTAMUN
84 - San Cristóbal de las Casas  Proyectos en Ejecucion
3 - Acapetahua  -
106 - Totolapa  GASTOS REPORTADOS DEL 01 ENERO AL 30 DE SEPTIEMBRE 2014
98 - Tapachula  ejercicio de los recursos
59 - Marqués de Comillas  FALTAN ACCIONES POR REGISTRAR Y POR LIQUIDAR
7 - Amatenango de la Frontera  EJERCIDO AL 3ER TRIMESTRE
44 - Ixtapa  las metas programadas con las metas planeadas no se alcanzaron
17 - Catazajá  EN ESTE TRIMESTRE SE EJERCIO EL 46.27% DE TECHO FINANCIERO FAFM 2014
35 - Francisco León  No se puede comparar porque al inicio de año no se habia proyectado la meta planeada por el ayuntamiento
49 - La Concordia  NO DEJA INGRESAR DATOS EN LA SECCION META PROGRAMADA
108 - Tuxtla Gutiérrez  Corrección en el Monto Anual Aprobado del FORTAMUN 2014.
1 - Acacoyagua  -
30 - Chicomuselo  no se reportó en trimestres anteriores
13 - Benemérito de las Américas  las metas planeadas fueron cumplidas
76 - Pichucalco  LA META FUE SUPERADA EN BASE A LO PLANEADO 
66 - Nicolás Ruiz  
86 - San Juan Cancuc  NINGUNA
43 - Ixtacomitán  ESTOS HAN SIDO LAS METAS ALCAZADAS PARA ESTE TRIMESTRE
109 - Tuxtla Chico  MONTO ANUAL MINISTRADO AL MUNICIPIO
60 - Mazapa de Madero  EL INDICE EN EL EJERCICIO DE RECURSOS ES DE 71.8
114 - Villa Comaltitlán  a la fecha es el recurso utilizado
77 - Pijijiapan  SE COMPLEMENTÓ LA EJECUCIÓN DE ALGUNAS OBRAS EN ESTE TRIMESTRE.
28 - Chiapilla  no se registraron las metas en registros anteriores x informacion 
18 - Cintalapa  INFORMACIÓN CAPTURADA HASTA 3 TRIMESTRE YA QUE PRIMERO Y SEGUNDO FALTO INFORMACION
115 - Villa Corzo  LOS DATOS CORRESPONDEN A RECURSO FORTAMUN 2014
8 - Amatenango del Valle  EL RESULTADO DEL 61.20% DE LA META ALCANZADA FUE LA ESPERADA PARA ESTE TRIMESTRE
33 - El Porvenir  
107 - Tumbalá  
75 - Pantepec  A LA FECHA NO SE HAN EJECUTADO EL TOTAL DE PROYECTOS PROGRAMADOS
112 - Unión Juárez  FALTAN PROYECTOS POR INICIAR
117 - Yajalón  
73 - Palenque  
92 - Socoltenango  
</t>
    </r>
  </si>
  <si>
    <r>
      <t xml:space="preserve">Índice de Aplicación Prioritaria de Recursos
</t>
    </r>
    <r>
      <rPr>
        <sz val="10"/>
        <rFont val="Soberana Sans"/>
        <family val="2"/>
      </rPr>
      <t xml:space="preserve">76 - Pichucalco  LA META SE HA ALCANZADO SEGUN LO PLANEADO
66 - Nicolás Ruiz  
17 - Catazajá  EL 5.511% PARA ESTE TRIMESTRE
8 - Amatenango del Valle  EL IMPORTE DEL NUMERADOR ENTRE EL DENOMINADOR MULTIPLICADO POR 100 SE OBTIENE UN PORCENTAJE DE 84.02% QUE EQUIVALE AL GASTO EJECIDO DURANTE EL PRIMER Y SEGUNDO TRIMESTRE
116 - Villaflores  
60 - Mazapa de Madero  EL AVANCE DE META ALCANZADA ES EL ACUMULADO DE LOS DOS TRIMESTRES,TOMANDO EN CUENTA LOS GASTOS DE INVERSION Y GASTO CORRIENTE.
73 - Palenque  NO SE HAN VALIDADO LOS EXPEDIENTES
43 - Ixtacomitán  ESTA ES LA META ALCANZADA DEL PRIMER SEMESTRE 2014
49 - La Concordia  X
86 - San Juan Cancuc  NINGUNA
77 - Pijijiapan  TODOS LOS RECURSOS DE FAFM SON PRIORITARIOS DE ACUERDO A LA PLANEACION.
75 - Pantepec  A LA FECHA NO SE HAN CONSIDERADO CONCEPTOS DE PAGO ESTIMADOS DENTRO DE LOS PROYECTOS CORRESPONDIENTES
115 - Villa Corzo  AHORRO PRESUPUESTAL
112 - Unión Juárez  
117 - Yajalón  
7 - Amatenango de la Frontera  
92 - Socoltenango  
84 - San Cristóbal de las Casas  
13 - Benemérito de las Américas  
</t>
    </r>
  </si>
  <si>
    <r>
      <t xml:space="preserve">Índice de Dependencia Financiera
</t>
    </r>
    <r>
      <rPr>
        <sz val="10"/>
        <rFont val="Soberana Sans"/>
        <family val="2"/>
      </rPr>
      <t xml:space="preserve">76 - Pichucalco  LA META VA DE ACORDE A LO PLANEADO
17 - Catazajá  SE LOGRA EL 13.91% DE RECURSO PROPIOS
77 - Pijijiapan  MAS QUE UNA JUSTIFICACION EXISTE UN COMENTARIO; LOS INGRESOS PROPIOS QUE PERCIBE EL MUNICIPIO SOLAMNTE REPRESENTAN UN PORCENTAJE MINIMO  DE LO MINISTRADO EN FORTAMUN, SEGUIMOS DEPENDIENDO DE LOS RECURSOS FEDERALES.
108 - Tuxtla Gutiérrez  No se registraron las metas planeadas en el primer trimestre debido a que no se contaba con esa información.
18 - Cintalapa  CAPTURADO HASTA EL TERCER TRIMESTRE POR FALTA DE INFORMACIÓN 
116 - Villaflores  MINISTRACION RECIBIDA HASTA EL TERCER TRIMESTRE, QUE REPRESENTA EL 66.67% DE SU TOTAL ANUAL
30 - Chicomuselo  no se reporto en los trimestres anteriores.
86 - San Juan Cancuc  NINGUNA
7 - Amatenango de la Frontera  3ER TRIMESTRE
44 - Ixtapa  lasmetas programadas con las metas planeadas no se alcanzaron debido a que no registraron muchos ingresos propios.
112 - Unión Juárez  
59 - Marqués de Comillas  SE TRABAJARA MAS EN LA RECAUDACION DE PREDIAL
1 - Acacoyagua  -
60 - Mazapa de Madero  SE REFLEJA SOLAMENTE LOS INGRESOS DE LA PARTICIACION,POR QUE EL MUNICIPIO NO PERCIBE INGRESOS PROPIOS. 
8 - Amatenango del Valle  EL RESULTADO OBTENIDO FUERON LOS ESPERADOS DURANTE ESTE PERIODO 
107 - Tumbalá  
98 - Tapachula  dependencia financiera
13 - Benemérito de las Américas  metas presupuestadas en el trimestre alcanzadas
115 - Villa Corzo  LOS DATOS CORRESPONDEN A RECURSO FORTAMUN 2014
114 - Villa Comaltitlán  hasta la fecha es el monto recibo y el recaudado propio
106 - Totolapa  EL MUNICIPIO ES MUY CHICO MOTIVO POREL CUAL SUS INGRESOS PROPIOS SON RELATIVAMENTE BAJOS NO TENGO EL MONTO EXACTO DE INGRESOS PROPIOS
28 - Chiapilla  no se informo en semestres anteriores x falta de informacion
3 - Acapetahua  -
109 - Tuxtla Chico  -
35 - Francisco León  no exite meta planeada debido a que no se proyecto en su momento el importe y en este trimestre ya no se puede anexar el dato
66 - Nicolás Ruiz  
84 - San Cristóbal de las Casas  proyectos en ejecucion
75 - Pantepec  LOS INGRESOS PROPIOS SON MÍNIMOS EN COMPARACIÓN AL TECHO FINANCIERO DEL FORTAMUN
117 - Yajalón  
92 - Socoltenango  
73 - Palenque  
</t>
    </r>
  </si>
  <si>
    <r>
      <t xml:space="preserve">Índice de Logro Operativo
</t>
    </r>
    <r>
      <rPr>
        <sz val="10"/>
        <rFont val="Soberana Sans"/>
        <family val="2"/>
      </rPr>
      <t xml:space="preserve">33 - El Porvenir  
59 - Marqués de Comillas  FALTA REALIZAR LIQUIDAR MAS ACCIONES
106 - Totolapa  DEL TOTAL DE LA ASIGNACIÓN DEL FAFM AL MUNICIPIO SE TIENE UN AVANCE DEL 54% EXISTE UN RETRAZO EN LAS METAS Y OBJETIVOS DEBIDO A LAS MOVIMIENTOS DE CUENTAS POR EMBARGO DE LAUDOS LO CUAL NOS LLEVA A REPROGRAMAR LAS ACTIVIDADES U ACCIONES POR TIEMPO EN LOS PROCESOS BANCARIOS
44 - Ixtapa  las metas programada con las metas alcanzadas no se alcanzaron 
8 - Amatenango del Valle  EL RESULTADO DE OBTUVO SIGUIENDO LA FORMULA, POR EL CUAL SE REGISTRA UN AVANCE FISICO DEL 65.32% DE LAS OBRAS QUE SE EJECUTARAN DURANTE EL EJERCICIO FISCAL 2014
13 - Benemérito de las Américas  metas presupuestadas en el trimestre
3 - Acapetahua  -
43 - Ixtacomitán  ESTE FUE LA META ALCANZADA PARA ESTE TRIMESTRE
17 - Catazajá  SE EJERCE EL 68.22% DEL RECURSO ETIQUETADO EN ESTE TRIMES
7 - Amatenango de la Frontera  ACUMULADO AL TERCER TRIMESTRE
108 - Tuxtla Gutiérrez  Atrasos por la temporada de lluvia.
112 - Unión Juárez  FALTAN PROYECTOS POR INICIAR
30 - Chicomuselo  no se reporto en trimestres anteriores
18 - Cintalapa  CAPTURADO HASTA EL TERCER TRIMESTRE POR FALTA DE INFORMACION 
114 - Villa Comaltitlán  la meta alcanzada es el resultado de la operación matemática señalada
49 - La Concordia  NO DEJA INGRESAR DATOS EN LA SECCION DE META PROGRAMADA
98 - Tapachula  logro operativo
1 - Acacoyagua  -
115 - Villa Corzo  LOS DATOS CORRESPONDEN A RECURSO FORTAMUN 2014
75 - Pantepec  EN RELACIÓN A LOS RECURSOS EJERCIDOS POR CADA PROGRAMA, OBRA Y ACCIÓN, EN RELACIÓN A LAS METAS PORCENTUALES, SE TIENE UN AVANCE DEL 35%
35 - Francisco León  no permite anotar cantidad en meta planeada para efectuar la justificacion de valores, ya que anteriormente no se contaba con la informacion
76 - Pichucalco  META SUPERADA
66 - Nicolás Ruiz  
116 - Villaflores  REPRESENTA UN 70% DE AVANCE CON REFERENCIA A LA META PROGRAMADA 
60 - Mazapa de Madero  ESTE INDICADOR PERMITE VER QUE SE LLEGO AL 100%DE LA META PROGRAMADA.
109 - Tuxtla Chico  -
86 - San Juan Cancuc  NINGUNA
84 - San Cristóbal de las Casas  PROYECTOS EN EJECUCION
117 - Yajalón  
73 - Palenque  
</t>
    </r>
  </si>
</sst>
</file>

<file path=xl/styles.xml><?xml version="1.0" encoding="utf-8"?>
<styleSheet xmlns="http://schemas.openxmlformats.org/spreadsheetml/2006/main">
  <numFmts count="1">
    <numFmt numFmtId="168" formatCode="#,##0.0"/>
  </numFmts>
  <fonts count="35">
    <font>
      <sz val="10"/>
      <name val="Soberana Sans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Soberana Sans"/>
      <family val="2"/>
    </font>
    <font>
      <sz val="10"/>
      <name val="Soberana Sans"/>
      <family val="2"/>
    </font>
    <font>
      <b/>
      <sz val="12"/>
      <name val="Soberana Sans"/>
      <family val="2"/>
    </font>
    <font>
      <b/>
      <sz val="10"/>
      <name val="Soberana Sans"/>
      <family val="1"/>
    </font>
    <font>
      <b/>
      <sz val="16"/>
      <color indexed="8"/>
      <name val="Soberana Titular"/>
      <family val="3"/>
    </font>
    <font>
      <b/>
      <sz val="14"/>
      <color indexed="23"/>
      <name val="Soberana Titular"/>
      <family val="3"/>
    </font>
    <font>
      <b/>
      <sz val="28"/>
      <color indexed="8"/>
      <name val="Soberana Sans"/>
      <family val="1"/>
    </font>
    <font>
      <sz val="12"/>
      <name val="Soberana Sans"/>
      <family val="2"/>
    </font>
    <font>
      <b/>
      <sz val="14"/>
      <color indexed="8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sz val="11"/>
      <name val="Soberana Sans"/>
      <family val="1"/>
    </font>
    <font>
      <sz val="11"/>
      <color indexed="8"/>
      <name val="Soberana Sans"/>
      <family val="1"/>
    </font>
    <font>
      <sz val="10"/>
      <name val="Soberana Sans"/>
      <family val="1"/>
    </font>
    <font>
      <b/>
      <sz val="10"/>
      <color indexed="9"/>
      <name val="Soberana Sans"/>
      <family val="2"/>
    </font>
    <font>
      <sz val="10"/>
      <color indexed="9"/>
      <name val="Soberana Sans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/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 style="thin">
        <color rgb="FF000000"/>
      </bottom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ck">
        <color rgb="FF969696"/>
      </top>
      <bottom/>
      <diagonal/>
    </border>
    <border>
      <left style="thin">
        <color auto="1"/>
      </left>
      <right style="medium">
        <color rgb="FF000000"/>
      </right>
      <top/>
      <bottom style="thick">
        <color rgb="FF333333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medium">
        <color auto="1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thin">
        <color rgb="FFD8D8D8"/>
      </bottom>
      <diagonal/>
    </border>
    <border>
      <left style="medium">
        <color rgb="FF000000"/>
      </left>
      <right/>
      <top style="thick">
        <color rgb="FF969696"/>
      </top>
      <bottom/>
      <diagonal/>
    </border>
    <border>
      <left/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medium">
        <color auto="1"/>
      </right>
      <top style="thin">
        <color rgb="FFD8D8D8"/>
      </top>
      <bottom style="medium">
        <color rgb="FFD8D8D8"/>
      </bottom>
      <diagonal/>
    </border>
    <border>
      <left style="medium">
        <color rgb="FF000000"/>
      </left>
      <right/>
      <top style="medium">
        <color rgb="FFD8D8D8"/>
      </top>
      <bottom style="thin">
        <color rgb="FF000000"/>
      </bottom>
      <diagonal/>
    </border>
    <border>
      <left/>
      <right/>
      <top style="medium">
        <color rgb="FFD8D8D8"/>
      </top>
      <bottom style="thin">
        <color rgb="FF000000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medium">
        <color rgb="FF7F7F7F"/>
      </left>
      <right/>
      <top style="thick">
        <color rgb="FF969696"/>
      </top>
      <bottom style="medium">
        <color rgb="FF7F7F7F"/>
      </bottom>
      <diagonal/>
    </border>
    <border>
      <left/>
      <right style="medium">
        <color auto="1"/>
      </right>
      <top style="thick">
        <color rgb="FF969696"/>
      </top>
      <bottom style="medium">
        <color rgb="FF7F7F7F"/>
      </bottom>
      <diagonal/>
    </border>
    <border>
      <left style="medium">
        <color auto="1"/>
      </left>
      <right/>
      <top style="thick">
        <color rgb="FF969696"/>
      </top>
      <bottom style="medium">
        <color rgb="FF7F7F7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22" fillId="33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0" fontId="24" fillId="34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0" xfId="0" applyFont="1" applyAlignment="1">
      <alignment horizontal="justify" vertical="top" wrapText="1"/>
    </xf>
    <xf numFmtId="0" fontId="26" fillId="33" borderId="0" xfId="0" applyFont="1" applyFill="1" applyAlignment="1">
      <alignment horizontal="center" vertical="center" wrapText="1"/>
    </xf>
    <xf numFmtId="0" fontId="27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8" fillId="35" borderId="10" xfId="0" applyFont="1" applyFill="1" applyBorder="1" applyAlignment="1">
      <alignment horizontal="centerContinuous" vertical="center"/>
    </xf>
    <xf numFmtId="0" fontId="29" fillId="35" borderId="11" xfId="0" applyFont="1" applyFill="1" applyBorder="1" applyAlignment="1">
      <alignment horizontal="centerContinuous" vertical="center"/>
    </xf>
    <xf numFmtId="0" fontId="29" fillId="35" borderId="11" xfId="0" applyFont="1" applyFill="1" applyBorder="1" applyAlignment="1">
      <alignment horizontal="centerContinuous" vertical="center" wrapText="1"/>
    </xf>
    <xf numFmtId="0" fontId="29" fillId="35" borderId="12" xfId="0" applyFont="1" applyFill="1" applyBorder="1" applyAlignment="1">
      <alignment horizontal="centerContinuous" vertical="center" wrapText="1"/>
    </xf>
    <xf numFmtId="0" fontId="18" fillId="0" borderId="13" xfId="0" applyFont="1" applyBorder="1" applyAlignment="1">
      <alignment vertical="top" wrapText="1"/>
    </xf>
    <xf numFmtId="0" fontId="30" fillId="0" borderId="14" xfId="0" applyFont="1" applyBorder="1" applyAlignment="1">
      <alignment horizontal="center" vertical="top" wrapText="1"/>
    </xf>
    <xf numFmtId="0" fontId="31" fillId="0" borderId="14" xfId="0" applyFont="1" applyBorder="1" applyAlignment="1">
      <alignment horizontal="justify" vertical="top" wrapText="1"/>
    </xf>
    <xf numFmtId="0" fontId="0" fillId="0" borderId="14" xfId="0" applyBorder="1" applyAlignment="1">
      <alignment horizontal="right" vertical="top" wrapText="1"/>
    </xf>
    <xf numFmtId="0" fontId="18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justify" vertical="top" wrapText="1"/>
    </xf>
    <xf numFmtId="0" fontId="18" fillId="0" borderId="14" xfId="0" applyFont="1" applyFill="1" applyBorder="1" applyAlignment="1">
      <alignment vertical="top" wrapText="1"/>
    </xf>
    <xf numFmtId="0" fontId="19" fillId="0" borderId="16" xfId="0" applyFont="1" applyFill="1" applyBorder="1" applyAlignment="1">
      <alignment horizontal="justify" vertical="center" wrapText="1"/>
    </xf>
    <xf numFmtId="0" fontId="19" fillId="0" borderId="17" xfId="0" applyFont="1" applyBorder="1" applyAlignment="1">
      <alignment horizontal="justify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18" fillId="0" borderId="20" xfId="0" applyFont="1" applyBorder="1" applyAlignment="1">
      <alignment horizontal="justify" vertical="top" wrapText="1"/>
    </xf>
    <xf numFmtId="0" fontId="19" fillId="0" borderId="21" xfId="0" applyFont="1" applyBorder="1" applyAlignment="1">
      <alignment horizontal="justify" vertical="top" wrapText="1"/>
    </xf>
    <xf numFmtId="0" fontId="18" fillId="0" borderId="21" xfId="0" applyFont="1" applyBorder="1" applyAlignment="1">
      <alignment horizontal="right" vertical="top" wrapText="1"/>
    </xf>
    <xf numFmtId="0" fontId="0" fillId="0" borderId="21" xfId="0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18" fillId="0" borderId="21" xfId="0" applyFont="1" applyBorder="1" applyAlignment="1">
      <alignment vertical="top" wrapText="1"/>
    </xf>
    <xf numFmtId="0" fontId="19" fillId="0" borderId="22" xfId="0" applyFont="1" applyBorder="1" applyAlignment="1">
      <alignment horizontal="justify" vertical="top" wrapText="1"/>
    </xf>
    <xf numFmtId="0" fontId="18" fillId="36" borderId="0" xfId="0" applyFont="1" applyFill="1" applyBorder="1" applyAlignment="1">
      <alignment horizontal="justify" vertical="center" wrapText="1"/>
    </xf>
    <xf numFmtId="0" fontId="18" fillId="36" borderId="23" xfId="0" applyFont="1" applyFill="1" applyBorder="1" applyAlignment="1">
      <alignment horizontal="justify" vertical="center" wrapText="1"/>
    </xf>
    <xf numFmtId="0" fontId="18" fillId="36" borderId="24" xfId="0" applyFont="1" applyFill="1" applyBorder="1" applyAlignment="1">
      <alignment horizontal="justify" vertical="center" wrapText="1"/>
    </xf>
    <xf numFmtId="0" fontId="18" fillId="36" borderId="25" xfId="0" applyFont="1" applyFill="1" applyBorder="1" applyAlignment="1">
      <alignment horizontal="justify" vertical="center" wrapText="1"/>
    </xf>
    <xf numFmtId="0" fontId="18" fillId="36" borderId="26" xfId="0" applyFont="1" applyFill="1" applyBorder="1" applyAlignment="1">
      <alignment horizontal="justify" vertical="center" wrapText="1"/>
    </xf>
    <xf numFmtId="0" fontId="18" fillId="36" borderId="27" xfId="0" applyFont="1" applyFill="1" applyBorder="1" applyAlignment="1">
      <alignment horizontal="justify" vertical="center" wrapText="1"/>
    </xf>
    <xf numFmtId="0" fontId="18" fillId="36" borderId="28" xfId="0" applyFont="1" applyFill="1" applyBorder="1" applyAlignment="1">
      <alignment horizontal="justify" vertical="center" wrapText="1"/>
    </xf>
    <xf numFmtId="0" fontId="18" fillId="36" borderId="29" xfId="0" applyFont="1" applyFill="1" applyBorder="1" applyAlignment="1">
      <alignment horizontal="justify" vertical="center" wrapText="1"/>
    </xf>
    <xf numFmtId="0" fontId="18" fillId="36" borderId="30" xfId="0" applyFont="1" applyFill="1" applyBorder="1" applyAlignment="1">
      <alignment horizontal="justify" vertical="center" wrapText="1"/>
    </xf>
    <xf numFmtId="0" fontId="18" fillId="36" borderId="31" xfId="0" applyFont="1" applyFill="1" applyBorder="1" applyAlignment="1">
      <alignment horizontal="center" vertical="center" wrapText="1"/>
    </xf>
    <xf numFmtId="0" fontId="18" fillId="36" borderId="32" xfId="0" applyFont="1" applyFill="1" applyBorder="1" applyAlignment="1">
      <alignment horizontal="center" vertical="center" wrapText="1"/>
    </xf>
    <xf numFmtId="0" fontId="18" fillId="36" borderId="33" xfId="0" applyFont="1" applyFill="1" applyBorder="1" applyAlignment="1">
      <alignment horizontal="center" vertical="center" wrapText="1"/>
    </xf>
    <xf numFmtId="0" fontId="18" fillId="36" borderId="34" xfId="0" applyFont="1" applyFill="1" applyBorder="1" applyAlignment="1">
      <alignment horizontal="center" vertical="center" wrapText="1"/>
    </xf>
    <xf numFmtId="0" fontId="18" fillId="36" borderId="32" xfId="0" applyFont="1" applyFill="1" applyBorder="1" applyAlignment="1">
      <alignment horizontal="center" vertical="center" wrapText="1"/>
    </xf>
    <xf numFmtId="0" fontId="18" fillId="36" borderId="35" xfId="0" applyFont="1" applyFill="1" applyBorder="1" applyAlignment="1">
      <alignment horizontal="center" vertical="center" wrapText="1"/>
    </xf>
    <xf numFmtId="0" fontId="18" fillId="36" borderId="36" xfId="0" applyFont="1" applyFill="1" applyBorder="1" applyAlignment="1">
      <alignment horizontal="center" vertical="center" wrapText="1"/>
    </xf>
    <xf numFmtId="0" fontId="18" fillId="36" borderId="37" xfId="0" applyFont="1" applyFill="1" applyBorder="1" applyAlignment="1">
      <alignment horizontal="center" vertical="center" wrapText="1"/>
    </xf>
    <xf numFmtId="0" fontId="18" fillId="36" borderId="38" xfId="0" applyFont="1" applyFill="1" applyBorder="1" applyAlignment="1">
      <alignment horizontal="center" vertical="center" wrapText="1"/>
    </xf>
    <xf numFmtId="0" fontId="18" fillId="36" borderId="26" xfId="0" applyFont="1" applyFill="1" applyBorder="1" applyAlignment="1">
      <alignment horizontal="center" vertical="center" wrapText="1"/>
    </xf>
    <xf numFmtId="0" fontId="18" fillId="36" borderId="39" xfId="0" applyFont="1" applyFill="1" applyBorder="1" applyAlignment="1">
      <alignment horizontal="center" vertical="center" wrapText="1"/>
    </xf>
    <xf numFmtId="0" fontId="18" fillId="36" borderId="40" xfId="0" applyFont="1" applyFill="1" applyBorder="1" applyAlignment="1">
      <alignment horizontal="center" vertical="center" wrapText="1"/>
    </xf>
    <xf numFmtId="0" fontId="18" fillId="36" borderId="30" xfId="0" applyFont="1" applyFill="1" applyBorder="1" applyAlignment="1">
      <alignment horizontal="center" vertical="top" wrapText="1"/>
    </xf>
    <xf numFmtId="0" fontId="18" fillId="36" borderId="0" xfId="0" applyFont="1" applyFill="1" applyBorder="1" applyAlignment="1">
      <alignment horizontal="center" vertical="top" wrapText="1"/>
    </xf>
    <xf numFmtId="4" fontId="18" fillId="36" borderId="40" xfId="0" applyNumberFormat="1" applyFont="1" applyFill="1" applyBorder="1" applyAlignment="1">
      <alignment horizontal="center" vertical="center" wrapText="1"/>
    </xf>
    <xf numFmtId="4" fontId="18" fillId="36" borderId="4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top" wrapText="1"/>
    </xf>
    <xf numFmtId="4" fontId="18" fillId="0" borderId="42" xfId="0" applyNumberFormat="1" applyFont="1" applyFill="1" applyBorder="1" applyAlignment="1">
      <alignment vertical="top" wrapText="1"/>
    </xf>
    <xf numFmtId="0" fontId="32" fillId="0" borderId="43" xfId="0" applyFont="1" applyFill="1" applyBorder="1" applyAlignment="1">
      <alignment horizontal="justify" vertical="top" wrapText="1"/>
    </xf>
    <xf numFmtId="4" fontId="19" fillId="0" borderId="43" xfId="0" applyNumberFormat="1" applyFont="1" applyBorder="1" applyAlignment="1">
      <alignment horizontal="right" vertical="top" wrapText="1"/>
    </xf>
    <xf numFmtId="4" fontId="32" fillId="0" borderId="44" xfId="0" applyNumberFormat="1" applyFont="1" applyBorder="1" applyAlignment="1">
      <alignment horizontal="left" vertical="top" wrapText="1"/>
    </xf>
    <xf numFmtId="4" fontId="0" fillId="0" borderId="0" xfId="0" applyNumberFormat="1" applyAlignment="1">
      <alignment vertical="top" wrapText="1"/>
    </xf>
    <xf numFmtId="4" fontId="33" fillId="36" borderId="45" xfId="0" applyNumberFormat="1" applyFont="1" applyFill="1" applyBorder="1" applyAlignment="1">
      <alignment horizontal="centerContinuous" vertical="center"/>
    </xf>
    <xf numFmtId="4" fontId="34" fillId="36" borderId="15" xfId="0" applyNumberFormat="1" applyFont="1" applyFill="1" applyBorder="1" applyAlignment="1">
      <alignment horizontal="centerContinuous" vertical="center"/>
    </xf>
    <xf numFmtId="4" fontId="34" fillId="36" borderId="15" xfId="0" applyNumberFormat="1" applyFont="1" applyFill="1" applyBorder="1" applyAlignment="1">
      <alignment horizontal="centerContinuous" vertical="center" wrapText="1"/>
    </xf>
    <xf numFmtId="4" fontId="18" fillId="36" borderId="15" xfId="0" applyNumberFormat="1" applyFont="1" applyFill="1" applyBorder="1" applyAlignment="1">
      <alignment vertical="center" wrapText="1"/>
    </xf>
    <xf numFmtId="4" fontId="18" fillId="36" borderId="46" xfId="0" applyNumberFormat="1" applyFont="1" applyFill="1" applyBorder="1" applyAlignment="1">
      <alignment vertical="center" wrapText="1"/>
    </xf>
    <xf numFmtId="0" fontId="18" fillId="36" borderId="47" xfId="0" applyFont="1" applyFill="1" applyBorder="1" applyAlignment="1">
      <alignment horizontal="center" vertical="center" wrapText="1"/>
    </xf>
    <xf numFmtId="0" fontId="18" fillId="36" borderId="48" xfId="0" applyFont="1" applyFill="1" applyBorder="1" applyAlignment="1">
      <alignment horizontal="center" vertical="center" wrapText="1"/>
    </xf>
    <xf numFmtId="4" fontId="33" fillId="36" borderId="49" xfId="0" applyNumberFormat="1" applyFont="1" applyFill="1" applyBorder="1" applyAlignment="1">
      <alignment horizontal="centerContinuous" vertical="center"/>
    </xf>
    <xf numFmtId="0" fontId="34" fillId="36" borderId="50" xfId="0" applyFont="1" applyFill="1" applyBorder="1" applyAlignment="1">
      <alignment horizontal="centerContinuous" vertical="center"/>
    </xf>
    <xf numFmtId="0" fontId="34" fillId="36" borderId="50" xfId="0" applyFont="1" applyFill="1" applyBorder="1" applyAlignment="1">
      <alignment horizontal="centerContinuous" vertical="center" wrapText="1"/>
    </xf>
    <xf numFmtId="0" fontId="18" fillId="36" borderId="50" xfId="0" applyFont="1" applyFill="1" applyBorder="1" applyAlignment="1">
      <alignment vertical="center" wrapText="1"/>
    </xf>
    <xf numFmtId="0" fontId="18" fillId="36" borderId="51" xfId="0" applyFont="1" applyFill="1" applyBorder="1" applyAlignment="1">
      <alignment horizontal="center" vertical="center" wrapText="1"/>
    </xf>
    <xf numFmtId="0" fontId="18" fillId="36" borderId="52" xfId="0" applyFont="1" applyFill="1" applyBorder="1" applyAlignment="1">
      <alignment horizontal="center" vertical="center" wrapText="1"/>
    </xf>
    <xf numFmtId="0" fontId="18" fillId="0" borderId="53" xfId="0" applyFont="1" applyBorder="1" applyAlignment="1">
      <alignment horizontal="justify" vertical="top" wrapText="1"/>
    </xf>
    <xf numFmtId="0" fontId="18" fillId="0" borderId="54" xfId="0" applyFont="1" applyBorder="1" applyAlignment="1">
      <alignment horizontal="justify" vertical="top" wrapText="1"/>
    </xf>
    <xf numFmtId="0" fontId="18" fillId="0" borderId="54" xfId="0" applyFont="1" applyBorder="1" applyAlignment="1">
      <alignment horizontal="justify" vertical="top" wrapText="1"/>
    </xf>
    <xf numFmtId="0" fontId="0" fillId="0" borderId="54" xfId="0" applyBorder="1" applyAlignment="1">
      <alignment vertical="top" wrapText="1"/>
    </xf>
    <xf numFmtId="4" fontId="0" fillId="0" borderId="54" xfId="0" applyNumberFormat="1" applyBorder="1" applyAlignment="1">
      <alignment vertical="top" wrapText="1"/>
    </xf>
    <xf numFmtId="168" fontId="0" fillId="0" borderId="54" xfId="0" applyNumberFormat="1" applyFill="1" applyBorder="1" applyAlignment="1">
      <alignment horizontal="right" vertical="top" wrapText="1"/>
    </xf>
    <xf numFmtId="168" fontId="19" fillId="0" borderId="55" xfId="0" applyNumberFormat="1" applyFont="1" applyFill="1" applyBorder="1" applyAlignment="1">
      <alignment horizontal="right" vertical="top" wrapText="1"/>
    </xf>
    <xf numFmtId="0" fontId="18" fillId="0" borderId="56" xfId="0" applyFont="1" applyBorder="1" applyAlignment="1">
      <alignment horizontal="justify" vertical="top" wrapText="1"/>
    </xf>
    <xf numFmtId="0" fontId="18" fillId="0" borderId="57" xfId="0" applyFont="1" applyBorder="1" applyAlignment="1">
      <alignment horizontal="justify" vertical="top" wrapText="1"/>
    </xf>
    <xf numFmtId="0" fontId="18" fillId="0" borderId="57" xfId="0" applyFont="1" applyBorder="1" applyAlignment="1">
      <alignment horizontal="justify" vertical="top" wrapText="1"/>
    </xf>
    <xf numFmtId="0" fontId="0" fillId="0" borderId="57" xfId="0" applyBorder="1" applyAlignment="1">
      <alignment vertical="top" wrapText="1"/>
    </xf>
    <xf numFmtId="168" fontId="0" fillId="0" borderId="57" xfId="0" applyNumberForma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28" fillId="35" borderId="10" xfId="0" applyFont="1" applyFill="1" applyBorder="1" applyAlignment="1">
      <alignment horizontal="left" vertical="center"/>
    </xf>
    <xf numFmtId="0" fontId="29" fillId="35" borderId="11" xfId="0" applyFont="1" applyFill="1" applyBorder="1" applyAlignment="1">
      <alignment horizontal="left" vertical="center"/>
    </xf>
    <xf numFmtId="0" fontId="29" fillId="35" borderId="11" xfId="0" applyFont="1" applyFill="1" applyBorder="1" applyAlignment="1">
      <alignment horizontal="left" vertical="center" wrapText="1"/>
    </xf>
    <xf numFmtId="0" fontId="29" fillId="35" borderId="12" xfId="0" applyFont="1" applyFill="1" applyBorder="1" applyAlignment="1">
      <alignment horizontal="left" vertical="center" wrapText="1"/>
    </xf>
    <xf numFmtId="0" fontId="18" fillId="0" borderId="58" xfId="0" applyFont="1" applyFill="1" applyBorder="1" applyAlignment="1">
      <alignment horizontal="justify" vertical="top" wrapText="1"/>
    </xf>
    <xf numFmtId="0" fontId="18" fillId="0" borderId="59" xfId="0" applyFont="1" applyFill="1" applyBorder="1" applyAlignment="1">
      <alignment horizontal="justify" vertical="top" wrapText="1"/>
    </xf>
    <xf numFmtId="0" fontId="18" fillId="0" borderId="43" xfId="0" applyFont="1" applyFill="1" applyBorder="1" applyAlignment="1">
      <alignment horizontal="justify" vertical="top" wrapText="1"/>
    </xf>
    <xf numFmtId="0" fontId="18" fillId="0" borderId="60" xfId="0" applyFont="1" applyFill="1" applyBorder="1" applyAlignment="1">
      <alignment horizontal="justify" vertical="top" wrapText="1"/>
    </xf>
    <xf numFmtId="0" fontId="18" fillId="0" borderId="61" xfId="0" applyFont="1" applyFill="1" applyBorder="1" applyAlignment="1">
      <alignment horizontal="justify" vertical="top" wrapText="1"/>
    </xf>
    <xf numFmtId="0" fontId="18" fillId="0" borderId="62" xfId="0" applyFont="1" applyFill="1" applyBorder="1" applyAlignment="1">
      <alignment horizontal="justify" vertical="top" wrapText="1"/>
    </xf>
    <xf numFmtId="4" fontId="21" fillId="35" borderId="63" xfId="0" applyNumberFormat="1" applyFont="1" applyFill="1" applyBorder="1" applyAlignment="1">
      <alignment horizontal="left" vertical="center" wrapText="1"/>
    </xf>
    <xf numFmtId="4" fontId="21" fillId="35" borderId="64" xfId="0" applyNumberFormat="1" applyFont="1" applyFill="1" applyBorder="1" applyAlignment="1">
      <alignment horizontal="left" vertical="center" wrapText="1"/>
    </xf>
    <xf numFmtId="4" fontId="21" fillId="35" borderId="14" xfId="0" applyNumberFormat="1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4" fontId="19" fillId="0" borderId="0" xfId="0" applyNumberFormat="1" applyFont="1" applyBorder="1" applyAlignment="1">
      <alignment vertical="center" wrapText="1"/>
    </xf>
    <xf numFmtId="4" fontId="32" fillId="0" borderId="0" xfId="0" applyNumberFormat="1" applyFont="1" applyBorder="1" applyAlignment="1">
      <alignment horizontal="right" vertical="top" wrapText="1"/>
    </xf>
    <xf numFmtId="4" fontId="0" fillId="0" borderId="0" xfId="0" applyNumberFormat="1" applyBorder="1" applyAlignment="1">
      <alignment horizontal="right" vertical="top" wrapText="1"/>
    </xf>
    <xf numFmtId="4" fontId="21" fillId="35" borderId="65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32" fillId="0" borderId="0" xfId="0" applyFont="1" applyFill="1" applyBorder="1" applyAlignment="1">
      <alignment vertical="center" wrapText="1"/>
    </xf>
    <xf numFmtId="168" fontId="3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19" fillId="0" borderId="0" xfId="0" applyNumberFormat="1" applyFont="1" applyBorder="1" applyAlignment="1">
      <alignment horizontal="righ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AD71"/>
  <sheetViews>
    <sheetView view="pageBreakPreview" zoomScale="40" zoomScaleNormal="80" zoomScaleSheetLayoutView="40" workbookViewId="0">
      <selection activeCell="D50" sqref="D50:AB66"/>
    </sheetView>
  </sheetViews>
  <sheetFormatPr baseColWidth="10" defaultColWidth="11.42578125" defaultRowHeight="12.75"/>
  <cols>
    <col min="1" max="1" width="4" style="1" customWidth="1"/>
  </cols>
  <sheetData>
    <row r="1" spans="1:30" ht="48" customHeight="1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 t="s">
        <v>1</v>
      </c>
    </row>
    <row r="2" spans="1:30" ht="13.5" customHeight="1"/>
    <row r="3" spans="1:30" ht="13.5" customHeight="1"/>
    <row r="4" spans="1:30" ht="13.5" customHeight="1"/>
    <row r="5" spans="1:30" ht="13.5" customHeight="1"/>
    <row r="6" spans="1:30" ht="13.5" customHeight="1"/>
    <row r="7" spans="1:30" ht="13.5" customHeight="1"/>
    <row r="8" spans="1:30" ht="13.5" customHeight="1"/>
    <row r="9" spans="1:30" ht="13.5" customHeight="1"/>
    <row r="10" spans="1:30" ht="13.5" customHeight="1"/>
    <row r="11" spans="1:30" ht="13.5" customHeight="1">
      <c r="B11" s="5" t="s">
        <v>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ht="13.5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13.5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13.5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ht="13.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ht="13.5" customHeight="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2:30" ht="13.5" customHeight="1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2:30" ht="13.5" customHeight="1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2:30" ht="13.5" customHeigh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2:30" ht="13.5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2:30" ht="13.5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2:30" ht="13.5" customHeight="1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2:30" ht="13.5" customHeight="1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2:30" ht="13.5" customHeight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2:30" ht="13.5" customHeight="1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2:30" ht="13.5" customHeight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2:30" ht="13.5" customHeigh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2:30" ht="13.5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2:30" ht="13.5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2:30" ht="13.5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2:30" ht="13.5" customHeight="1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2:30" ht="13.5" customHeigh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2:30" ht="13.5" customHeigh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2:30" ht="13.5" customHeight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2:30" ht="13.5" customHeight="1"/>
    <row r="36" spans="2:30" ht="13.5" customHeight="1"/>
    <row r="37" spans="2:30" ht="13.5" customHeight="1"/>
    <row r="38" spans="2:30" ht="13.5" customHeight="1"/>
    <row r="39" spans="2:30" ht="13.5" customHeight="1"/>
    <row r="40" spans="2:30" ht="13.5" customHeight="1"/>
    <row r="41" spans="2:30" ht="13.5" customHeight="1"/>
    <row r="42" spans="2:30" ht="13.5" customHeight="1"/>
    <row r="43" spans="2:30" ht="13.5" customHeight="1"/>
    <row r="44" spans="2:30" ht="13.5" customHeight="1"/>
    <row r="45" spans="2:30" ht="13.5" customHeight="1"/>
    <row r="46" spans="2:30" ht="13.5" customHeight="1"/>
    <row r="47" spans="2:30" ht="13.5" customHeight="1"/>
    <row r="48" spans="2:30" ht="13.5" customHeight="1"/>
    <row r="49" spans="4:28" ht="20.25" customHeight="1">
      <c r="D49" s="6" t="s">
        <v>3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spans="4:28" ht="13.5" customHeight="1">
      <c r="D50" s="7" t="s">
        <v>4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4:28" ht="13.5" customHeight="1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4:28" ht="13.5" customHeight="1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4:28" ht="13.5" customHeight="1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4:28" ht="13.5" customHeight="1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4:28" ht="13.5" customHeight="1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4:28" ht="13.5" customHeight="1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4:28" ht="13.5" customHeight="1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4:28" ht="13.5" customHeight="1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4:28" ht="13.5" customHeight="1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4:28" ht="13.5" customHeight="1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4:28" ht="13.5" customHeight="1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4:28" ht="13.5" customHeight="1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4:28" ht="13.5" customHeight="1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4:28" ht="13.5" customHeight="1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4:28" ht="13.5" customHeight="1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4:28" ht="13.5" customHeight="1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4:28" ht="13.5" customHeight="1"/>
    <row r="68" spans="4:28" ht="13.5" customHeight="1"/>
    <row r="69" spans="4:28" ht="13.5" customHeight="1"/>
    <row r="70" spans="4:28" ht="13.5" customHeight="1"/>
    <row r="71" spans="4:28" ht="13.5" customHeight="1"/>
  </sheetData>
  <mergeCells count="4">
    <mergeCell ref="B1:P1"/>
    <mergeCell ref="B11:AD34"/>
    <mergeCell ref="D49:AB49"/>
    <mergeCell ref="D50:AB66"/>
  </mergeCells>
  <printOptions horizontalCentered="1"/>
  <pageMargins left="0.78740157480314965" right="0.78740157480314965" top="0.98425196850393704" bottom="0.98425196850393704" header="0" footer="0.39370078740157483"/>
  <pageSetup scale="36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AI27"/>
  <sheetViews>
    <sheetView showGridLines="0" view="pageBreakPreview" topLeftCell="A16" zoomScale="78" zoomScaleNormal="80" zoomScaleSheetLayoutView="78" workbookViewId="0">
      <selection activeCell="B2" sqref="B2"/>
    </sheetView>
  </sheetViews>
  <sheetFormatPr baseColWidth="10" defaultColWidth="11.42578125" defaultRowHeight="12.75"/>
  <cols>
    <col min="1" max="1" width="4" style="1" customWidth="1"/>
    <col min="2" max="2" width="16.4257812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2.7109375" style="1" customWidth="1"/>
    <col min="16" max="16" width="14.85546875" style="1" customWidth="1"/>
    <col min="17" max="17" width="13.85546875" style="1" customWidth="1"/>
    <col min="18" max="18" width="10.28515625" style="1" customWidth="1"/>
    <col min="19" max="19" width="14.85546875" style="1" customWidth="1"/>
    <col min="20" max="21" width="12.28515625" style="1" customWidth="1"/>
    <col min="22" max="22" width="17.28515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ht="48" customHeight="1">
      <c r="A1" s="4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S1" s="2"/>
      <c r="T1" s="2"/>
      <c r="U1" s="2"/>
      <c r="V1" s="2"/>
      <c r="W1" s="2"/>
      <c r="X1" s="2"/>
      <c r="Y1" s="2"/>
      <c r="Z1" s="10"/>
      <c r="AA1" s="10"/>
      <c r="AB1" s="11"/>
      <c r="AE1" s="2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2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36.7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>
        <v>2537152.5269999998</v>
      </c>
      <c r="S11" s="65">
        <v>41.434285714285714</v>
      </c>
      <c r="T11" s="65">
        <v>58.778965517241375</v>
      </c>
      <c r="U11" s="65">
        <f>IF(ISERROR(T11/S11),"N/A",T11/S11*100)</f>
        <v>141.8606946009825</v>
      </c>
      <c r="V11" s="66" t="s">
        <v>46</v>
      </c>
    </row>
    <row r="12" spans="1:35" ht="75" customHeight="1" thickTop="1" thickBot="1">
      <c r="A12" s="62"/>
      <c r="B12" s="63" t="s">
        <v>40</v>
      </c>
      <c r="C12" s="64" t="s">
        <v>47</v>
      </c>
      <c r="D12" s="64"/>
      <c r="E12" s="64"/>
      <c r="F12" s="64"/>
      <c r="G12" s="64"/>
      <c r="H12" s="64"/>
      <c r="I12" s="64" t="s">
        <v>48</v>
      </c>
      <c r="J12" s="64"/>
      <c r="K12" s="64"/>
      <c r="L12" s="64" t="s">
        <v>49</v>
      </c>
      <c r="M12" s="64"/>
      <c r="N12" s="64"/>
      <c r="O12" s="64"/>
      <c r="P12" s="65" t="s">
        <v>44</v>
      </c>
      <c r="Q12" s="65" t="s">
        <v>45</v>
      </c>
      <c r="R12" s="65">
        <v>2438275.8090909091</v>
      </c>
      <c r="S12" s="65">
        <v>52.875</v>
      </c>
      <c r="T12" s="65">
        <v>770494.89184392837</v>
      </c>
      <c r="U12" s="65">
        <f>IF(ISERROR(T12/S12),"N/A",T12/S12*100)</f>
        <v>1457200.7410759875</v>
      </c>
      <c r="V12" s="66" t="s">
        <v>46</v>
      </c>
    </row>
    <row r="13" spans="1:35" ht="75" customHeight="1" thickTop="1" thickBot="1">
      <c r="A13" s="62"/>
      <c r="B13" s="63" t="s">
        <v>50</v>
      </c>
      <c r="C13" s="64" t="s">
        <v>51</v>
      </c>
      <c r="D13" s="64"/>
      <c r="E13" s="64"/>
      <c r="F13" s="64"/>
      <c r="G13" s="64"/>
      <c r="H13" s="64"/>
      <c r="I13" s="64" t="s">
        <v>52</v>
      </c>
      <c r="J13" s="64"/>
      <c r="K13" s="64"/>
      <c r="L13" s="64" t="s">
        <v>53</v>
      </c>
      <c r="M13" s="64"/>
      <c r="N13" s="64"/>
      <c r="O13" s="64"/>
      <c r="P13" s="65" t="s">
        <v>44</v>
      </c>
      <c r="Q13" s="65" t="s">
        <v>54</v>
      </c>
      <c r="R13" s="65">
        <v>832321.91374210524</v>
      </c>
      <c r="S13" s="65">
        <v>983732.69540666661</v>
      </c>
      <c r="T13" s="65">
        <v>107543.76679818182</v>
      </c>
      <c r="U13" s="65">
        <f>IF(ISERROR(T13/S13),"N/A",T13/S13*100)</f>
        <v>10.932214340372632</v>
      </c>
      <c r="V13" s="66" t="s">
        <v>46</v>
      </c>
    </row>
    <row r="14" spans="1:35" ht="75" customHeight="1" thickTop="1" thickBot="1">
      <c r="A14" s="62"/>
      <c r="B14" s="63" t="s">
        <v>55</v>
      </c>
      <c r="C14" s="64" t="s">
        <v>56</v>
      </c>
      <c r="D14" s="64"/>
      <c r="E14" s="64"/>
      <c r="F14" s="64"/>
      <c r="G14" s="64"/>
      <c r="H14" s="64"/>
      <c r="I14" s="64" t="s">
        <v>57</v>
      </c>
      <c r="J14" s="64"/>
      <c r="K14" s="64"/>
      <c r="L14" s="64" t="s">
        <v>58</v>
      </c>
      <c r="M14" s="64"/>
      <c r="N14" s="64"/>
      <c r="O14" s="64"/>
      <c r="P14" s="65" t="s">
        <v>59</v>
      </c>
      <c r="Q14" s="65" t="s">
        <v>60</v>
      </c>
      <c r="R14" s="65">
        <v>3352647.0774999997</v>
      </c>
      <c r="S14" s="65">
        <v>145.46</v>
      </c>
      <c r="T14" s="65">
        <v>694682.530302</v>
      </c>
      <c r="U14" s="65">
        <f>IF(ISERROR(T14/S14),"N/A",T14/S14*100)</f>
        <v>477576.33047023235</v>
      </c>
      <c r="V14" s="66" t="s">
        <v>46</v>
      </c>
    </row>
    <row r="15" spans="1:35" ht="75" customHeight="1" thickTop="1" thickBot="1">
      <c r="A15" s="62"/>
      <c r="B15" s="63" t="s">
        <v>61</v>
      </c>
      <c r="C15" s="64" t="s">
        <v>62</v>
      </c>
      <c r="D15" s="64"/>
      <c r="E15" s="64"/>
      <c r="F15" s="64"/>
      <c r="G15" s="64"/>
      <c r="H15" s="64"/>
      <c r="I15" s="64" t="s">
        <v>63</v>
      </c>
      <c r="J15" s="64"/>
      <c r="K15" s="64"/>
      <c r="L15" s="64" t="s">
        <v>64</v>
      </c>
      <c r="M15" s="64"/>
      <c r="N15" s="64"/>
      <c r="O15" s="64"/>
      <c r="P15" s="65" t="s">
        <v>44</v>
      </c>
      <c r="Q15" s="65" t="s">
        <v>60</v>
      </c>
      <c r="R15" s="65">
        <v>2230213.9524999997</v>
      </c>
      <c r="S15" s="65">
        <v>27.816666666666666</v>
      </c>
      <c r="T15" s="65">
        <v>68756.789274230745</v>
      </c>
      <c r="U15" s="65">
        <f>IF(ISERROR(T15/S15),"N/A",T15/S15*100)</f>
        <v>247178.39163893618</v>
      </c>
      <c r="V15" s="66" t="s">
        <v>46</v>
      </c>
    </row>
    <row r="16" spans="1:35" ht="22.5" customHeight="1" thickTop="1" thickBot="1">
      <c r="B16" s="13" t="s">
        <v>65</v>
      </c>
      <c r="C16" s="14"/>
      <c r="D16" s="14"/>
      <c r="E16" s="14"/>
      <c r="F16" s="14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6"/>
      <c r="W16" s="67"/>
    </row>
    <row r="17" spans="2:22" ht="32.25" customHeight="1" thickTop="1">
      <c r="B17" s="68"/>
      <c r="C17" s="69"/>
      <c r="D17" s="69"/>
      <c r="E17" s="69"/>
      <c r="F17" s="69"/>
      <c r="G17" s="69"/>
      <c r="H17" s="70"/>
      <c r="I17" s="70"/>
      <c r="J17" s="70"/>
      <c r="K17" s="70"/>
      <c r="L17" s="70"/>
      <c r="M17" s="70"/>
      <c r="N17" s="70"/>
      <c r="O17" s="70"/>
      <c r="P17" s="71"/>
      <c r="Q17" s="72"/>
      <c r="R17" s="50" t="s">
        <v>66</v>
      </c>
      <c r="S17" s="46" t="s">
        <v>67</v>
      </c>
      <c r="T17" s="50" t="s">
        <v>68</v>
      </c>
      <c r="U17" s="50" t="s">
        <v>69</v>
      </c>
      <c r="V17" s="73"/>
    </row>
    <row r="18" spans="2:22" ht="30" customHeight="1" thickBot="1">
      <c r="B18" s="75"/>
      <c r="C18" s="76"/>
      <c r="D18" s="76"/>
      <c r="E18" s="76"/>
      <c r="F18" s="76"/>
      <c r="G18" s="76"/>
      <c r="H18" s="77"/>
      <c r="I18" s="77"/>
      <c r="J18" s="77"/>
      <c r="K18" s="77"/>
      <c r="L18" s="77"/>
      <c r="M18" s="77"/>
      <c r="N18" s="77"/>
      <c r="O18" s="77"/>
      <c r="P18" s="78"/>
      <c r="Q18" s="79"/>
      <c r="R18" s="80" t="s">
        <v>70</v>
      </c>
      <c r="S18" s="79" t="s">
        <v>70</v>
      </c>
      <c r="T18" s="79" t="s">
        <v>70</v>
      </c>
      <c r="U18" s="79" t="s">
        <v>71</v>
      </c>
      <c r="V18" s="74"/>
    </row>
    <row r="19" spans="2:22" ht="13.5" customHeight="1" thickBot="1">
      <c r="B19" s="81" t="s">
        <v>72</v>
      </c>
      <c r="C19" s="82"/>
      <c r="D19" s="82"/>
      <c r="E19" s="83"/>
      <c r="F19" s="83"/>
      <c r="G19" s="83"/>
      <c r="H19" s="84"/>
      <c r="I19" s="84"/>
      <c r="J19" s="84"/>
      <c r="K19" s="84"/>
      <c r="L19" s="84"/>
      <c r="M19" s="84"/>
      <c r="N19" s="84"/>
      <c r="O19" s="84"/>
      <c r="P19" s="85"/>
      <c r="Q19" s="85"/>
      <c r="R19" s="86">
        <v>58666.190193000002</v>
      </c>
      <c r="S19" s="86">
        <v>43999.642656000004</v>
      </c>
      <c r="T19" s="86">
        <v>43999.642656000004</v>
      </c>
      <c r="U19" s="86">
        <f>+IF(ISERR(T19/S19*100),"N/A",T19/S19*100)</f>
        <v>100</v>
      </c>
      <c r="V19" s="87"/>
    </row>
    <row r="20" spans="2:22" ht="13.5" customHeight="1" thickBot="1">
      <c r="B20" s="88" t="s">
        <v>73</v>
      </c>
      <c r="C20" s="89"/>
      <c r="D20" s="89"/>
      <c r="E20" s="90"/>
      <c r="F20" s="90"/>
      <c r="G20" s="90"/>
      <c r="H20" s="91"/>
      <c r="I20" s="91"/>
      <c r="J20" s="91"/>
      <c r="K20" s="91"/>
      <c r="L20" s="91"/>
      <c r="M20" s="91"/>
      <c r="N20" s="91"/>
      <c r="O20" s="91"/>
      <c r="P20" s="92"/>
      <c r="Q20" s="92"/>
      <c r="R20" s="86">
        <v>58666.190193000002</v>
      </c>
      <c r="S20" s="86">
        <v>43999.642656000004</v>
      </c>
      <c r="T20" s="86">
        <v>43999.642656000004</v>
      </c>
      <c r="U20" s="86">
        <f>+IF(ISERR(T20/S20*100),"N/A",T20/S20*100)</f>
        <v>100</v>
      </c>
      <c r="V20" s="87"/>
    </row>
    <row r="21" spans="2:22" s="93" customFormat="1" ht="14.85" customHeight="1" thickTop="1" thickBot="1">
      <c r="B21" s="94" t="s">
        <v>74</v>
      </c>
      <c r="C21" s="95"/>
      <c r="D21" s="95"/>
      <c r="E21" s="95"/>
      <c r="F21" s="95"/>
      <c r="G21" s="95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7"/>
    </row>
    <row r="22" spans="2:22" ht="44.25" customHeight="1" thickTop="1">
      <c r="B22" s="98" t="s">
        <v>75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99"/>
    </row>
    <row r="23" spans="2:22" ht="34.5" customHeight="1">
      <c r="B23" s="101" t="s">
        <v>76</v>
      </c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2"/>
    </row>
    <row r="24" spans="2:22" ht="34.5" customHeight="1">
      <c r="B24" s="101" t="s">
        <v>77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2"/>
    </row>
    <row r="25" spans="2:22" ht="34.5" customHeight="1">
      <c r="B25" s="101" t="s">
        <v>78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2"/>
    </row>
    <row r="26" spans="2:22" ht="34.5" customHeight="1">
      <c r="B26" s="101" t="s">
        <v>79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2"/>
    </row>
    <row r="27" spans="2:22" ht="34.5" customHeight="1">
      <c r="B27" s="101" t="s">
        <v>80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2"/>
    </row>
  </sheetData>
  <mergeCells count="46">
    <mergeCell ref="B22:V22"/>
    <mergeCell ref="B23:V23"/>
    <mergeCell ref="B24:V24"/>
    <mergeCell ref="B25:V25"/>
    <mergeCell ref="B26:V26"/>
    <mergeCell ref="B27:V27"/>
    <mergeCell ref="C15:H15"/>
    <mergeCell ref="I15:K15"/>
    <mergeCell ref="L15:O15"/>
    <mergeCell ref="V17:V18"/>
    <mergeCell ref="B19:D19"/>
    <mergeCell ref="B20:D20"/>
    <mergeCell ref="C13:H13"/>
    <mergeCell ref="I13:K13"/>
    <mergeCell ref="L13:O13"/>
    <mergeCell ref="C14:H14"/>
    <mergeCell ref="I14:K14"/>
    <mergeCell ref="L14:O14"/>
    <mergeCell ref="C11:H11"/>
    <mergeCell ref="I11:K11"/>
    <mergeCell ref="L11:O11"/>
    <mergeCell ref="C12:H12"/>
    <mergeCell ref="I12:K12"/>
    <mergeCell ref="L12:O12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7" fitToHeight="10" orientation="landscape" r:id="rId1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AI37"/>
  <sheetViews>
    <sheetView showGridLines="0" view="pageBreakPreview" zoomScale="74" zoomScaleNormal="80" zoomScaleSheetLayoutView="74" workbookViewId="0">
      <selection activeCell="B33" sqref="B33:V39"/>
    </sheetView>
  </sheetViews>
  <sheetFormatPr baseColWidth="10" defaultColWidth="11.42578125" defaultRowHeight="12.75"/>
  <cols>
    <col min="1" max="1" width="4" style="1" customWidth="1"/>
    <col min="2" max="2" width="15.71093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3.28515625" style="1" customWidth="1"/>
    <col min="16" max="16" width="16.42578125" style="1" customWidth="1"/>
    <col min="17" max="17" width="13.85546875" style="1" customWidth="1"/>
    <col min="18" max="18" width="10.28515625" style="1" customWidth="1"/>
    <col min="19" max="19" width="15.855468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ht="48" customHeight="1">
      <c r="A1" s="4"/>
      <c r="B1" s="8" t="s">
        <v>81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S1" s="2"/>
      <c r="T1" s="2"/>
      <c r="U1" s="2"/>
      <c r="V1" s="2"/>
      <c r="W1" s="2"/>
      <c r="X1" s="2"/>
      <c r="Y1" s="2"/>
      <c r="Z1" s="10"/>
      <c r="AA1" s="10"/>
      <c r="AB1" s="11"/>
      <c r="AE1" s="2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2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26.2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>
        <v>2537152.5269999998</v>
      </c>
      <c r="S11" s="65">
        <v>41.434285714285714</v>
      </c>
      <c r="T11" s="65">
        <v>58.778965517241375</v>
      </c>
      <c r="U11" s="65">
        <f>IF(ISERROR(T11/S11),"N/A",T11/S11*100)</f>
        <v>141.8606946009825</v>
      </c>
      <c r="V11" s="66" t="s">
        <v>46</v>
      </c>
    </row>
    <row r="12" spans="1:35" ht="23.1" customHeight="1" thickTop="1" thickBot="1">
      <c r="A12" s="62"/>
      <c r="B12" s="104" t="s">
        <v>82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5"/>
    </row>
    <row r="13" spans="1:35" ht="23.1" customHeight="1" thickBot="1">
      <c r="A13" s="62"/>
      <c r="B13" s="107"/>
      <c r="C13" s="107"/>
      <c r="D13" s="107"/>
      <c r="E13" s="107"/>
      <c r="F13" s="107"/>
      <c r="G13" s="107"/>
      <c r="H13" s="107"/>
      <c r="I13" s="108"/>
      <c r="J13" s="108"/>
      <c r="K13" s="107"/>
      <c r="L13" s="107"/>
      <c r="M13" s="107"/>
      <c r="N13" s="107"/>
      <c r="O13" s="109"/>
      <c r="P13" s="109"/>
      <c r="Q13" s="107"/>
      <c r="R13" s="110">
        <v>2537152.5269999998</v>
      </c>
      <c r="S13" s="111">
        <v>41.434285714285714</v>
      </c>
      <c r="T13" s="111">
        <v>58.778965517241375</v>
      </c>
      <c r="U13" s="112">
        <f>IF(ISERROR(T13/S13),"N/A",T13/S13*100)</f>
        <v>141.8606946009825</v>
      </c>
      <c r="V13" s="107" t="s">
        <v>83</v>
      </c>
    </row>
    <row r="14" spans="1:35" ht="75" customHeight="1" thickTop="1" thickBot="1">
      <c r="A14" s="62"/>
      <c r="B14" s="63" t="s">
        <v>40</v>
      </c>
      <c r="C14" s="64" t="s">
        <v>47</v>
      </c>
      <c r="D14" s="64"/>
      <c r="E14" s="64"/>
      <c r="F14" s="64"/>
      <c r="G14" s="64"/>
      <c r="H14" s="64"/>
      <c r="I14" s="64" t="s">
        <v>48</v>
      </c>
      <c r="J14" s="64"/>
      <c r="K14" s="64"/>
      <c r="L14" s="64" t="s">
        <v>49</v>
      </c>
      <c r="M14" s="64"/>
      <c r="N14" s="64"/>
      <c r="O14" s="64"/>
      <c r="P14" s="65" t="s">
        <v>44</v>
      </c>
      <c r="Q14" s="65" t="s">
        <v>45</v>
      </c>
      <c r="R14" s="65">
        <v>2438275.8090909091</v>
      </c>
      <c r="S14" s="65">
        <v>52.875</v>
      </c>
      <c r="T14" s="65">
        <v>770494.89184392837</v>
      </c>
      <c r="U14" s="65">
        <f>IF(ISERROR(T14/S14),"N/A",T14/S14*100)</f>
        <v>1457200.7410759875</v>
      </c>
      <c r="V14" s="66" t="s">
        <v>46</v>
      </c>
    </row>
    <row r="15" spans="1:35" ht="23.1" customHeight="1" thickTop="1" thickBot="1">
      <c r="A15" s="62"/>
      <c r="B15" s="104" t="s">
        <v>82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5"/>
    </row>
    <row r="16" spans="1:35" ht="23.1" customHeight="1" thickBot="1">
      <c r="A16" s="62"/>
      <c r="B16" s="107"/>
      <c r="C16" s="107"/>
      <c r="D16" s="107"/>
      <c r="E16" s="107"/>
      <c r="F16" s="107"/>
      <c r="G16" s="107"/>
      <c r="H16" s="107"/>
      <c r="I16" s="108"/>
      <c r="J16" s="108"/>
      <c r="K16" s="107"/>
      <c r="L16" s="107"/>
      <c r="M16" s="107"/>
      <c r="N16" s="107"/>
      <c r="O16" s="109"/>
      <c r="P16" s="109"/>
      <c r="Q16" s="107"/>
      <c r="R16" s="110">
        <v>2438275.8090909091</v>
      </c>
      <c r="S16" s="111">
        <v>52.875</v>
      </c>
      <c r="T16" s="111">
        <v>770494.89184392837</v>
      </c>
      <c r="U16" s="112">
        <f>IF(ISERROR(T16/S16),"N/A",T16/S16*100)</f>
        <v>1457200.7410759875</v>
      </c>
      <c r="V16" s="107" t="s">
        <v>83</v>
      </c>
    </row>
    <row r="17" spans="1:23" ht="75" customHeight="1" thickTop="1" thickBot="1">
      <c r="A17" s="62"/>
      <c r="B17" s="63" t="s">
        <v>50</v>
      </c>
      <c r="C17" s="64" t="s">
        <v>51</v>
      </c>
      <c r="D17" s="64"/>
      <c r="E17" s="64"/>
      <c r="F17" s="64"/>
      <c r="G17" s="64"/>
      <c r="H17" s="64"/>
      <c r="I17" s="64" t="s">
        <v>52</v>
      </c>
      <c r="J17" s="64"/>
      <c r="K17" s="64"/>
      <c r="L17" s="64" t="s">
        <v>53</v>
      </c>
      <c r="M17" s="64"/>
      <c r="N17" s="64"/>
      <c r="O17" s="64"/>
      <c r="P17" s="65" t="s">
        <v>44</v>
      </c>
      <c r="Q17" s="65" t="s">
        <v>54</v>
      </c>
      <c r="R17" s="65">
        <v>832321.91374210524</v>
      </c>
      <c r="S17" s="65">
        <v>983732.69540666661</v>
      </c>
      <c r="T17" s="65">
        <v>107543.76679818182</v>
      </c>
      <c r="U17" s="65">
        <f>IF(ISERROR(T17/S17),"N/A",T17/S17*100)</f>
        <v>10.932214340372632</v>
      </c>
      <c r="V17" s="66" t="s">
        <v>46</v>
      </c>
    </row>
    <row r="18" spans="1:23" ht="23.1" customHeight="1" thickTop="1" thickBot="1">
      <c r="A18" s="62"/>
      <c r="B18" s="104" t="s">
        <v>82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5"/>
    </row>
    <row r="19" spans="1:23" ht="23.1" customHeight="1" thickBot="1">
      <c r="A19" s="62"/>
      <c r="B19" s="107"/>
      <c r="C19" s="107"/>
      <c r="D19" s="107"/>
      <c r="E19" s="107"/>
      <c r="F19" s="107"/>
      <c r="G19" s="107"/>
      <c r="H19" s="107"/>
      <c r="I19" s="108"/>
      <c r="J19" s="108"/>
      <c r="K19" s="107"/>
      <c r="L19" s="107"/>
      <c r="M19" s="107"/>
      <c r="N19" s="107"/>
      <c r="O19" s="109"/>
      <c r="P19" s="109"/>
      <c r="Q19" s="107"/>
      <c r="R19" s="110">
        <v>832321.91374210524</v>
      </c>
      <c r="S19" s="111">
        <v>983732.69540666661</v>
      </c>
      <c r="T19" s="111">
        <v>107543.76679818182</v>
      </c>
      <c r="U19" s="112">
        <f>IF(ISERROR(T19/S19),"N/A",T19/S19*100)</f>
        <v>10.932214340372632</v>
      </c>
      <c r="V19" s="107" t="s">
        <v>83</v>
      </c>
    </row>
    <row r="20" spans="1:23" ht="75" customHeight="1" thickTop="1" thickBot="1">
      <c r="A20" s="62"/>
      <c r="B20" s="63" t="s">
        <v>55</v>
      </c>
      <c r="C20" s="64" t="s">
        <v>56</v>
      </c>
      <c r="D20" s="64"/>
      <c r="E20" s="64"/>
      <c r="F20" s="64"/>
      <c r="G20" s="64"/>
      <c r="H20" s="64"/>
      <c r="I20" s="64" t="s">
        <v>57</v>
      </c>
      <c r="J20" s="64"/>
      <c r="K20" s="64"/>
      <c r="L20" s="64" t="s">
        <v>58</v>
      </c>
      <c r="M20" s="64"/>
      <c r="N20" s="64"/>
      <c r="O20" s="64"/>
      <c r="P20" s="65" t="s">
        <v>59</v>
      </c>
      <c r="Q20" s="65" t="s">
        <v>60</v>
      </c>
      <c r="R20" s="65">
        <v>3352647.0774999997</v>
      </c>
      <c r="S20" s="65">
        <v>145.46</v>
      </c>
      <c r="T20" s="65">
        <v>694682.530302</v>
      </c>
      <c r="U20" s="65">
        <f>IF(ISERROR(T20/S20),"N/A",T20/S20*100)</f>
        <v>477576.33047023235</v>
      </c>
      <c r="V20" s="66" t="s">
        <v>46</v>
      </c>
    </row>
    <row r="21" spans="1:23" ht="23.1" customHeight="1" thickTop="1" thickBot="1">
      <c r="A21" s="62"/>
      <c r="B21" s="104" t="s">
        <v>82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5"/>
    </row>
    <row r="22" spans="1:23" ht="23.1" customHeight="1" thickBot="1">
      <c r="A22" s="62"/>
      <c r="B22" s="107"/>
      <c r="C22" s="107"/>
      <c r="D22" s="107"/>
      <c r="E22" s="107"/>
      <c r="F22" s="107"/>
      <c r="G22" s="107"/>
      <c r="H22" s="107"/>
      <c r="I22" s="108"/>
      <c r="J22" s="108"/>
      <c r="K22" s="107"/>
      <c r="L22" s="107"/>
      <c r="M22" s="107"/>
      <c r="N22" s="107"/>
      <c r="O22" s="109"/>
      <c r="P22" s="109"/>
      <c r="Q22" s="107"/>
      <c r="R22" s="110">
        <v>3352647.0774999997</v>
      </c>
      <c r="S22" s="111">
        <v>145.46</v>
      </c>
      <c r="T22" s="111">
        <v>694682.530302</v>
      </c>
      <c r="U22" s="112">
        <f>IF(ISERROR(T22/S22),"N/A",T22/S22*100)</f>
        <v>477576.33047023235</v>
      </c>
      <c r="V22" s="107" t="s">
        <v>83</v>
      </c>
    </row>
    <row r="23" spans="1:23" ht="75" customHeight="1" thickTop="1" thickBot="1">
      <c r="A23" s="62"/>
      <c r="B23" s="63" t="s">
        <v>61</v>
      </c>
      <c r="C23" s="64" t="s">
        <v>62</v>
      </c>
      <c r="D23" s="64"/>
      <c r="E23" s="64"/>
      <c r="F23" s="64"/>
      <c r="G23" s="64"/>
      <c r="H23" s="64"/>
      <c r="I23" s="64" t="s">
        <v>63</v>
      </c>
      <c r="J23" s="64"/>
      <c r="K23" s="64"/>
      <c r="L23" s="64" t="s">
        <v>64</v>
      </c>
      <c r="M23" s="64"/>
      <c r="N23" s="64"/>
      <c r="O23" s="64"/>
      <c r="P23" s="65" t="s">
        <v>44</v>
      </c>
      <c r="Q23" s="65" t="s">
        <v>60</v>
      </c>
      <c r="R23" s="65">
        <v>2230213.9524999997</v>
      </c>
      <c r="S23" s="65">
        <v>27.816666666666666</v>
      </c>
      <c r="T23" s="65">
        <v>68756.789274230745</v>
      </c>
      <c r="U23" s="65">
        <f>IF(ISERROR(T23/S23),"N/A",T23/S23*100)</f>
        <v>247178.39163893618</v>
      </c>
      <c r="V23" s="66" t="s">
        <v>46</v>
      </c>
    </row>
    <row r="24" spans="1:23" ht="23.1" customHeight="1" thickTop="1" thickBot="1">
      <c r="A24" s="62"/>
      <c r="B24" s="104" t="s">
        <v>82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5"/>
    </row>
    <row r="25" spans="1:23" ht="23.1" customHeight="1" thickBot="1">
      <c r="A25" s="62"/>
      <c r="B25" s="107"/>
      <c r="C25" s="107"/>
      <c r="D25" s="107"/>
      <c r="E25" s="107"/>
      <c r="F25" s="107"/>
      <c r="G25" s="107"/>
      <c r="H25" s="107"/>
      <c r="I25" s="108"/>
      <c r="J25" s="108"/>
      <c r="K25" s="107"/>
      <c r="L25" s="107"/>
      <c r="M25" s="107"/>
      <c r="N25" s="107"/>
      <c r="O25" s="109"/>
      <c r="P25" s="109"/>
      <c r="Q25" s="107"/>
      <c r="R25" s="110">
        <v>2230213.9524999997</v>
      </c>
      <c r="S25" s="111">
        <v>27.816666666666666</v>
      </c>
      <c r="T25" s="111">
        <v>68756.789274230745</v>
      </c>
      <c r="U25" s="112">
        <f>IF(ISERROR(T25/S25),"N/A",T25/S25*100)</f>
        <v>247178.39163893618</v>
      </c>
      <c r="V25" s="107" t="s">
        <v>83</v>
      </c>
    </row>
    <row r="26" spans="1:23" ht="22.5" customHeight="1" thickTop="1" thickBot="1">
      <c r="B26" s="13" t="s">
        <v>65</v>
      </c>
      <c r="C26" s="14"/>
      <c r="D26" s="14"/>
      <c r="E26" s="14"/>
      <c r="F26" s="14"/>
      <c r="G26" s="14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6"/>
      <c r="W26" s="67"/>
    </row>
    <row r="27" spans="1:23" ht="32.25" customHeight="1" thickTop="1">
      <c r="B27" s="68"/>
      <c r="C27" s="69"/>
      <c r="D27" s="69"/>
      <c r="E27" s="69"/>
      <c r="F27" s="69"/>
      <c r="G27" s="69"/>
      <c r="H27" s="70"/>
      <c r="I27" s="70"/>
      <c r="J27" s="70"/>
      <c r="K27" s="70"/>
      <c r="L27" s="70"/>
      <c r="M27" s="70"/>
      <c r="N27" s="70"/>
      <c r="O27" s="70"/>
      <c r="P27" s="71"/>
      <c r="Q27" s="72"/>
      <c r="R27" s="50" t="s">
        <v>66</v>
      </c>
      <c r="S27" s="46" t="s">
        <v>67</v>
      </c>
      <c r="T27" s="50" t="s">
        <v>68</v>
      </c>
      <c r="U27" s="50" t="s">
        <v>69</v>
      </c>
      <c r="V27" s="73"/>
    </row>
    <row r="28" spans="1:23" ht="30" customHeight="1" thickBot="1">
      <c r="B28" s="75"/>
      <c r="C28" s="76"/>
      <c r="D28" s="76"/>
      <c r="E28" s="76"/>
      <c r="F28" s="76"/>
      <c r="G28" s="76"/>
      <c r="H28" s="77"/>
      <c r="I28" s="77"/>
      <c r="J28" s="77"/>
      <c r="K28" s="77"/>
      <c r="L28" s="77"/>
      <c r="M28" s="77"/>
      <c r="N28" s="77"/>
      <c r="O28" s="77"/>
      <c r="P28" s="78"/>
      <c r="Q28" s="79"/>
      <c r="R28" s="80" t="s">
        <v>70</v>
      </c>
      <c r="S28" s="79" t="s">
        <v>70</v>
      </c>
      <c r="T28" s="79" t="s">
        <v>70</v>
      </c>
      <c r="U28" s="79" t="s">
        <v>71</v>
      </c>
      <c r="V28" s="74"/>
    </row>
    <row r="29" spans="1:23" ht="13.5" customHeight="1" thickBot="1">
      <c r="B29" s="81" t="s">
        <v>72</v>
      </c>
      <c r="C29" s="82"/>
      <c r="D29" s="82"/>
      <c r="E29" s="83"/>
      <c r="F29" s="83"/>
      <c r="G29" s="83"/>
      <c r="H29" s="84"/>
      <c r="I29" s="84"/>
      <c r="J29" s="84"/>
      <c r="K29" s="84"/>
      <c r="L29" s="84"/>
      <c r="M29" s="84"/>
      <c r="N29" s="84"/>
      <c r="O29" s="84"/>
      <c r="P29" s="85"/>
      <c r="Q29" s="85"/>
      <c r="R29" s="86">
        <v>58666.190193000002</v>
      </c>
      <c r="S29" s="86">
        <v>43999.642656000004</v>
      </c>
      <c r="T29" s="86">
        <v>43999.642656000004</v>
      </c>
      <c r="U29" s="86">
        <f>+IF(ISERR(T29/S29*100),"N/A",T29/S29*100)</f>
        <v>100</v>
      </c>
      <c r="V29" s="87"/>
    </row>
    <row r="30" spans="1:23" ht="13.5" customHeight="1" thickBot="1">
      <c r="B30" s="88" t="s">
        <v>73</v>
      </c>
      <c r="C30" s="89"/>
      <c r="D30" s="89"/>
      <c r="E30" s="90"/>
      <c r="F30" s="90"/>
      <c r="G30" s="90"/>
      <c r="H30" s="91"/>
      <c r="I30" s="91"/>
      <c r="J30" s="91"/>
      <c r="K30" s="91"/>
      <c r="L30" s="91"/>
      <c r="M30" s="91"/>
      <c r="N30" s="91"/>
      <c r="O30" s="91"/>
      <c r="P30" s="92"/>
      <c r="Q30" s="92"/>
      <c r="R30" s="86">
        <v>58666.190193000002</v>
      </c>
      <c r="S30" s="86">
        <v>43999.642656000004</v>
      </c>
      <c r="T30" s="86">
        <v>43999.642656000004</v>
      </c>
      <c r="U30" s="86">
        <f>+IF(ISERR(T30/S30*100),"N/A",T30/S30*100)</f>
        <v>100</v>
      </c>
      <c r="V30" s="87"/>
    </row>
    <row r="31" spans="1:23" s="93" customFormat="1" ht="14.85" customHeight="1" thickTop="1" thickBot="1">
      <c r="B31" s="94" t="s">
        <v>74</v>
      </c>
      <c r="C31" s="95"/>
      <c r="D31" s="95"/>
      <c r="E31" s="95"/>
      <c r="F31" s="95"/>
      <c r="G31" s="95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7"/>
    </row>
    <row r="32" spans="1:23" ht="44.25" customHeight="1" thickTop="1">
      <c r="B32" s="98" t="s">
        <v>75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99"/>
    </row>
    <row r="33" spans="2:22" ht="34.5" customHeight="1">
      <c r="B33" s="101" t="s">
        <v>84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2"/>
    </row>
    <row r="34" spans="2:22" ht="81" customHeight="1">
      <c r="B34" s="101" t="s">
        <v>85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2"/>
    </row>
    <row r="35" spans="2:22" ht="225.75" customHeight="1">
      <c r="B35" s="101" t="s">
        <v>86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2"/>
    </row>
    <row r="36" spans="2:22" ht="34.5" customHeight="1">
      <c r="B36" s="101" t="s">
        <v>87</v>
      </c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2"/>
    </row>
    <row r="37" spans="2:22" ht="61.5" customHeight="1">
      <c r="B37" s="101" t="s">
        <v>88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2"/>
    </row>
  </sheetData>
  <mergeCells count="51">
    <mergeCell ref="B36:V36"/>
    <mergeCell ref="B37:V37"/>
    <mergeCell ref="B29:D29"/>
    <mergeCell ref="B30:D30"/>
    <mergeCell ref="B32:V32"/>
    <mergeCell ref="B33:V33"/>
    <mergeCell ref="B34:V34"/>
    <mergeCell ref="B35:V35"/>
    <mergeCell ref="B21:V21"/>
    <mergeCell ref="C23:H23"/>
    <mergeCell ref="I23:K23"/>
    <mergeCell ref="L23:O23"/>
    <mergeCell ref="B24:V24"/>
    <mergeCell ref="V27:V28"/>
    <mergeCell ref="B15:V15"/>
    <mergeCell ref="C17:H17"/>
    <mergeCell ref="I17:K17"/>
    <mergeCell ref="L17:O17"/>
    <mergeCell ref="B18:V18"/>
    <mergeCell ref="C20:H20"/>
    <mergeCell ref="I20:K20"/>
    <mergeCell ref="L20:O20"/>
    <mergeCell ref="C11:H11"/>
    <mergeCell ref="I11:K11"/>
    <mergeCell ref="L11:O11"/>
    <mergeCell ref="B12:V12"/>
    <mergeCell ref="C14:H14"/>
    <mergeCell ref="I14:K14"/>
    <mergeCell ref="L14:O14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4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AI175"/>
  <sheetViews>
    <sheetView showGridLines="0" tabSelected="1" view="pageBreakPreview" topLeftCell="A97" zoomScale="70" zoomScaleNormal="80" zoomScaleSheetLayoutView="70" workbookViewId="0">
      <selection activeCell="B2" sqref="B2"/>
    </sheetView>
  </sheetViews>
  <sheetFormatPr baseColWidth="10" defaultColWidth="11.42578125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8" width="10.28515625" style="1" customWidth="1"/>
    <col min="19" max="19" width="15.71093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ht="48" customHeight="1">
      <c r="A1" s="4"/>
      <c r="B1" s="8" t="s">
        <v>81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S1" s="2"/>
      <c r="T1" s="2"/>
      <c r="U1" s="2"/>
      <c r="V1" s="2"/>
      <c r="W1" s="2"/>
      <c r="X1" s="2"/>
      <c r="Y1" s="2"/>
      <c r="Z1" s="10"/>
      <c r="AA1" s="10"/>
      <c r="AB1" s="11"/>
      <c r="AE1" s="2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5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26.2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>
        <v>2537152.5269999998</v>
      </c>
      <c r="S11" s="65">
        <v>41.434285714285714</v>
      </c>
      <c r="T11" s="65">
        <v>58.778965517241375</v>
      </c>
      <c r="U11" s="65">
        <f>IF(ISERROR(T11/S11),"N/A",T11/S11*100)</f>
        <v>141.8606946009825</v>
      </c>
      <c r="V11" s="66" t="s">
        <v>46</v>
      </c>
    </row>
    <row r="12" spans="1:35" ht="18.75" customHeight="1" thickTop="1" thickBot="1">
      <c r="A12" s="62"/>
      <c r="B12" s="113" t="s">
        <v>89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5"/>
    </row>
    <row r="13" spans="1:35" s="114" customFormat="1" ht="18" customHeight="1">
      <c r="A13" s="115"/>
      <c r="B13" s="116" t="s">
        <v>47</v>
      </c>
      <c r="C13" s="116"/>
      <c r="D13" s="117"/>
      <c r="E13" s="116"/>
      <c r="F13" s="116"/>
      <c r="G13" s="116"/>
      <c r="H13" s="116"/>
      <c r="I13" s="118"/>
      <c r="J13" s="108"/>
      <c r="K13" s="118"/>
      <c r="L13" s="108"/>
      <c r="M13" s="118"/>
      <c r="N13" s="108"/>
      <c r="O13" s="118"/>
      <c r="P13" s="108"/>
      <c r="Q13" s="119"/>
      <c r="R13" s="120">
        <v>0</v>
      </c>
      <c r="S13" s="120">
        <v>0</v>
      </c>
      <c r="T13" s="120">
        <v>46.4</v>
      </c>
      <c r="U13" s="120" t="str">
        <f t="shared" ref="U13:U47" si="0">IF(ISERROR(T13/S13),"N/A",T13/S13*100)</f>
        <v>N/A</v>
      </c>
      <c r="V13" s="116" t="s">
        <v>90</v>
      </c>
    </row>
    <row r="14" spans="1:35" s="114" customFormat="1" ht="18" customHeight="1">
      <c r="A14" s="115"/>
      <c r="B14" s="116" t="s">
        <v>47</v>
      </c>
      <c r="C14" s="116"/>
      <c r="D14" s="117"/>
      <c r="E14" s="116"/>
      <c r="F14" s="116"/>
      <c r="G14" s="116"/>
      <c r="H14" s="116"/>
      <c r="I14" s="118"/>
      <c r="J14" s="108"/>
      <c r="K14" s="118"/>
      <c r="L14" s="108"/>
      <c r="M14" s="118"/>
      <c r="N14" s="108"/>
      <c r="O14" s="118"/>
      <c r="P14" s="108"/>
      <c r="Q14" s="119"/>
      <c r="R14" s="120">
        <v>0</v>
      </c>
      <c r="S14" s="120">
        <v>0</v>
      </c>
      <c r="T14" s="120">
        <v>100</v>
      </c>
      <c r="U14" s="120" t="str">
        <f t="shared" si="0"/>
        <v>N/A</v>
      </c>
      <c r="V14" s="116" t="s">
        <v>91</v>
      </c>
    </row>
    <row r="15" spans="1:35" s="114" customFormat="1" ht="18" customHeight="1">
      <c r="A15" s="115"/>
      <c r="B15" s="116" t="s">
        <v>47</v>
      </c>
      <c r="C15" s="116"/>
      <c r="D15" s="117"/>
      <c r="E15" s="116"/>
      <c r="F15" s="116"/>
      <c r="G15" s="116"/>
      <c r="H15" s="116"/>
      <c r="I15" s="118"/>
      <c r="J15" s="108"/>
      <c r="K15" s="118"/>
      <c r="L15" s="108"/>
      <c r="M15" s="118"/>
      <c r="N15" s="108"/>
      <c r="O15" s="118"/>
      <c r="P15" s="108"/>
      <c r="Q15" s="119"/>
      <c r="R15" s="120">
        <v>0</v>
      </c>
      <c r="S15" s="120">
        <v>0</v>
      </c>
      <c r="T15" s="120">
        <v>18</v>
      </c>
      <c r="U15" s="120" t="str">
        <f t="shared" si="0"/>
        <v>N/A</v>
      </c>
      <c r="V15" s="116" t="s">
        <v>92</v>
      </c>
    </row>
    <row r="16" spans="1:35" s="114" customFormat="1" ht="18" customHeight="1">
      <c r="A16" s="115"/>
      <c r="B16" s="116" t="s">
        <v>47</v>
      </c>
      <c r="C16" s="116"/>
      <c r="D16" s="117"/>
      <c r="E16" s="116"/>
      <c r="F16" s="116"/>
      <c r="G16" s="116"/>
      <c r="H16" s="116"/>
      <c r="I16" s="118"/>
      <c r="J16" s="108"/>
      <c r="K16" s="118"/>
      <c r="L16" s="108"/>
      <c r="M16" s="118"/>
      <c r="N16" s="108"/>
      <c r="O16" s="118"/>
      <c r="P16" s="108"/>
      <c r="Q16" s="119"/>
      <c r="R16" s="120">
        <v>0</v>
      </c>
      <c r="S16" s="120">
        <v>0</v>
      </c>
      <c r="T16" s="120">
        <v>70</v>
      </c>
      <c r="U16" s="120" t="str">
        <f t="shared" si="0"/>
        <v>N/A</v>
      </c>
      <c r="V16" s="116" t="s">
        <v>93</v>
      </c>
    </row>
    <row r="17" spans="1:22" s="114" customFormat="1" ht="18" customHeight="1">
      <c r="A17" s="115"/>
      <c r="B17" s="116" t="s">
        <v>47</v>
      </c>
      <c r="C17" s="116"/>
      <c r="D17" s="117"/>
      <c r="E17" s="116"/>
      <c r="F17" s="116"/>
      <c r="G17" s="116"/>
      <c r="H17" s="116"/>
      <c r="I17" s="118"/>
      <c r="J17" s="108"/>
      <c r="K17" s="118"/>
      <c r="L17" s="108"/>
      <c r="M17" s="118"/>
      <c r="N17" s="108"/>
      <c r="O17" s="118"/>
      <c r="P17" s="108"/>
      <c r="Q17" s="119"/>
      <c r="R17" s="120">
        <v>0</v>
      </c>
      <c r="S17" s="120">
        <v>0</v>
      </c>
      <c r="T17" s="120">
        <v>54.54</v>
      </c>
      <c r="U17" s="120" t="str">
        <f t="shared" si="0"/>
        <v>N/A</v>
      </c>
      <c r="V17" s="116" t="s">
        <v>94</v>
      </c>
    </row>
    <row r="18" spans="1:22" s="114" customFormat="1" ht="18" customHeight="1">
      <c r="A18" s="115"/>
      <c r="B18" s="116" t="s">
        <v>47</v>
      </c>
      <c r="C18" s="116"/>
      <c r="D18" s="117"/>
      <c r="E18" s="116"/>
      <c r="F18" s="116"/>
      <c r="G18" s="116"/>
      <c r="H18" s="116"/>
      <c r="I18" s="118"/>
      <c r="J18" s="108"/>
      <c r="K18" s="118"/>
      <c r="L18" s="108"/>
      <c r="M18" s="118"/>
      <c r="N18" s="108"/>
      <c r="O18" s="118"/>
      <c r="P18" s="108"/>
      <c r="Q18" s="119"/>
      <c r="R18" s="120">
        <v>0</v>
      </c>
      <c r="S18" s="120">
        <v>0</v>
      </c>
      <c r="T18" s="120">
        <v>77.099999999999994</v>
      </c>
      <c r="U18" s="120" t="str">
        <f t="shared" si="0"/>
        <v>N/A</v>
      </c>
      <c r="V18" s="116" t="s">
        <v>95</v>
      </c>
    </row>
    <row r="19" spans="1:22" s="114" customFormat="1" ht="18" customHeight="1">
      <c r="A19" s="115"/>
      <c r="B19" s="116" t="s">
        <v>47</v>
      </c>
      <c r="C19" s="116"/>
      <c r="D19" s="117"/>
      <c r="E19" s="116"/>
      <c r="F19" s="116"/>
      <c r="G19" s="116"/>
      <c r="H19" s="116"/>
      <c r="I19" s="118"/>
      <c r="J19" s="108"/>
      <c r="K19" s="118"/>
      <c r="L19" s="108"/>
      <c r="M19" s="118"/>
      <c r="N19" s="108"/>
      <c r="O19" s="118"/>
      <c r="P19" s="108"/>
      <c r="Q19" s="119"/>
      <c r="R19" s="120">
        <v>1</v>
      </c>
      <c r="S19" s="120">
        <v>1</v>
      </c>
      <c r="T19" s="120">
        <v>0</v>
      </c>
      <c r="U19" s="120">
        <f t="shared" si="0"/>
        <v>0</v>
      </c>
      <c r="V19" s="116" t="s">
        <v>96</v>
      </c>
    </row>
    <row r="20" spans="1:22" s="114" customFormat="1" ht="18" customHeight="1">
      <c r="A20" s="115"/>
      <c r="B20" s="116" t="s">
        <v>47</v>
      </c>
      <c r="C20" s="116"/>
      <c r="D20" s="117"/>
      <c r="E20" s="116"/>
      <c r="F20" s="116"/>
      <c r="G20" s="116"/>
      <c r="H20" s="116"/>
      <c r="I20" s="118"/>
      <c r="J20" s="108"/>
      <c r="K20" s="118"/>
      <c r="L20" s="108"/>
      <c r="M20" s="118"/>
      <c r="N20" s="108"/>
      <c r="O20" s="118"/>
      <c r="P20" s="108"/>
      <c r="Q20" s="119"/>
      <c r="R20" s="120">
        <v>25</v>
      </c>
      <c r="S20" s="120">
        <v>25</v>
      </c>
      <c r="T20" s="120">
        <v>92.76</v>
      </c>
      <c r="U20" s="120">
        <f t="shared" si="0"/>
        <v>371.04</v>
      </c>
      <c r="V20" s="116" t="s">
        <v>97</v>
      </c>
    </row>
    <row r="21" spans="1:22" s="114" customFormat="1" ht="18" customHeight="1">
      <c r="A21" s="115"/>
      <c r="B21" s="116" t="s">
        <v>47</v>
      </c>
      <c r="C21" s="116"/>
      <c r="D21" s="117"/>
      <c r="E21" s="116"/>
      <c r="F21" s="116"/>
      <c r="G21" s="116"/>
      <c r="H21" s="116"/>
      <c r="I21" s="118"/>
      <c r="J21" s="108"/>
      <c r="K21" s="118"/>
      <c r="L21" s="108"/>
      <c r="M21" s="118"/>
      <c r="N21" s="108"/>
      <c r="O21" s="118"/>
      <c r="P21" s="108"/>
      <c r="Q21" s="119"/>
      <c r="R21" s="120">
        <v>0</v>
      </c>
      <c r="S21" s="120">
        <v>0</v>
      </c>
      <c r="T21" s="120">
        <v>95</v>
      </c>
      <c r="U21" s="120" t="str">
        <f t="shared" si="0"/>
        <v>N/A</v>
      </c>
      <c r="V21" s="116" t="s">
        <v>98</v>
      </c>
    </row>
    <row r="22" spans="1:22" s="114" customFormat="1" ht="18" customHeight="1">
      <c r="A22" s="115"/>
      <c r="B22" s="116" t="s">
        <v>47</v>
      </c>
      <c r="C22" s="116"/>
      <c r="D22" s="117"/>
      <c r="E22" s="116"/>
      <c r="F22" s="116"/>
      <c r="G22" s="116"/>
      <c r="H22" s="116"/>
      <c r="I22" s="118"/>
      <c r="J22" s="108"/>
      <c r="K22" s="118"/>
      <c r="L22" s="108"/>
      <c r="M22" s="118"/>
      <c r="N22" s="108"/>
      <c r="O22" s="118"/>
      <c r="P22" s="108"/>
      <c r="Q22" s="119"/>
      <c r="R22" s="120">
        <v>0</v>
      </c>
      <c r="S22" s="120">
        <v>0</v>
      </c>
      <c r="T22" s="120">
        <v>75</v>
      </c>
      <c r="U22" s="120" t="str">
        <f t="shared" si="0"/>
        <v>N/A</v>
      </c>
      <c r="V22" s="116" t="s">
        <v>99</v>
      </c>
    </row>
    <row r="23" spans="1:22" s="114" customFormat="1" ht="18" customHeight="1">
      <c r="A23" s="115"/>
      <c r="B23" s="116" t="s">
        <v>47</v>
      </c>
      <c r="C23" s="116"/>
      <c r="D23" s="117"/>
      <c r="E23" s="116"/>
      <c r="F23" s="116"/>
      <c r="G23" s="116"/>
      <c r="H23" s="116"/>
      <c r="I23" s="118"/>
      <c r="J23" s="108"/>
      <c r="K23" s="118"/>
      <c r="L23" s="108"/>
      <c r="M23" s="118"/>
      <c r="N23" s="108"/>
      <c r="O23" s="118"/>
      <c r="P23" s="108"/>
      <c r="Q23" s="119"/>
      <c r="R23" s="120">
        <v>0</v>
      </c>
      <c r="S23" s="120">
        <v>0</v>
      </c>
      <c r="T23" s="120">
        <v>56.61</v>
      </c>
      <c r="U23" s="120" t="str">
        <f t="shared" si="0"/>
        <v>N/A</v>
      </c>
      <c r="V23" s="116" t="s">
        <v>100</v>
      </c>
    </row>
    <row r="24" spans="1:22" s="114" customFormat="1" ht="18" customHeight="1">
      <c r="A24" s="115"/>
      <c r="B24" s="116" t="s">
        <v>47</v>
      </c>
      <c r="C24" s="116"/>
      <c r="D24" s="117"/>
      <c r="E24" s="116"/>
      <c r="F24" s="116"/>
      <c r="G24" s="116"/>
      <c r="H24" s="116"/>
      <c r="I24" s="118"/>
      <c r="J24" s="108"/>
      <c r="K24" s="118"/>
      <c r="L24" s="108"/>
      <c r="M24" s="118"/>
      <c r="N24" s="108"/>
      <c r="O24" s="118"/>
      <c r="P24" s="108"/>
      <c r="Q24" s="119"/>
      <c r="R24" s="120">
        <v>0</v>
      </c>
      <c r="S24" s="120">
        <v>0</v>
      </c>
      <c r="T24" s="120">
        <v>52.91</v>
      </c>
      <c r="U24" s="120" t="str">
        <f t="shared" si="0"/>
        <v>N/A</v>
      </c>
      <c r="V24" s="116" t="s">
        <v>101</v>
      </c>
    </row>
    <row r="25" spans="1:22" s="114" customFormat="1" ht="18" customHeight="1">
      <c r="A25" s="115"/>
      <c r="B25" s="116" t="s">
        <v>47</v>
      </c>
      <c r="C25" s="116"/>
      <c r="D25" s="117"/>
      <c r="E25" s="116"/>
      <c r="F25" s="116"/>
      <c r="G25" s="116"/>
      <c r="H25" s="116"/>
      <c r="I25" s="118"/>
      <c r="J25" s="108"/>
      <c r="K25" s="118"/>
      <c r="L25" s="108"/>
      <c r="M25" s="118"/>
      <c r="N25" s="108"/>
      <c r="O25" s="118"/>
      <c r="P25" s="108"/>
      <c r="Q25" s="119"/>
      <c r="R25" s="120">
        <v>0</v>
      </c>
      <c r="S25" s="120">
        <v>0</v>
      </c>
      <c r="T25" s="120">
        <v>88.6</v>
      </c>
      <c r="U25" s="120" t="str">
        <f t="shared" si="0"/>
        <v>N/A</v>
      </c>
      <c r="V25" s="116" t="s">
        <v>102</v>
      </c>
    </row>
    <row r="26" spans="1:22" s="114" customFormat="1" ht="18" customHeight="1">
      <c r="A26" s="115"/>
      <c r="B26" s="116" t="s">
        <v>47</v>
      </c>
      <c r="C26" s="116"/>
      <c r="D26" s="117"/>
      <c r="E26" s="116"/>
      <c r="F26" s="116"/>
      <c r="G26" s="116"/>
      <c r="H26" s="116"/>
      <c r="I26" s="118"/>
      <c r="J26" s="108"/>
      <c r="K26" s="118"/>
      <c r="L26" s="108"/>
      <c r="M26" s="118"/>
      <c r="N26" s="108"/>
      <c r="O26" s="118"/>
      <c r="P26" s="108"/>
      <c r="Q26" s="119"/>
      <c r="R26" s="120">
        <v>30</v>
      </c>
      <c r="S26" s="120">
        <v>30</v>
      </c>
      <c r="T26" s="120">
        <v>25</v>
      </c>
      <c r="U26" s="120">
        <f t="shared" si="0"/>
        <v>83.333333333333343</v>
      </c>
      <c r="V26" s="116" t="s">
        <v>103</v>
      </c>
    </row>
    <row r="27" spans="1:22" s="114" customFormat="1" ht="18" customHeight="1">
      <c r="A27" s="115"/>
      <c r="B27" s="116" t="s">
        <v>47</v>
      </c>
      <c r="C27" s="116"/>
      <c r="D27" s="117"/>
      <c r="E27" s="116"/>
      <c r="F27" s="116"/>
      <c r="G27" s="116"/>
      <c r="H27" s="116"/>
      <c r="I27" s="118"/>
      <c r="J27" s="108"/>
      <c r="K27" s="118"/>
      <c r="L27" s="108"/>
      <c r="M27" s="118"/>
      <c r="N27" s="108"/>
      <c r="O27" s="118"/>
      <c r="P27" s="108"/>
      <c r="Q27" s="119"/>
      <c r="R27" s="120">
        <v>0</v>
      </c>
      <c r="S27" s="120">
        <v>0</v>
      </c>
      <c r="T27" s="120">
        <v>34.26</v>
      </c>
      <c r="U27" s="120" t="str">
        <f t="shared" si="0"/>
        <v>N/A</v>
      </c>
      <c r="V27" s="116" t="s">
        <v>104</v>
      </c>
    </row>
    <row r="28" spans="1:22" s="114" customFormat="1" ht="18" customHeight="1">
      <c r="A28" s="115"/>
      <c r="B28" s="116" t="s">
        <v>47</v>
      </c>
      <c r="C28" s="116"/>
      <c r="D28" s="117"/>
      <c r="E28" s="116"/>
      <c r="F28" s="116"/>
      <c r="G28" s="116"/>
      <c r="H28" s="116"/>
      <c r="I28" s="118"/>
      <c r="J28" s="108"/>
      <c r="K28" s="118"/>
      <c r="L28" s="108"/>
      <c r="M28" s="118"/>
      <c r="N28" s="108"/>
      <c r="O28" s="118"/>
      <c r="P28" s="108"/>
      <c r="Q28" s="119"/>
      <c r="R28" s="120">
        <v>95</v>
      </c>
      <c r="S28" s="120">
        <v>70</v>
      </c>
      <c r="T28" s="120">
        <v>60</v>
      </c>
      <c r="U28" s="120">
        <f t="shared" si="0"/>
        <v>85.714285714285708</v>
      </c>
      <c r="V28" s="116" t="s">
        <v>105</v>
      </c>
    </row>
    <row r="29" spans="1:22" s="114" customFormat="1" ht="18" customHeight="1">
      <c r="A29" s="115"/>
      <c r="B29" s="116" t="s">
        <v>47</v>
      </c>
      <c r="C29" s="116"/>
      <c r="D29" s="117"/>
      <c r="E29" s="116"/>
      <c r="F29" s="116"/>
      <c r="G29" s="116"/>
      <c r="H29" s="116"/>
      <c r="I29" s="118"/>
      <c r="J29" s="108"/>
      <c r="K29" s="118"/>
      <c r="L29" s="108"/>
      <c r="M29" s="118"/>
      <c r="N29" s="108"/>
      <c r="O29" s="118"/>
      <c r="P29" s="108"/>
      <c r="Q29" s="119"/>
      <c r="R29" s="120">
        <v>0</v>
      </c>
      <c r="S29" s="120">
        <v>0</v>
      </c>
      <c r="T29" s="120">
        <v>62</v>
      </c>
      <c r="U29" s="120" t="str">
        <f t="shared" si="0"/>
        <v>N/A</v>
      </c>
      <c r="V29" s="116" t="s">
        <v>106</v>
      </c>
    </row>
    <row r="30" spans="1:22" s="114" customFormat="1" ht="18" customHeight="1">
      <c r="A30" s="115"/>
      <c r="B30" s="116" t="s">
        <v>47</v>
      </c>
      <c r="C30" s="116"/>
      <c r="D30" s="117"/>
      <c r="E30" s="116"/>
      <c r="F30" s="116"/>
      <c r="G30" s="116"/>
      <c r="H30" s="116"/>
      <c r="I30" s="118"/>
      <c r="J30" s="108"/>
      <c r="K30" s="118"/>
      <c r="L30" s="108"/>
      <c r="M30" s="118"/>
      <c r="N30" s="108"/>
      <c r="O30" s="118"/>
      <c r="P30" s="108"/>
      <c r="Q30" s="119"/>
      <c r="R30" s="120">
        <v>90</v>
      </c>
      <c r="S30" s="120">
        <v>70</v>
      </c>
      <c r="T30" s="120">
        <v>72</v>
      </c>
      <c r="U30" s="120">
        <f t="shared" si="0"/>
        <v>102.85714285714285</v>
      </c>
      <c r="V30" s="116" t="s">
        <v>107</v>
      </c>
    </row>
    <row r="31" spans="1:22" s="114" customFormat="1" ht="18" customHeight="1">
      <c r="A31" s="115"/>
      <c r="B31" s="116" t="s">
        <v>47</v>
      </c>
      <c r="C31" s="116"/>
      <c r="D31" s="117"/>
      <c r="E31" s="116"/>
      <c r="F31" s="116"/>
      <c r="G31" s="116"/>
      <c r="H31" s="116"/>
      <c r="I31" s="118"/>
      <c r="J31" s="108"/>
      <c r="K31" s="118"/>
      <c r="L31" s="108"/>
      <c r="M31" s="118"/>
      <c r="N31" s="108"/>
      <c r="O31" s="118"/>
      <c r="P31" s="108"/>
      <c r="Q31" s="119"/>
      <c r="R31" s="120">
        <v>25</v>
      </c>
      <c r="S31" s="120">
        <v>25</v>
      </c>
      <c r="T31" s="120">
        <v>0</v>
      </c>
      <c r="U31" s="120">
        <f t="shared" si="0"/>
        <v>0</v>
      </c>
      <c r="V31" s="116" t="s">
        <v>108</v>
      </c>
    </row>
    <row r="32" spans="1:22" s="114" customFormat="1" ht="18" customHeight="1">
      <c r="A32" s="115"/>
      <c r="B32" s="116" t="s">
        <v>47</v>
      </c>
      <c r="C32" s="116"/>
      <c r="D32" s="117"/>
      <c r="E32" s="116"/>
      <c r="F32" s="116"/>
      <c r="G32" s="116"/>
      <c r="H32" s="116"/>
      <c r="I32" s="118"/>
      <c r="J32" s="108"/>
      <c r="K32" s="118"/>
      <c r="L32" s="108"/>
      <c r="M32" s="118"/>
      <c r="N32" s="108"/>
      <c r="O32" s="118"/>
      <c r="P32" s="108"/>
      <c r="Q32" s="119"/>
      <c r="R32" s="120">
        <v>0</v>
      </c>
      <c r="S32" s="120">
        <v>0</v>
      </c>
      <c r="T32" s="120">
        <v>28.06</v>
      </c>
      <c r="U32" s="120" t="str">
        <f t="shared" si="0"/>
        <v>N/A</v>
      </c>
      <c r="V32" s="116" t="s">
        <v>109</v>
      </c>
    </row>
    <row r="33" spans="1:22" s="114" customFormat="1" ht="18" customHeight="1">
      <c r="A33" s="115"/>
      <c r="B33" s="116" t="s">
        <v>47</v>
      </c>
      <c r="C33" s="116"/>
      <c r="D33" s="117"/>
      <c r="E33" s="116"/>
      <c r="F33" s="116"/>
      <c r="G33" s="116"/>
      <c r="H33" s="116"/>
      <c r="I33" s="118"/>
      <c r="J33" s="108"/>
      <c r="K33" s="118"/>
      <c r="L33" s="108"/>
      <c r="M33" s="118"/>
      <c r="N33" s="108"/>
      <c r="O33" s="118"/>
      <c r="P33" s="108"/>
      <c r="Q33" s="119"/>
      <c r="R33" s="120">
        <v>0</v>
      </c>
      <c r="S33" s="120">
        <v>0</v>
      </c>
      <c r="T33" s="120">
        <v>78.569999999999993</v>
      </c>
      <c r="U33" s="120" t="str">
        <f t="shared" si="0"/>
        <v>N/A</v>
      </c>
      <c r="V33" s="116" t="s">
        <v>110</v>
      </c>
    </row>
    <row r="34" spans="1:22" s="114" customFormat="1" ht="18" customHeight="1">
      <c r="A34" s="115"/>
      <c r="B34" s="116" t="s">
        <v>47</v>
      </c>
      <c r="C34" s="116"/>
      <c r="D34" s="117"/>
      <c r="E34" s="116"/>
      <c r="F34" s="116"/>
      <c r="G34" s="116"/>
      <c r="H34" s="116"/>
      <c r="I34" s="118"/>
      <c r="J34" s="108"/>
      <c r="K34" s="118"/>
      <c r="L34" s="108"/>
      <c r="M34" s="118"/>
      <c r="N34" s="108"/>
      <c r="O34" s="118"/>
      <c r="P34" s="108"/>
      <c r="Q34" s="119"/>
      <c r="R34" s="120">
        <v>100</v>
      </c>
      <c r="S34" s="120">
        <v>69.040000000000006</v>
      </c>
      <c r="T34" s="120">
        <v>66.95</v>
      </c>
      <c r="U34" s="120">
        <f t="shared" si="0"/>
        <v>96.972769409038222</v>
      </c>
      <c r="V34" s="116" t="s">
        <v>111</v>
      </c>
    </row>
    <row r="35" spans="1:22" s="114" customFormat="1" ht="18" customHeight="1">
      <c r="A35" s="115"/>
      <c r="B35" s="116" t="s">
        <v>47</v>
      </c>
      <c r="C35" s="116"/>
      <c r="D35" s="117"/>
      <c r="E35" s="116"/>
      <c r="F35" s="116"/>
      <c r="G35" s="116"/>
      <c r="H35" s="116"/>
      <c r="I35" s="118"/>
      <c r="J35" s="108"/>
      <c r="K35" s="118"/>
      <c r="L35" s="108"/>
      <c r="M35" s="118"/>
      <c r="N35" s="108"/>
      <c r="O35" s="118"/>
      <c r="P35" s="108"/>
      <c r="Q35" s="119"/>
      <c r="R35" s="120">
        <v>0</v>
      </c>
      <c r="S35" s="120">
        <v>0</v>
      </c>
      <c r="T35" s="120">
        <v>75</v>
      </c>
      <c r="U35" s="120" t="str">
        <f t="shared" si="0"/>
        <v>N/A</v>
      </c>
      <c r="V35" s="116" t="s">
        <v>112</v>
      </c>
    </row>
    <row r="36" spans="1:22" s="114" customFormat="1" ht="18" customHeight="1">
      <c r="A36" s="115"/>
      <c r="B36" s="116" t="s">
        <v>47</v>
      </c>
      <c r="C36" s="116"/>
      <c r="D36" s="117"/>
      <c r="E36" s="116"/>
      <c r="F36" s="116"/>
      <c r="G36" s="116"/>
      <c r="H36" s="116"/>
      <c r="I36" s="118"/>
      <c r="J36" s="108"/>
      <c r="K36" s="118"/>
      <c r="L36" s="108"/>
      <c r="M36" s="118"/>
      <c r="N36" s="108"/>
      <c r="O36" s="118"/>
      <c r="P36" s="108"/>
      <c r="Q36" s="119"/>
      <c r="R36" s="120">
        <v>0</v>
      </c>
      <c r="S36" s="120">
        <v>0</v>
      </c>
      <c r="T36" s="120">
        <v>60</v>
      </c>
      <c r="U36" s="120" t="str">
        <f t="shared" si="0"/>
        <v>N/A</v>
      </c>
      <c r="V36" s="116" t="s">
        <v>113</v>
      </c>
    </row>
    <row r="37" spans="1:22" s="114" customFormat="1" ht="18" customHeight="1">
      <c r="A37" s="115"/>
      <c r="B37" s="116" t="s">
        <v>47</v>
      </c>
      <c r="C37" s="116"/>
      <c r="D37" s="117"/>
      <c r="E37" s="116"/>
      <c r="F37" s="116"/>
      <c r="G37" s="116"/>
      <c r="H37" s="116"/>
      <c r="I37" s="118"/>
      <c r="J37" s="108"/>
      <c r="K37" s="118"/>
      <c r="L37" s="108"/>
      <c r="M37" s="118"/>
      <c r="N37" s="108"/>
      <c r="O37" s="118"/>
      <c r="P37" s="108"/>
      <c r="Q37" s="119"/>
      <c r="R37" s="120">
        <v>0</v>
      </c>
      <c r="S37" s="120">
        <v>0</v>
      </c>
      <c r="T37" s="120">
        <v>52.29</v>
      </c>
      <c r="U37" s="120" t="str">
        <f t="shared" si="0"/>
        <v>N/A</v>
      </c>
      <c r="V37" s="116" t="s">
        <v>114</v>
      </c>
    </row>
    <row r="38" spans="1:22" s="114" customFormat="1" ht="18" customHeight="1">
      <c r="A38" s="115"/>
      <c r="B38" s="116" t="s">
        <v>47</v>
      </c>
      <c r="C38" s="116"/>
      <c r="D38" s="117"/>
      <c r="E38" s="116"/>
      <c r="F38" s="116"/>
      <c r="G38" s="116"/>
      <c r="H38" s="116"/>
      <c r="I38" s="118"/>
      <c r="J38" s="108"/>
      <c r="K38" s="118"/>
      <c r="L38" s="108"/>
      <c r="M38" s="118"/>
      <c r="N38" s="108"/>
      <c r="O38" s="118"/>
      <c r="P38" s="108"/>
      <c r="Q38" s="119"/>
      <c r="R38" s="120">
        <v>0</v>
      </c>
      <c r="S38" s="120">
        <v>0</v>
      </c>
      <c r="T38" s="120">
        <v>48</v>
      </c>
      <c r="U38" s="120" t="str">
        <f t="shared" si="0"/>
        <v>N/A</v>
      </c>
      <c r="V38" s="116" t="s">
        <v>115</v>
      </c>
    </row>
    <row r="39" spans="1:22" s="114" customFormat="1" ht="18" customHeight="1">
      <c r="A39" s="115"/>
      <c r="B39" s="116" t="s">
        <v>47</v>
      </c>
      <c r="C39" s="116"/>
      <c r="D39" s="117"/>
      <c r="E39" s="116"/>
      <c r="F39" s="116"/>
      <c r="G39" s="116"/>
      <c r="H39" s="116"/>
      <c r="I39" s="118"/>
      <c r="J39" s="108"/>
      <c r="K39" s="118"/>
      <c r="L39" s="108"/>
      <c r="M39" s="118"/>
      <c r="N39" s="108"/>
      <c r="O39" s="118"/>
      <c r="P39" s="108"/>
      <c r="Q39" s="119"/>
      <c r="R39" s="120">
        <v>0</v>
      </c>
      <c r="S39" s="120">
        <v>0</v>
      </c>
      <c r="T39" s="120">
        <v>71.400000000000006</v>
      </c>
      <c r="U39" s="120" t="str">
        <f t="shared" si="0"/>
        <v>N/A</v>
      </c>
      <c r="V39" s="116" t="s">
        <v>116</v>
      </c>
    </row>
    <row r="40" spans="1:22" s="114" customFormat="1" ht="18" customHeight="1">
      <c r="A40" s="115"/>
      <c r="B40" s="116" t="s">
        <v>47</v>
      </c>
      <c r="C40" s="116"/>
      <c r="D40" s="117"/>
      <c r="E40" s="116"/>
      <c r="F40" s="116"/>
      <c r="G40" s="116"/>
      <c r="H40" s="116"/>
      <c r="I40" s="118"/>
      <c r="J40" s="108"/>
      <c r="K40" s="118"/>
      <c r="L40" s="108"/>
      <c r="M40" s="118"/>
      <c r="N40" s="108"/>
      <c r="O40" s="118"/>
      <c r="P40" s="108"/>
      <c r="Q40" s="119"/>
      <c r="R40" s="120">
        <v>0</v>
      </c>
      <c r="S40" s="120">
        <v>0</v>
      </c>
      <c r="T40" s="120">
        <v>64.14</v>
      </c>
      <c r="U40" s="120" t="str">
        <f t="shared" si="0"/>
        <v>N/A</v>
      </c>
      <c r="V40" s="116" t="s">
        <v>117</v>
      </c>
    </row>
    <row r="41" spans="1:22" s="114" customFormat="1" ht="18" customHeight="1">
      <c r="A41" s="115"/>
      <c r="B41" s="116" t="s">
        <v>47</v>
      </c>
      <c r="C41" s="116"/>
      <c r="D41" s="117"/>
      <c r="E41" s="116"/>
      <c r="F41" s="116"/>
      <c r="G41" s="116"/>
      <c r="H41" s="116"/>
      <c r="I41" s="118"/>
      <c r="J41" s="108"/>
      <c r="K41" s="118"/>
      <c r="L41" s="108"/>
      <c r="M41" s="118"/>
      <c r="N41" s="108"/>
      <c r="O41" s="118"/>
      <c r="P41" s="108"/>
      <c r="Q41" s="119"/>
      <c r="R41" s="120">
        <v>0</v>
      </c>
      <c r="S41" s="120">
        <v>0</v>
      </c>
      <c r="T41" s="120">
        <v>16</v>
      </c>
      <c r="U41" s="120" t="str">
        <f t="shared" si="0"/>
        <v>N/A</v>
      </c>
      <c r="V41" s="116" t="s">
        <v>118</v>
      </c>
    </row>
    <row r="42" spans="1:22" s="114" customFormat="1" ht="18" customHeight="1">
      <c r="A42" s="115"/>
      <c r="B42" s="116" t="s">
        <v>47</v>
      </c>
      <c r="C42" s="116"/>
      <c r="D42" s="117"/>
      <c r="E42" s="116"/>
      <c r="F42" s="116"/>
      <c r="G42" s="116"/>
      <c r="H42" s="116"/>
      <c r="I42" s="118"/>
      <c r="J42" s="108"/>
      <c r="K42" s="118"/>
      <c r="L42" s="108"/>
      <c r="M42" s="118"/>
      <c r="N42" s="108"/>
      <c r="O42" s="118"/>
      <c r="P42" s="108"/>
      <c r="Q42" s="119"/>
      <c r="R42" s="120">
        <v>0</v>
      </c>
      <c r="S42" s="120">
        <v>0</v>
      </c>
      <c r="T42" s="120">
        <v>60</v>
      </c>
      <c r="U42" s="120" t="str">
        <f t="shared" si="0"/>
        <v>N/A</v>
      </c>
      <c r="V42" s="116" t="s">
        <v>119</v>
      </c>
    </row>
    <row r="43" spans="1:22" s="114" customFormat="1" ht="18" customHeight="1">
      <c r="A43" s="115"/>
      <c r="B43" s="116" t="s">
        <v>47</v>
      </c>
      <c r="C43" s="116"/>
      <c r="D43" s="117"/>
      <c r="E43" s="116"/>
      <c r="F43" s="116"/>
      <c r="G43" s="116"/>
      <c r="H43" s="116"/>
      <c r="I43" s="118"/>
      <c r="J43" s="108"/>
      <c r="K43" s="118"/>
      <c r="L43" s="108"/>
      <c r="M43" s="118"/>
      <c r="N43" s="108"/>
      <c r="O43" s="118"/>
      <c r="P43" s="108"/>
      <c r="Q43" s="119"/>
      <c r="R43" s="120">
        <v>0</v>
      </c>
      <c r="S43" s="120">
        <v>0</v>
      </c>
      <c r="T43" s="120">
        <v>4</v>
      </c>
      <c r="U43" s="120" t="str">
        <f t="shared" si="0"/>
        <v>N/A</v>
      </c>
      <c r="V43" s="116" t="s">
        <v>120</v>
      </c>
    </row>
    <row r="44" spans="1:22" s="114" customFormat="1" ht="18" customHeight="1">
      <c r="A44" s="115"/>
      <c r="B44" s="116" t="s">
        <v>47</v>
      </c>
      <c r="C44" s="116"/>
      <c r="D44" s="117"/>
      <c r="E44" s="116"/>
      <c r="F44" s="116"/>
      <c r="G44" s="116"/>
      <c r="H44" s="116"/>
      <c r="I44" s="118"/>
      <c r="J44" s="108"/>
      <c r="K44" s="118"/>
      <c r="L44" s="108"/>
      <c r="M44" s="118"/>
      <c r="N44" s="108"/>
      <c r="O44" s="118"/>
      <c r="P44" s="108"/>
      <c r="Q44" s="119"/>
      <c r="R44" s="120">
        <v>30</v>
      </c>
      <c r="S44" s="120">
        <v>0</v>
      </c>
      <c r="T44" s="120">
        <v>0</v>
      </c>
      <c r="U44" s="120" t="str">
        <f t="shared" si="0"/>
        <v>N/A</v>
      </c>
      <c r="V44" s="116" t="s">
        <v>121</v>
      </c>
    </row>
    <row r="45" spans="1:22" s="114" customFormat="1" ht="18" customHeight="1">
      <c r="A45" s="115"/>
      <c r="B45" s="116" t="s">
        <v>47</v>
      </c>
      <c r="C45" s="116"/>
      <c r="D45" s="117"/>
      <c r="E45" s="116"/>
      <c r="F45" s="116"/>
      <c r="G45" s="116"/>
      <c r="H45" s="116"/>
      <c r="I45" s="118"/>
      <c r="J45" s="108"/>
      <c r="K45" s="118"/>
      <c r="L45" s="108"/>
      <c r="M45" s="118"/>
      <c r="N45" s="108"/>
      <c r="O45" s="118"/>
      <c r="P45" s="108"/>
      <c r="Q45" s="119"/>
      <c r="R45" s="120">
        <v>17841489.719999999</v>
      </c>
      <c r="S45" s="120">
        <v>0</v>
      </c>
      <c r="T45" s="120">
        <v>0</v>
      </c>
      <c r="U45" s="120" t="str">
        <f t="shared" si="0"/>
        <v>N/A</v>
      </c>
      <c r="V45" s="116" t="s">
        <v>122</v>
      </c>
    </row>
    <row r="46" spans="1:22" s="114" customFormat="1" ht="18" customHeight="1" thickBot="1">
      <c r="A46" s="115"/>
      <c r="B46" s="116" t="s">
        <v>47</v>
      </c>
      <c r="C46" s="116"/>
      <c r="D46" s="117"/>
      <c r="E46" s="116"/>
      <c r="F46" s="116"/>
      <c r="G46" s="116"/>
      <c r="H46" s="116"/>
      <c r="I46" s="118"/>
      <c r="J46" s="108"/>
      <c r="K46" s="118"/>
      <c r="L46" s="108"/>
      <c r="M46" s="118"/>
      <c r="N46" s="108"/>
      <c r="O46" s="118"/>
      <c r="P46" s="108"/>
      <c r="Q46" s="119"/>
      <c r="R46" s="120">
        <v>7529639.5499999998</v>
      </c>
      <c r="S46" s="120">
        <v>0</v>
      </c>
      <c r="T46" s="120">
        <v>0</v>
      </c>
      <c r="U46" s="120" t="str">
        <f t="shared" si="0"/>
        <v>N/A</v>
      </c>
      <c r="V46" s="116" t="s">
        <v>123</v>
      </c>
    </row>
    <row r="47" spans="1:22" ht="75" customHeight="1" thickTop="1" thickBot="1">
      <c r="A47" s="62"/>
      <c r="B47" s="63" t="s">
        <v>40</v>
      </c>
      <c r="C47" s="64" t="s">
        <v>47</v>
      </c>
      <c r="D47" s="64"/>
      <c r="E47" s="64"/>
      <c r="F47" s="64"/>
      <c r="G47" s="64"/>
      <c r="H47" s="64"/>
      <c r="I47" s="64" t="s">
        <v>48</v>
      </c>
      <c r="J47" s="64"/>
      <c r="K47" s="64"/>
      <c r="L47" s="64" t="s">
        <v>49</v>
      </c>
      <c r="M47" s="64"/>
      <c r="N47" s="64"/>
      <c r="O47" s="64"/>
      <c r="P47" s="65" t="s">
        <v>44</v>
      </c>
      <c r="Q47" s="65" t="s">
        <v>45</v>
      </c>
      <c r="R47" s="65">
        <v>2438275.8090909091</v>
      </c>
      <c r="S47" s="65">
        <v>52.875</v>
      </c>
      <c r="T47" s="65">
        <v>770494.89184392837</v>
      </c>
      <c r="U47" s="65">
        <f t="shared" si="0"/>
        <v>1457200.7410759875</v>
      </c>
      <c r="V47" s="66" t="s">
        <v>46</v>
      </c>
    </row>
    <row r="48" spans="1:22" ht="18.75" customHeight="1" thickTop="1" thickBot="1">
      <c r="A48" s="62"/>
      <c r="B48" s="113" t="s">
        <v>89</v>
      </c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5"/>
    </row>
    <row r="49" spans="1:22" s="114" customFormat="1" ht="18" customHeight="1">
      <c r="A49" s="115"/>
      <c r="B49" s="116" t="s">
        <v>47</v>
      </c>
      <c r="C49" s="116"/>
      <c r="D49" s="117"/>
      <c r="E49" s="116"/>
      <c r="F49" s="116"/>
      <c r="G49" s="116"/>
      <c r="H49" s="116"/>
      <c r="I49" s="118"/>
      <c r="J49" s="108"/>
      <c r="K49" s="118"/>
      <c r="L49" s="108"/>
      <c r="M49" s="118"/>
      <c r="N49" s="108"/>
      <c r="O49" s="118"/>
      <c r="P49" s="108"/>
      <c r="Q49" s="119"/>
      <c r="R49" s="120">
        <v>0</v>
      </c>
      <c r="S49" s="120">
        <v>0</v>
      </c>
      <c r="T49" s="120">
        <v>70</v>
      </c>
      <c r="U49" s="120" t="str">
        <f t="shared" ref="U49:U83" si="1">IF(ISERROR(T49/S49),"N/A",T49/S49*100)</f>
        <v>N/A</v>
      </c>
      <c r="V49" s="116" t="s">
        <v>93</v>
      </c>
    </row>
    <row r="50" spans="1:22" s="114" customFormat="1" ht="18" customHeight="1">
      <c r="A50" s="115"/>
      <c r="B50" s="116" t="s">
        <v>47</v>
      </c>
      <c r="C50" s="116"/>
      <c r="D50" s="117"/>
      <c r="E50" s="116"/>
      <c r="F50" s="116"/>
      <c r="G50" s="116"/>
      <c r="H50" s="116"/>
      <c r="I50" s="118"/>
      <c r="J50" s="108"/>
      <c r="K50" s="118"/>
      <c r="L50" s="108"/>
      <c r="M50" s="118"/>
      <c r="N50" s="108"/>
      <c r="O50" s="118"/>
      <c r="P50" s="108"/>
      <c r="Q50" s="119"/>
      <c r="R50" s="120">
        <v>0</v>
      </c>
      <c r="S50" s="120">
        <v>0</v>
      </c>
      <c r="T50" s="120">
        <v>19</v>
      </c>
      <c r="U50" s="120" t="str">
        <f t="shared" si="1"/>
        <v>N/A</v>
      </c>
      <c r="V50" s="116" t="s">
        <v>118</v>
      </c>
    </row>
    <row r="51" spans="1:22" s="114" customFormat="1" ht="18" customHeight="1">
      <c r="A51" s="115"/>
      <c r="B51" s="116" t="s">
        <v>47</v>
      </c>
      <c r="C51" s="116"/>
      <c r="D51" s="117"/>
      <c r="E51" s="116"/>
      <c r="F51" s="116"/>
      <c r="G51" s="116"/>
      <c r="H51" s="116"/>
      <c r="I51" s="118"/>
      <c r="J51" s="108"/>
      <c r="K51" s="118"/>
      <c r="L51" s="108"/>
      <c r="M51" s="118"/>
      <c r="N51" s="108"/>
      <c r="O51" s="118"/>
      <c r="P51" s="108"/>
      <c r="Q51" s="119"/>
      <c r="R51" s="120">
        <v>0</v>
      </c>
      <c r="S51" s="120">
        <v>0</v>
      </c>
      <c r="T51" s="120">
        <v>31.95</v>
      </c>
      <c r="U51" s="120" t="str">
        <f t="shared" si="1"/>
        <v>N/A</v>
      </c>
      <c r="V51" s="116" t="s">
        <v>94</v>
      </c>
    </row>
    <row r="52" spans="1:22" s="114" customFormat="1" ht="18" customHeight="1">
      <c r="A52" s="115"/>
      <c r="B52" s="116" t="s">
        <v>47</v>
      </c>
      <c r="C52" s="116"/>
      <c r="D52" s="117"/>
      <c r="E52" s="116"/>
      <c r="F52" s="116"/>
      <c r="G52" s="116"/>
      <c r="H52" s="116"/>
      <c r="I52" s="118"/>
      <c r="J52" s="108"/>
      <c r="K52" s="118"/>
      <c r="L52" s="108"/>
      <c r="M52" s="118"/>
      <c r="N52" s="108"/>
      <c r="O52" s="118"/>
      <c r="P52" s="108"/>
      <c r="Q52" s="119"/>
      <c r="R52" s="120">
        <v>0</v>
      </c>
      <c r="S52" s="120">
        <v>0</v>
      </c>
      <c r="T52" s="120">
        <v>1786284.73</v>
      </c>
      <c r="U52" s="120" t="str">
        <f t="shared" si="1"/>
        <v>N/A</v>
      </c>
      <c r="V52" s="116" t="s">
        <v>119</v>
      </c>
    </row>
    <row r="53" spans="1:22" s="114" customFormat="1" ht="18" customHeight="1">
      <c r="A53" s="115"/>
      <c r="B53" s="116" t="s">
        <v>47</v>
      </c>
      <c r="C53" s="116"/>
      <c r="D53" s="117"/>
      <c r="E53" s="116"/>
      <c r="F53" s="116"/>
      <c r="G53" s="116"/>
      <c r="H53" s="116"/>
      <c r="I53" s="118"/>
      <c r="J53" s="108"/>
      <c r="K53" s="118"/>
      <c r="L53" s="108"/>
      <c r="M53" s="118"/>
      <c r="N53" s="108"/>
      <c r="O53" s="118"/>
      <c r="P53" s="108"/>
      <c r="Q53" s="119"/>
      <c r="R53" s="120">
        <v>30</v>
      </c>
      <c r="S53" s="120">
        <v>30</v>
      </c>
      <c r="T53" s="120">
        <v>25</v>
      </c>
      <c r="U53" s="120">
        <f t="shared" si="1"/>
        <v>83.333333333333343</v>
      </c>
      <c r="V53" s="116" t="s">
        <v>103</v>
      </c>
    </row>
    <row r="54" spans="1:22" s="114" customFormat="1" ht="18" customHeight="1">
      <c r="A54" s="115"/>
      <c r="B54" s="116" t="s">
        <v>47</v>
      </c>
      <c r="C54" s="116"/>
      <c r="D54" s="117"/>
      <c r="E54" s="116"/>
      <c r="F54" s="116"/>
      <c r="G54" s="116"/>
      <c r="H54" s="116"/>
      <c r="I54" s="118"/>
      <c r="J54" s="108"/>
      <c r="K54" s="118"/>
      <c r="L54" s="108"/>
      <c r="M54" s="118"/>
      <c r="N54" s="108"/>
      <c r="O54" s="118"/>
      <c r="P54" s="108"/>
      <c r="Q54" s="119"/>
      <c r="R54" s="120">
        <v>0</v>
      </c>
      <c r="S54" s="120">
        <v>0</v>
      </c>
      <c r="T54" s="120">
        <v>34.31</v>
      </c>
      <c r="U54" s="120" t="str">
        <f t="shared" si="1"/>
        <v>N/A</v>
      </c>
      <c r="V54" s="116" t="s">
        <v>109</v>
      </c>
    </row>
    <row r="55" spans="1:22" s="114" customFormat="1" ht="18" customHeight="1">
      <c r="A55" s="115"/>
      <c r="B55" s="116" t="s">
        <v>47</v>
      </c>
      <c r="C55" s="116"/>
      <c r="D55" s="117"/>
      <c r="E55" s="116"/>
      <c r="F55" s="116"/>
      <c r="G55" s="116"/>
      <c r="H55" s="116"/>
      <c r="I55" s="118"/>
      <c r="J55" s="108"/>
      <c r="K55" s="118"/>
      <c r="L55" s="108"/>
      <c r="M55" s="118"/>
      <c r="N55" s="108"/>
      <c r="O55" s="118"/>
      <c r="P55" s="108"/>
      <c r="Q55" s="119"/>
      <c r="R55" s="120">
        <v>0</v>
      </c>
      <c r="S55" s="120">
        <v>0</v>
      </c>
      <c r="T55" s="120">
        <v>52</v>
      </c>
      <c r="U55" s="120" t="str">
        <f t="shared" si="1"/>
        <v>N/A</v>
      </c>
      <c r="V55" s="116" t="s">
        <v>115</v>
      </c>
    </row>
    <row r="56" spans="1:22" s="114" customFormat="1" ht="18" customHeight="1">
      <c r="A56" s="115"/>
      <c r="B56" s="116" t="s">
        <v>47</v>
      </c>
      <c r="C56" s="116"/>
      <c r="D56" s="117"/>
      <c r="E56" s="116"/>
      <c r="F56" s="116"/>
      <c r="G56" s="116"/>
      <c r="H56" s="116"/>
      <c r="I56" s="118"/>
      <c r="J56" s="108"/>
      <c r="K56" s="118"/>
      <c r="L56" s="108"/>
      <c r="M56" s="118"/>
      <c r="N56" s="108"/>
      <c r="O56" s="118"/>
      <c r="P56" s="108"/>
      <c r="Q56" s="119"/>
      <c r="R56" s="120">
        <v>0</v>
      </c>
      <c r="S56" s="120">
        <v>0</v>
      </c>
      <c r="T56" s="120">
        <v>67</v>
      </c>
      <c r="U56" s="120" t="str">
        <f t="shared" si="1"/>
        <v>N/A</v>
      </c>
      <c r="V56" s="116" t="s">
        <v>112</v>
      </c>
    </row>
    <row r="57" spans="1:22" s="114" customFormat="1" ht="18" customHeight="1">
      <c r="A57" s="115"/>
      <c r="B57" s="116" t="s">
        <v>47</v>
      </c>
      <c r="C57" s="116"/>
      <c r="D57" s="117"/>
      <c r="E57" s="116"/>
      <c r="F57" s="116"/>
      <c r="G57" s="116"/>
      <c r="H57" s="116"/>
      <c r="I57" s="118"/>
      <c r="J57" s="108"/>
      <c r="K57" s="118"/>
      <c r="L57" s="108"/>
      <c r="M57" s="118"/>
      <c r="N57" s="108"/>
      <c r="O57" s="118"/>
      <c r="P57" s="108"/>
      <c r="Q57" s="119"/>
      <c r="R57" s="120">
        <v>0</v>
      </c>
      <c r="S57" s="120">
        <v>0</v>
      </c>
      <c r="T57" s="120">
        <v>46</v>
      </c>
      <c r="U57" s="120" t="str">
        <f t="shared" si="1"/>
        <v>N/A</v>
      </c>
      <c r="V57" s="116" t="s">
        <v>99</v>
      </c>
    </row>
    <row r="58" spans="1:22" s="114" customFormat="1" ht="18" customHeight="1">
      <c r="A58" s="115"/>
      <c r="B58" s="116" t="s">
        <v>47</v>
      </c>
      <c r="C58" s="116"/>
      <c r="D58" s="117"/>
      <c r="E58" s="116"/>
      <c r="F58" s="116"/>
      <c r="G58" s="116"/>
      <c r="H58" s="116"/>
      <c r="I58" s="118"/>
      <c r="J58" s="108"/>
      <c r="K58" s="118"/>
      <c r="L58" s="108"/>
      <c r="M58" s="118"/>
      <c r="N58" s="108"/>
      <c r="O58" s="118"/>
      <c r="P58" s="108"/>
      <c r="Q58" s="119"/>
      <c r="R58" s="120">
        <v>0</v>
      </c>
      <c r="S58" s="120">
        <v>0</v>
      </c>
      <c r="T58" s="120">
        <v>44.94</v>
      </c>
      <c r="U58" s="120" t="str">
        <f t="shared" si="1"/>
        <v>N/A</v>
      </c>
      <c r="V58" s="116" t="s">
        <v>113</v>
      </c>
    </row>
    <row r="59" spans="1:22" s="114" customFormat="1" ht="18" customHeight="1">
      <c r="A59" s="115"/>
      <c r="B59" s="116" t="s">
        <v>47</v>
      </c>
      <c r="C59" s="116"/>
      <c r="D59" s="117"/>
      <c r="E59" s="116"/>
      <c r="F59" s="116"/>
      <c r="G59" s="116"/>
      <c r="H59" s="116"/>
      <c r="I59" s="118"/>
      <c r="J59" s="108"/>
      <c r="K59" s="118"/>
      <c r="L59" s="108"/>
      <c r="M59" s="118"/>
      <c r="N59" s="108"/>
      <c r="O59" s="118"/>
      <c r="P59" s="108"/>
      <c r="Q59" s="119"/>
      <c r="R59" s="120">
        <v>0</v>
      </c>
      <c r="S59" s="120">
        <v>0</v>
      </c>
      <c r="T59" s="120">
        <v>12.01111</v>
      </c>
      <c r="U59" s="120" t="str">
        <f t="shared" si="1"/>
        <v>N/A</v>
      </c>
      <c r="V59" s="116" t="s">
        <v>124</v>
      </c>
    </row>
    <row r="60" spans="1:22" s="114" customFormat="1" ht="18" customHeight="1">
      <c r="A60" s="115"/>
      <c r="B60" s="116" t="s">
        <v>47</v>
      </c>
      <c r="C60" s="116"/>
      <c r="D60" s="117"/>
      <c r="E60" s="116"/>
      <c r="F60" s="116"/>
      <c r="G60" s="116"/>
      <c r="H60" s="116"/>
      <c r="I60" s="118"/>
      <c r="J60" s="108"/>
      <c r="K60" s="118"/>
      <c r="L60" s="108"/>
      <c r="M60" s="118"/>
      <c r="N60" s="108"/>
      <c r="O60" s="118"/>
      <c r="P60" s="108"/>
      <c r="Q60" s="119"/>
      <c r="R60" s="120">
        <v>100</v>
      </c>
      <c r="S60" s="120">
        <v>60</v>
      </c>
      <c r="T60" s="120">
        <v>99.3</v>
      </c>
      <c r="U60" s="120">
        <f t="shared" si="1"/>
        <v>165.5</v>
      </c>
      <c r="V60" s="116" t="s">
        <v>97</v>
      </c>
    </row>
    <row r="61" spans="1:22" s="114" customFormat="1" ht="18" customHeight="1">
      <c r="A61" s="115"/>
      <c r="B61" s="116" t="s">
        <v>47</v>
      </c>
      <c r="C61" s="116"/>
      <c r="D61" s="117"/>
      <c r="E61" s="116"/>
      <c r="F61" s="116"/>
      <c r="G61" s="116"/>
      <c r="H61" s="116"/>
      <c r="I61" s="118"/>
      <c r="J61" s="108"/>
      <c r="K61" s="118"/>
      <c r="L61" s="108"/>
      <c r="M61" s="118"/>
      <c r="N61" s="108"/>
      <c r="O61" s="118"/>
      <c r="P61" s="108"/>
      <c r="Q61" s="119"/>
      <c r="R61" s="120">
        <v>0</v>
      </c>
      <c r="S61" s="120">
        <v>0</v>
      </c>
      <c r="T61" s="120">
        <v>61.06</v>
      </c>
      <c r="U61" s="120" t="str">
        <f t="shared" si="1"/>
        <v>N/A</v>
      </c>
      <c r="V61" s="116" t="s">
        <v>110</v>
      </c>
    </row>
    <row r="62" spans="1:22" s="114" customFormat="1" ht="18" customHeight="1">
      <c r="A62" s="115"/>
      <c r="B62" s="116" t="s">
        <v>47</v>
      </c>
      <c r="C62" s="116"/>
      <c r="D62" s="117"/>
      <c r="E62" s="116"/>
      <c r="F62" s="116"/>
      <c r="G62" s="116"/>
      <c r="H62" s="116"/>
      <c r="I62" s="118"/>
      <c r="J62" s="108"/>
      <c r="K62" s="118"/>
      <c r="L62" s="108"/>
      <c r="M62" s="118"/>
      <c r="N62" s="108"/>
      <c r="O62" s="118"/>
      <c r="P62" s="108"/>
      <c r="Q62" s="119"/>
      <c r="R62" s="120">
        <v>0</v>
      </c>
      <c r="S62" s="120">
        <v>0</v>
      </c>
      <c r="T62" s="120">
        <v>69</v>
      </c>
      <c r="U62" s="120" t="str">
        <f t="shared" si="1"/>
        <v>N/A</v>
      </c>
      <c r="V62" s="116" t="s">
        <v>104</v>
      </c>
    </row>
    <row r="63" spans="1:22" s="114" customFormat="1" ht="18" customHeight="1">
      <c r="A63" s="115"/>
      <c r="B63" s="116" t="s">
        <v>47</v>
      </c>
      <c r="C63" s="116"/>
      <c r="D63" s="117"/>
      <c r="E63" s="116"/>
      <c r="F63" s="116"/>
      <c r="G63" s="116"/>
      <c r="H63" s="116"/>
      <c r="I63" s="118"/>
      <c r="J63" s="108"/>
      <c r="K63" s="118"/>
      <c r="L63" s="108"/>
      <c r="M63" s="118"/>
      <c r="N63" s="108"/>
      <c r="O63" s="118"/>
      <c r="P63" s="108"/>
      <c r="Q63" s="119"/>
      <c r="R63" s="120">
        <v>0</v>
      </c>
      <c r="S63" s="120">
        <v>0</v>
      </c>
      <c r="T63" s="120">
        <v>38.479999999999997</v>
      </c>
      <c r="U63" s="120" t="str">
        <f t="shared" si="1"/>
        <v>N/A</v>
      </c>
      <c r="V63" s="116" t="s">
        <v>101</v>
      </c>
    </row>
    <row r="64" spans="1:22" s="114" customFormat="1" ht="18" customHeight="1">
      <c r="A64" s="115"/>
      <c r="B64" s="116" t="s">
        <v>47</v>
      </c>
      <c r="C64" s="116"/>
      <c r="D64" s="117"/>
      <c r="E64" s="116"/>
      <c r="F64" s="116"/>
      <c r="G64" s="116"/>
      <c r="H64" s="116"/>
      <c r="I64" s="118"/>
      <c r="J64" s="108"/>
      <c r="K64" s="118"/>
      <c r="L64" s="108"/>
      <c r="M64" s="118"/>
      <c r="N64" s="108"/>
      <c r="O64" s="118"/>
      <c r="P64" s="108"/>
      <c r="Q64" s="119"/>
      <c r="R64" s="120">
        <v>90</v>
      </c>
      <c r="S64" s="120">
        <v>70</v>
      </c>
      <c r="T64" s="120">
        <v>57</v>
      </c>
      <c r="U64" s="120">
        <f t="shared" si="1"/>
        <v>81.428571428571431</v>
      </c>
      <c r="V64" s="116" t="s">
        <v>107</v>
      </c>
    </row>
    <row r="65" spans="1:22" s="114" customFormat="1" ht="18" customHeight="1">
      <c r="A65" s="115"/>
      <c r="B65" s="116" t="s">
        <v>47</v>
      </c>
      <c r="C65" s="116"/>
      <c r="D65" s="117"/>
      <c r="E65" s="116"/>
      <c r="F65" s="116"/>
      <c r="G65" s="116"/>
      <c r="H65" s="116"/>
      <c r="I65" s="118"/>
      <c r="J65" s="108"/>
      <c r="K65" s="118"/>
      <c r="L65" s="108"/>
      <c r="M65" s="118"/>
      <c r="N65" s="108"/>
      <c r="O65" s="118"/>
      <c r="P65" s="108"/>
      <c r="Q65" s="119"/>
      <c r="R65" s="120">
        <v>25</v>
      </c>
      <c r="S65" s="120">
        <v>25</v>
      </c>
      <c r="T65" s="120">
        <v>0</v>
      </c>
      <c r="U65" s="120">
        <f t="shared" si="1"/>
        <v>0</v>
      </c>
      <c r="V65" s="116" t="s">
        <v>108</v>
      </c>
    </row>
    <row r="66" spans="1:22" s="114" customFormat="1" ht="18" customHeight="1">
      <c r="A66" s="115"/>
      <c r="B66" s="116" t="s">
        <v>47</v>
      </c>
      <c r="C66" s="116"/>
      <c r="D66" s="117"/>
      <c r="E66" s="116"/>
      <c r="F66" s="116"/>
      <c r="G66" s="116"/>
      <c r="H66" s="116"/>
      <c r="I66" s="118"/>
      <c r="J66" s="108"/>
      <c r="K66" s="118"/>
      <c r="L66" s="108"/>
      <c r="M66" s="118"/>
      <c r="N66" s="108"/>
      <c r="O66" s="118"/>
      <c r="P66" s="108"/>
      <c r="Q66" s="119"/>
      <c r="R66" s="120">
        <v>0</v>
      </c>
      <c r="S66" s="120">
        <v>0</v>
      </c>
      <c r="T66" s="120">
        <v>68.7</v>
      </c>
      <c r="U66" s="120" t="str">
        <f t="shared" si="1"/>
        <v>N/A</v>
      </c>
      <c r="V66" s="116" t="s">
        <v>102</v>
      </c>
    </row>
    <row r="67" spans="1:22" s="114" customFormat="1" ht="18" customHeight="1">
      <c r="A67" s="115"/>
      <c r="B67" s="116" t="s">
        <v>47</v>
      </c>
      <c r="C67" s="116"/>
      <c r="D67" s="117"/>
      <c r="E67" s="116"/>
      <c r="F67" s="116"/>
      <c r="G67" s="116"/>
      <c r="H67" s="116"/>
      <c r="I67" s="118"/>
      <c r="J67" s="108"/>
      <c r="K67" s="118"/>
      <c r="L67" s="108"/>
      <c r="M67" s="118"/>
      <c r="N67" s="108"/>
      <c r="O67" s="118"/>
      <c r="P67" s="108"/>
      <c r="Q67" s="119"/>
      <c r="R67" s="120">
        <v>100</v>
      </c>
      <c r="S67" s="120">
        <v>80</v>
      </c>
      <c r="T67" s="120">
        <v>85</v>
      </c>
      <c r="U67" s="120">
        <f t="shared" si="1"/>
        <v>106.25</v>
      </c>
      <c r="V67" s="116" t="s">
        <v>105</v>
      </c>
    </row>
    <row r="68" spans="1:22" s="114" customFormat="1" ht="18" customHeight="1">
      <c r="A68" s="115"/>
      <c r="B68" s="116" t="s">
        <v>47</v>
      </c>
      <c r="C68" s="116"/>
      <c r="D68" s="117"/>
      <c r="E68" s="116"/>
      <c r="F68" s="116"/>
      <c r="G68" s="116"/>
      <c r="H68" s="116"/>
      <c r="I68" s="118"/>
      <c r="J68" s="108"/>
      <c r="K68" s="118"/>
      <c r="L68" s="108"/>
      <c r="M68" s="118"/>
      <c r="N68" s="108"/>
      <c r="O68" s="118"/>
      <c r="P68" s="108"/>
      <c r="Q68" s="119"/>
      <c r="R68" s="120">
        <v>0</v>
      </c>
      <c r="S68" s="120">
        <v>0</v>
      </c>
      <c r="T68" s="120">
        <v>19786184.879999999</v>
      </c>
      <c r="U68" s="120" t="str">
        <f t="shared" si="1"/>
        <v>N/A</v>
      </c>
      <c r="V68" s="116" t="s">
        <v>106</v>
      </c>
    </row>
    <row r="69" spans="1:22" s="114" customFormat="1" ht="18" customHeight="1">
      <c r="A69" s="115"/>
      <c r="B69" s="116" t="s">
        <v>47</v>
      </c>
      <c r="C69" s="116"/>
      <c r="D69" s="117"/>
      <c r="E69" s="116"/>
      <c r="F69" s="116"/>
      <c r="G69" s="116"/>
      <c r="H69" s="116"/>
      <c r="I69" s="118"/>
      <c r="J69" s="108"/>
      <c r="K69" s="118"/>
      <c r="L69" s="108"/>
      <c r="M69" s="118"/>
      <c r="N69" s="108"/>
      <c r="O69" s="118"/>
      <c r="P69" s="108"/>
      <c r="Q69" s="119"/>
      <c r="R69" s="120">
        <v>0</v>
      </c>
      <c r="S69" s="120">
        <v>0</v>
      </c>
      <c r="T69" s="120">
        <v>71.8</v>
      </c>
      <c r="U69" s="120" t="str">
        <f t="shared" si="1"/>
        <v>N/A</v>
      </c>
      <c r="V69" s="116" t="s">
        <v>98</v>
      </c>
    </row>
    <row r="70" spans="1:22" s="114" customFormat="1" ht="18" customHeight="1">
      <c r="A70" s="115"/>
      <c r="B70" s="116" t="s">
        <v>47</v>
      </c>
      <c r="C70" s="116"/>
      <c r="D70" s="117"/>
      <c r="E70" s="116"/>
      <c r="F70" s="116"/>
      <c r="G70" s="116"/>
      <c r="H70" s="116"/>
      <c r="I70" s="118"/>
      <c r="J70" s="108"/>
      <c r="K70" s="118"/>
      <c r="L70" s="108"/>
      <c r="M70" s="118"/>
      <c r="N70" s="108"/>
      <c r="O70" s="118"/>
      <c r="P70" s="108"/>
      <c r="Q70" s="119"/>
      <c r="R70" s="120">
        <v>0</v>
      </c>
      <c r="S70" s="120">
        <v>0</v>
      </c>
      <c r="T70" s="120">
        <v>42.01052</v>
      </c>
      <c r="U70" s="120" t="str">
        <f t="shared" si="1"/>
        <v>N/A</v>
      </c>
      <c r="V70" s="116" t="s">
        <v>91</v>
      </c>
    </row>
    <row r="71" spans="1:22" s="114" customFormat="1" ht="18" customHeight="1">
      <c r="A71" s="115"/>
      <c r="B71" s="116" t="s">
        <v>47</v>
      </c>
      <c r="C71" s="116"/>
      <c r="D71" s="117"/>
      <c r="E71" s="116"/>
      <c r="F71" s="116"/>
      <c r="G71" s="116"/>
      <c r="H71" s="116"/>
      <c r="I71" s="118"/>
      <c r="J71" s="108"/>
      <c r="K71" s="118"/>
      <c r="L71" s="108"/>
      <c r="M71" s="118"/>
      <c r="N71" s="108"/>
      <c r="O71" s="118"/>
      <c r="P71" s="108"/>
      <c r="Q71" s="119"/>
      <c r="R71" s="120">
        <v>100</v>
      </c>
      <c r="S71" s="120">
        <v>58</v>
      </c>
      <c r="T71" s="120">
        <v>62.72</v>
      </c>
      <c r="U71" s="120">
        <f t="shared" si="1"/>
        <v>108.13793103448275</v>
      </c>
      <c r="V71" s="116" t="s">
        <v>111</v>
      </c>
    </row>
    <row r="72" spans="1:22" s="114" customFormat="1" ht="18" customHeight="1">
      <c r="A72" s="115"/>
      <c r="B72" s="116" t="s">
        <v>47</v>
      </c>
      <c r="C72" s="116"/>
      <c r="D72" s="117"/>
      <c r="E72" s="116"/>
      <c r="F72" s="116"/>
      <c r="G72" s="116"/>
      <c r="H72" s="116"/>
      <c r="I72" s="118"/>
      <c r="J72" s="108"/>
      <c r="K72" s="118"/>
      <c r="L72" s="108"/>
      <c r="M72" s="118"/>
      <c r="N72" s="108"/>
      <c r="O72" s="118"/>
      <c r="P72" s="108"/>
      <c r="Q72" s="119"/>
      <c r="R72" s="120">
        <v>0</v>
      </c>
      <c r="S72" s="120">
        <v>0</v>
      </c>
      <c r="T72" s="120">
        <v>67.5</v>
      </c>
      <c r="U72" s="120" t="str">
        <f t="shared" si="1"/>
        <v>N/A</v>
      </c>
      <c r="V72" s="116" t="s">
        <v>116</v>
      </c>
    </row>
    <row r="73" spans="1:22" s="114" customFormat="1" ht="18" customHeight="1">
      <c r="A73" s="115"/>
      <c r="B73" s="116" t="s">
        <v>47</v>
      </c>
      <c r="C73" s="116"/>
      <c r="D73" s="117"/>
      <c r="E73" s="116"/>
      <c r="F73" s="116"/>
      <c r="G73" s="116"/>
      <c r="H73" s="116"/>
      <c r="I73" s="118"/>
      <c r="J73" s="108"/>
      <c r="K73" s="118"/>
      <c r="L73" s="108"/>
      <c r="M73" s="118"/>
      <c r="N73" s="108"/>
      <c r="O73" s="118"/>
      <c r="P73" s="108"/>
      <c r="Q73" s="119"/>
      <c r="R73" s="120">
        <v>0</v>
      </c>
      <c r="S73" s="120">
        <v>0</v>
      </c>
      <c r="T73" s="120">
        <v>60.8</v>
      </c>
      <c r="U73" s="120" t="str">
        <f t="shared" si="1"/>
        <v>N/A</v>
      </c>
      <c r="V73" s="116" t="s">
        <v>95</v>
      </c>
    </row>
    <row r="74" spans="1:22" s="114" customFormat="1" ht="18" customHeight="1">
      <c r="A74" s="115"/>
      <c r="B74" s="116" t="s">
        <v>47</v>
      </c>
      <c r="C74" s="116"/>
      <c r="D74" s="117"/>
      <c r="E74" s="116"/>
      <c r="F74" s="116"/>
      <c r="G74" s="116"/>
      <c r="H74" s="116"/>
      <c r="I74" s="118"/>
      <c r="J74" s="108"/>
      <c r="K74" s="118"/>
      <c r="L74" s="108"/>
      <c r="M74" s="118"/>
      <c r="N74" s="108"/>
      <c r="O74" s="118"/>
      <c r="P74" s="108"/>
      <c r="Q74" s="119"/>
      <c r="R74" s="120">
        <v>0</v>
      </c>
      <c r="S74" s="120">
        <v>0</v>
      </c>
      <c r="T74" s="120">
        <v>46.4</v>
      </c>
      <c r="U74" s="120" t="str">
        <f t="shared" si="1"/>
        <v>N/A</v>
      </c>
      <c r="V74" s="116" t="s">
        <v>90</v>
      </c>
    </row>
    <row r="75" spans="1:22" s="114" customFormat="1" ht="18" customHeight="1">
      <c r="A75" s="115"/>
      <c r="B75" s="116" t="s">
        <v>47</v>
      </c>
      <c r="C75" s="116"/>
      <c r="D75" s="117"/>
      <c r="E75" s="116"/>
      <c r="F75" s="116"/>
      <c r="G75" s="116"/>
      <c r="H75" s="116"/>
      <c r="I75" s="118"/>
      <c r="J75" s="108"/>
      <c r="K75" s="118"/>
      <c r="L75" s="108"/>
      <c r="M75" s="118"/>
      <c r="N75" s="108"/>
      <c r="O75" s="118"/>
      <c r="P75" s="108"/>
      <c r="Q75" s="119"/>
      <c r="R75" s="120">
        <v>0</v>
      </c>
      <c r="S75" s="120">
        <v>0</v>
      </c>
      <c r="T75" s="120">
        <v>61.2</v>
      </c>
      <c r="U75" s="120" t="str">
        <f t="shared" si="1"/>
        <v>N/A</v>
      </c>
      <c r="V75" s="116" t="s">
        <v>114</v>
      </c>
    </row>
    <row r="76" spans="1:22" s="114" customFormat="1" ht="18" customHeight="1">
      <c r="A76" s="115"/>
      <c r="B76" s="116" t="s">
        <v>47</v>
      </c>
      <c r="C76" s="116"/>
      <c r="D76" s="117"/>
      <c r="E76" s="116"/>
      <c r="F76" s="116"/>
      <c r="G76" s="116"/>
      <c r="H76" s="116"/>
      <c r="I76" s="118"/>
      <c r="J76" s="108"/>
      <c r="K76" s="118"/>
      <c r="L76" s="108"/>
      <c r="M76" s="118"/>
      <c r="N76" s="108"/>
      <c r="O76" s="118"/>
      <c r="P76" s="108"/>
      <c r="Q76" s="119"/>
      <c r="R76" s="120">
        <v>25</v>
      </c>
      <c r="S76" s="120">
        <v>25</v>
      </c>
      <c r="T76" s="120">
        <v>0</v>
      </c>
      <c r="U76" s="120">
        <f t="shared" si="1"/>
        <v>0</v>
      </c>
      <c r="V76" s="116" t="s">
        <v>96</v>
      </c>
    </row>
    <row r="77" spans="1:22" s="114" customFormat="1" ht="18" customHeight="1">
      <c r="A77" s="115"/>
      <c r="B77" s="116" t="s">
        <v>47</v>
      </c>
      <c r="C77" s="116"/>
      <c r="D77" s="117"/>
      <c r="E77" s="116"/>
      <c r="F77" s="116"/>
      <c r="G77" s="116"/>
      <c r="H77" s="116"/>
      <c r="I77" s="118"/>
      <c r="J77" s="108"/>
      <c r="K77" s="118"/>
      <c r="L77" s="108"/>
      <c r="M77" s="118"/>
      <c r="N77" s="108"/>
      <c r="O77" s="118"/>
      <c r="P77" s="108"/>
      <c r="Q77" s="119"/>
      <c r="R77" s="120">
        <v>100</v>
      </c>
      <c r="S77" s="120">
        <v>75</v>
      </c>
      <c r="T77" s="120">
        <v>0</v>
      </c>
      <c r="U77" s="120">
        <f t="shared" si="1"/>
        <v>0</v>
      </c>
      <c r="V77" s="116" t="s">
        <v>125</v>
      </c>
    </row>
    <row r="78" spans="1:22" s="114" customFormat="1" ht="18" customHeight="1">
      <c r="A78" s="115"/>
      <c r="B78" s="116" t="s">
        <v>47</v>
      </c>
      <c r="C78" s="116"/>
      <c r="D78" s="117"/>
      <c r="E78" s="116"/>
      <c r="F78" s="116"/>
      <c r="G78" s="116"/>
      <c r="H78" s="116"/>
      <c r="I78" s="118"/>
      <c r="J78" s="108"/>
      <c r="K78" s="118"/>
      <c r="L78" s="108"/>
      <c r="M78" s="118"/>
      <c r="N78" s="108"/>
      <c r="O78" s="118"/>
      <c r="P78" s="108"/>
      <c r="Q78" s="119"/>
      <c r="R78" s="120">
        <v>0</v>
      </c>
      <c r="S78" s="120">
        <v>0</v>
      </c>
      <c r="T78" s="120">
        <v>64.180000000000007</v>
      </c>
      <c r="U78" s="120" t="str">
        <f t="shared" si="1"/>
        <v>N/A</v>
      </c>
      <c r="V78" s="116" t="s">
        <v>100</v>
      </c>
    </row>
    <row r="79" spans="1:22" s="114" customFormat="1" ht="18" customHeight="1">
      <c r="A79" s="115"/>
      <c r="B79" s="116" t="s">
        <v>47</v>
      </c>
      <c r="C79" s="116"/>
      <c r="D79" s="117"/>
      <c r="E79" s="116"/>
      <c r="F79" s="116"/>
      <c r="G79" s="116"/>
      <c r="H79" s="116"/>
      <c r="I79" s="118"/>
      <c r="J79" s="108"/>
      <c r="K79" s="118"/>
      <c r="L79" s="108"/>
      <c r="M79" s="118"/>
      <c r="N79" s="108"/>
      <c r="O79" s="118"/>
      <c r="P79" s="108"/>
      <c r="Q79" s="119"/>
      <c r="R79" s="120">
        <v>0</v>
      </c>
      <c r="S79" s="120">
        <v>0</v>
      </c>
      <c r="T79" s="120">
        <v>30</v>
      </c>
      <c r="U79" s="120" t="str">
        <f t="shared" si="1"/>
        <v>N/A</v>
      </c>
      <c r="V79" s="116" t="s">
        <v>92</v>
      </c>
    </row>
    <row r="80" spans="1:22" s="114" customFormat="1" ht="18" customHeight="1">
      <c r="A80" s="115"/>
      <c r="B80" s="116" t="s">
        <v>47</v>
      </c>
      <c r="C80" s="116"/>
      <c r="D80" s="117"/>
      <c r="E80" s="116"/>
      <c r="F80" s="116"/>
      <c r="G80" s="116"/>
      <c r="H80" s="116"/>
      <c r="I80" s="118"/>
      <c r="J80" s="108"/>
      <c r="K80" s="118"/>
      <c r="L80" s="108"/>
      <c r="M80" s="118"/>
      <c r="N80" s="108"/>
      <c r="O80" s="118"/>
      <c r="P80" s="108"/>
      <c r="Q80" s="119"/>
      <c r="R80" s="120">
        <v>17841489.719999999</v>
      </c>
      <c r="S80" s="120">
        <v>0</v>
      </c>
      <c r="T80" s="120">
        <v>0</v>
      </c>
      <c r="U80" s="120" t="str">
        <f t="shared" si="1"/>
        <v>N/A</v>
      </c>
      <c r="V80" s="116" t="s">
        <v>122</v>
      </c>
    </row>
    <row r="81" spans="1:22" s="114" customFormat="1" ht="18" customHeight="1">
      <c r="A81" s="115"/>
      <c r="B81" s="116" t="s">
        <v>47</v>
      </c>
      <c r="C81" s="116"/>
      <c r="D81" s="117"/>
      <c r="E81" s="116"/>
      <c r="F81" s="116"/>
      <c r="G81" s="116"/>
      <c r="H81" s="116"/>
      <c r="I81" s="118"/>
      <c r="J81" s="108"/>
      <c r="K81" s="118"/>
      <c r="L81" s="108"/>
      <c r="M81" s="118"/>
      <c r="N81" s="108"/>
      <c r="O81" s="118"/>
      <c r="P81" s="108"/>
      <c r="Q81" s="119"/>
      <c r="R81" s="120">
        <v>30</v>
      </c>
      <c r="S81" s="120">
        <v>0</v>
      </c>
      <c r="T81" s="120">
        <v>0</v>
      </c>
      <c r="U81" s="120" t="str">
        <f t="shared" si="1"/>
        <v>N/A</v>
      </c>
      <c r="V81" s="116" t="s">
        <v>121</v>
      </c>
    </row>
    <row r="82" spans="1:22" s="114" customFormat="1" ht="18" customHeight="1" thickBot="1">
      <c r="A82" s="115"/>
      <c r="B82" s="116" t="s">
        <v>47</v>
      </c>
      <c r="C82" s="116"/>
      <c r="D82" s="117"/>
      <c r="E82" s="116"/>
      <c r="F82" s="116"/>
      <c r="G82" s="116"/>
      <c r="H82" s="116"/>
      <c r="I82" s="118"/>
      <c r="J82" s="108"/>
      <c r="K82" s="118"/>
      <c r="L82" s="108"/>
      <c r="M82" s="118"/>
      <c r="N82" s="108"/>
      <c r="O82" s="118"/>
      <c r="P82" s="108"/>
      <c r="Q82" s="119"/>
      <c r="R82" s="120">
        <v>8978944.1799999997</v>
      </c>
      <c r="S82" s="120">
        <v>0</v>
      </c>
      <c r="T82" s="120">
        <v>0</v>
      </c>
      <c r="U82" s="120" t="str">
        <f t="shared" si="1"/>
        <v>N/A</v>
      </c>
      <c r="V82" s="116" t="s">
        <v>123</v>
      </c>
    </row>
    <row r="83" spans="1:22" ht="75" customHeight="1" thickTop="1" thickBot="1">
      <c r="A83" s="62"/>
      <c r="B83" s="63" t="s">
        <v>50</v>
      </c>
      <c r="C83" s="64" t="s">
        <v>51</v>
      </c>
      <c r="D83" s="64"/>
      <c r="E83" s="64"/>
      <c r="F83" s="64"/>
      <c r="G83" s="64"/>
      <c r="H83" s="64"/>
      <c r="I83" s="64" t="s">
        <v>52</v>
      </c>
      <c r="J83" s="64"/>
      <c r="K83" s="64"/>
      <c r="L83" s="64" t="s">
        <v>53</v>
      </c>
      <c r="M83" s="64"/>
      <c r="N83" s="64"/>
      <c r="O83" s="64"/>
      <c r="P83" s="65" t="s">
        <v>44</v>
      </c>
      <c r="Q83" s="65" t="s">
        <v>54</v>
      </c>
      <c r="R83" s="65">
        <v>832321.91374210524</v>
      </c>
      <c r="S83" s="65">
        <v>983732.69540666661</v>
      </c>
      <c r="T83" s="65">
        <v>107543.76679818182</v>
      </c>
      <c r="U83" s="65">
        <f t="shared" si="1"/>
        <v>10.932214340372632</v>
      </c>
      <c r="V83" s="66" t="s">
        <v>46</v>
      </c>
    </row>
    <row r="84" spans="1:22" ht="18.75" customHeight="1" thickTop="1" thickBot="1">
      <c r="A84" s="62"/>
      <c r="B84" s="113" t="s">
        <v>89</v>
      </c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5"/>
    </row>
    <row r="85" spans="1:22" s="114" customFormat="1" ht="18" customHeight="1">
      <c r="A85" s="115"/>
      <c r="B85" s="116" t="s">
        <v>47</v>
      </c>
      <c r="C85" s="116"/>
      <c r="D85" s="117"/>
      <c r="E85" s="116"/>
      <c r="F85" s="116"/>
      <c r="G85" s="116"/>
      <c r="H85" s="116"/>
      <c r="I85" s="118"/>
      <c r="J85" s="108"/>
      <c r="K85" s="118"/>
      <c r="L85" s="108"/>
      <c r="M85" s="118"/>
      <c r="N85" s="108"/>
      <c r="O85" s="118"/>
      <c r="P85" s="108"/>
      <c r="Q85" s="119"/>
      <c r="R85" s="120">
        <v>38</v>
      </c>
      <c r="S85" s="120">
        <v>62</v>
      </c>
      <c r="T85" s="120">
        <v>67</v>
      </c>
      <c r="U85" s="120">
        <f t="shared" ref="U85:U104" si="2">IF(ISERROR(T85/S85),"N/A",T85/S85*100)</f>
        <v>108.06451612903226</v>
      </c>
      <c r="V85" s="116" t="s">
        <v>107</v>
      </c>
    </row>
    <row r="86" spans="1:22" s="114" customFormat="1" ht="18" customHeight="1">
      <c r="A86" s="115"/>
      <c r="B86" s="116" t="s">
        <v>47</v>
      </c>
      <c r="C86" s="116"/>
      <c r="D86" s="117"/>
      <c r="E86" s="116"/>
      <c r="F86" s="116"/>
      <c r="G86" s="116"/>
      <c r="H86" s="116"/>
      <c r="I86" s="118"/>
      <c r="J86" s="108"/>
      <c r="K86" s="118"/>
      <c r="L86" s="108"/>
      <c r="M86" s="118"/>
      <c r="N86" s="108"/>
      <c r="O86" s="118"/>
      <c r="P86" s="108"/>
      <c r="Q86" s="119"/>
      <c r="R86" s="120">
        <v>50</v>
      </c>
      <c r="S86" s="120">
        <v>50</v>
      </c>
      <c r="T86" s="120">
        <v>0</v>
      </c>
      <c r="U86" s="120">
        <f t="shared" si="2"/>
        <v>0</v>
      </c>
      <c r="V86" s="116" t="s">
        <v>108</v>
      </c>
    </row>
    <row r="87" spans="1:22" s="114" customFormat="1" ht="18" customHeight="1">
      <c r="A87" s="115"/>
      <c r="B87" s="116" t="s">
        <v>47</v>
      </c>
      <c r="C87" s="116"/>
      <c r="D87" s="117"/>
      <c r="E87" s="116"/>
      <c r="F87" s="116"/>
      <c r="G87" s="116"/>
      <c r="H87" s="116"/>
      <c r="I87" s="118"/>
      <c r="J87" s="108"/>
      <c r="K87" s="118"/>
      <c r="L87" s="108"/>
      <c r="M87" s="118"/>
      <c r="N87" s="108"/>
      <c r="O87" s="118"/>
      <c r="P87" s="108"/>
      <c r="Q87" s="119"/>
      <c r="R87" s="120">
        <v>5.5110999999999999</v>
      </c>
      <c r="S87" s="120">
        <v>5.5110999999999999</v>
      </c>
      <c r="T87" s="120">
        <v>5.5110999999999999</v>
      </c>
      <c r="U87" s="120">
        <f t="shared" si="2"/>
        <v>100</v>
      </c>
      <c r="V87" s="116" t="s">
        <v>99</v>
      </c>
    </row>
    <row r="88" spans="1:22" s="114" customFormat="1" ht="18" customHeight="1">
      <c r="A88" s="115"/>
      <c r="B88" s="116" t="s">
        <v>47</v>
      </c>
      <c r="C88" s="116"/>
      <c r="D88" s="117"/>
      <c r="E88" s="116"/>
      <c r="F88" s="116"/>
      <c r="G88" s="116"/>
      <c r="H88" s="116"/>
      <c r="I88" s="118"/>
      <c r="J88" s="108"/>
      <c r="K88" s="118"/>
      <c r="L88" s="108"/>
      <c r="M88" s="118"/>
      <c r="N88" s="108"/>
      <c r="O88" s="118"/>
      <c r="P88" s="108"/>
      <c r="Q88" s="119"/>
      <c r="R88" s="120">
        <v>1182614.3999999999</v>
      </c>
      <c r="S88" s="120">
        <v>1182614.3999999999</v>
      </c>
      <c r="T88" s="120">
        <v>1182614.3999999999</v>
      </c>
      <c r="U88" s="120">
        <f t="shared" si="2"/>
        <v>100</v>
      </c>
      <c r="V88" s="116" t="s">
        <v>114</v>
      </c>
    </row>
    <row r="89" spans="1:22" s="114" customFormat="1" ht="18" customHeight="1">
      <c r="A89" s="115"/>
      <c r="B89" s="116" t="s">
        <v>47</v>
      </c>
      <c r="C89" s="116"/>
      <c r="D89" s="117"/>
      <c r="E89" s="116"/>
      <c r="F89" s="116"/>
      <c r="G89" s="116"/>
      <c r="H89" s="116"/>
      <c r="I89" s="118"/>
      <c r="J89" s="108"/>
      <c r="K89" s="118"/>
      <c r="L89" s="108"/>
      <c r="M89" s="118"/>
      <c r="N89" s="108"/>
      <c r="O89" s="118"/>
      <c r="P89" s="108"/>
      <c r="Q89" s="119"/>
      <c r="R89" s="120">
        <v>156</v>
      </c>
      <c r="S89" s="120">
        <v>100</v>
      </c>
      <c r="T89" s="120">
        <v>0</v>
      </c>
      <c r="U89" s="120">
        <f t="shared" si="2"/>
        <v>0</v>
      </c>
      <c r="V89" s="116" t="s">
        <v>93</v>
      </c>
    </row>
    <row r="90" spans="1:22" s="114" customFormat="1" ht="18" customHeight="1">
      <c r="A90" s="115"/>
      <c r="B90" s="116" t="s">
        <v>47</v>
      </c>
      <c r="C90" s="116"/>
      <c r="D90" s="117"/>
      <c r="E90" s="116"/>
      <c r="F90" s="116"/>
      <c r="G90" s="116"/>
      <c r="H90" s="116"/>
      <c r="I90" s="118"/>
      <c r="J90" s="108"/>
      <c r="K90" s="118"/>
      <c r="L90" s="108"/>
      <c r="M90" s="118"/>
      <c r="N90" s="108"/>
      <c r="O90" s="118"/>
      <c r="P90" s="108"/>
      <c r="Q90" s="119"/>
      <c r="R90" s="120">
        <v>0.83</v>
      </c>
      <c r="S90" s="120">
        <v>0.83</v>
      </c>
      <c r="T90" s="120">
        <v>0.95</v>
      </c>
      <c r="U90" s="120">
        <f t="shared" si="2"/>
        <v>114.45783132530121</v>
      </c>
      <c r="V90" s="116" t="s">
        <v>98</v>
      </c>
    </row>
    <row r="91" spans="1:22" s="114" customFormat="1" ht="18" customHeight="1">
      <c r="A91" s="115"/>
      <c r="B91" s="116" t="s">
        <v>47</v>
      </c>
      <c r="C91" s="116"/>
      <c r="D91" s="117"/>
      <c r="E91" s="116"/>
      <c r="F91" s="116"/>
      <c r="G91" s="116"/>
      <c r="H91" s="116"/>
      <c r="I91" s="118"/>
      <c r="J91" s="108"/>
      <c r="K91" s="118"/>
      <c r="L91" s="108"/>
      <c r="M91" s="118"/>
      <c r="N91" s="108"/>
      <c r="O91" s="118"/>
      <c r="P91" s="108"/>
      <c r="Q91" s="119"/>
      <c r="R91" s="120">
        <v>30</v>
      </c>
      <c r="S91" s="120">
        <v>0</v>
      </c>
      <c r="T91" s="120">
        <v>0</v>
      </c>
      <c r="U91" s="120" t="str">
        <f t="shared" si="2"/>
        <v>N/A</v>
      </c>
      <c r="V91" s="116" t="s">
        <v>121</v>
      </c>
    </row>
    <row r="92" spans="1:22" s="114" customFormat="1" ht="18" customHeight="1">
      <c r="A92" s="115"/>
      <c r="B92" s="116" t="s">
        <v>47</v>
      </c>
      <c r="C92" s="116"/>
      <c r="D92" s="117"/>
      <c r="E92" s="116"/>
      <c r="F92" s="116"/>
      <c r="G92" s="116"/>
      <c r="H92" s="116"/>
      <c r="I92" s="118"/>
      <c r="J92" s="108"/>
      <c r="K92" s="118"/>
      <c r="L92" s="108"/>
      <c r="M92" s="118"/>
      <c r="N92" s="108"/>
      <c r="O92" s="118"/>
      <c r="P92" s="108"/>
      <c r="Q92" s="119"/>
      <c r="R92" s="120">
        <v>70</v>
      </c>
      <c r="S92" s="120">
        <v>50</v>
      </c>
      <c r="T92" s="120">
        <v>80.2</v>
      </c>
      <c r="U92" s="120">
        <f t="shared" si="2"/>
        <v>160.4</v>
      </c>
      <c r="V92" s="116" t="s">
        <v>105</v>
      </c>
    </row>
    <row r="93" spans="1:22" s="114" customFormat="1" ht="18" customHeight="1">
      <c r="A93" s="115"/>
      <c r="B93" s="116" t="s">
        <v>47</v>
      </c>
      <c r="C93" s="116"/>
      <c r="D93" s="117"/>
      <c r="E93" s="116"/>
      <c r="F93" s="116"/>
      <c r="G93" s="116"/>
      <c r="H93" s="116"/>
      <c r="I93" s="118"/>
      <c r="J93" s="108"/>
      <c r="K93" s="118"/>
      <c r="L93" s="108"/>
      <c r="M93" s="118"/>
      <c r="N93" s="108"/>
      <c r="O93" s="118"/>
      <c r="P93" s="108"/>
      <c r="Q93" s="119"/>
      <c r="R93" s="120">
        <v>9112467.2599999998</v>
      </c>
      <c r="S93" s="120">
        <v>9112467.2599999998</v>
      </c>
      <c r="T93" s="120">
        <v>4.8636799999999996</v>
      </c>
      <c r="U93" s="120">
        <f t="shared" si="2"/>
        <v>5.3373909186478652E-5</v>
      </c>
      <c r="V93" s="116" t="s">
        <v>124</v>
      </c>
    </row>
    <row r="94" spans="1:22" s="114" customFormat="1" ht="18" customHeight="1">
      <c r="A94" s="115"/>
      <c r="B94" s="116" t="s">
        <v>47</v>
      </c>
      <c r="C94" s="116"/>
      <c r="D94" s="117"/>
      <c r="E94" s="116"/>
      <c r="F94" s="116"/>
      <c r="G94" s="116"/>
      <c r="H94" s="116"/>
      <c r="I94" s="118"/>
      <c r="J94" s="108"/>
      <c r="K94" s="118"/>
      <c r="L94" s="108"/>
      <c r="M94" s="118"/>
      <c r="N94" s="108"/>
      <c r="O94" s="118"/>
      <c r="P94" s="108"/>
      <c r="Q94" s="119"/>
      <c r="R94" s="120">
        <v>50</v>
      </c>
      <c r="S94" s="120">
        <v>50</v>
      </c>
      <c r="T94" s="120">
        <v>50</v>
      </c>
      <c r="U94" s="120">
        <f t="shared" si="2"/>
        <v>100</v>
      </c>
      <c r="V94" s="116" t="s">
        <v>102</v>
      </c>
    </row>
    <row r="95" spans="1:22" s="114" customFormat="1" ht="18" customHeight="1">
      <c r="A95" s="115"/>
      <c r="B95" s="116" t="s">
        <v>47</v>
      </c>
      <c r="C95" s="116"/>
      <c r="D95" s="117"/>
      <c r="E95" s="116"/>
      <c r="F95" s="116"/>
      <c r="G95" s="116"/>
      <c r="H95" s="116"/>
      <c r="I95" s="118"/>
      <c r="J95" s="108"/>
      <c r="K95" s="118"/>
      <c r="L95" s="108"/>
      <c r="M95" s="118"/>
      <c r="N95" s="108"/>
      <c r="O95" s="118"/>
      <c r="P95" s="108"/>
      <c r="Q95" s="119"/>
      <c r="R95" s="120">
        <v>100</v>
      </c>
      <c r="S95" s="120">
        <v>38</v>
      </c>
      <c r="T95" s="120">
        <v>37.840000000000003</v>
      </c>
      <c r="U95" s="120">
        <f t="shared" si="2"/>
        <v>99.578947368421069</v>
      </c>
      <c r="V95" s="116" t="s">
        <v>111</v>
      </c>
    </row>
    <row r="96" spans="1:22" s="114" customFormat="1" ht="18" customHeight="1">
      <c r="A96" s="115"/>
      <c r="B96" s="116" t="s">
        <v>47</v>
      </c>
      <c r="C96" s="116"/>
      <c r="D96" s="117"/>
      <c r="E96" s="116"/>
      <c r="F96" s="116"/>
      <c r="G96" s="116"/>
      <c r="H96" s="116"/>
      <c r="I96" s="118"/>
      <c r="J96" s="108"/>
      <c r="K96" s="118"/>
      <c r="L96" s="108"/>
      <c r="M96" s="118"/>
      <c r="N96" s="108"/>
      <c r="O96" s="118"/>
      <c r="P96" s="108"/>
      <c r="Q96" s="119"/>
      <c r="R96" s="120">
        <v>50</v>
      </c>
      <c r="S96" s="120">
        <v>50</v>
      </c>
      <c r="T96" s="120">
        <v>25.1</v>
      </c>
      <c r="U96" s="120">
        <f t="shared" si="2"/>
        <v>50.2</v>
      </c>
      <c r="V96" s="116" t="s">
        <v>100</v>
      </c>
    </row>
    <row r="97" spans="1:22" s="114" customFormat="1" ht="18" customHeight="1">
      <c r="A97" s="115"/>
      <c r="B97" s="116" t="s">
        <v>47</v>
      </c>
      <c r="C97" s="116"/>
      <c r="D97" s="117"/>
      <c r="E97" s="116"/>
      <c r="F97" s="116"/>
      <c r="G97" s="116"/>
      <c r="H97" s="116"/>
      <c r="I97" s="118"/>
      <c r="J97" s="108"/>
      <c r="K97" s="118"/>
      <c r="L97" s="108"/>
      <c r="M97" s="118"/>
      <c r="N97" s="108"/>
      <c r="O97" s="118"/>
      <c r="P97" s="108"/>
      <c r="Q97" s="119"/>
      <c r="R97" s="120">
        <v>100</v>
      </c>
      <c r="S97" s="120">
        <v>100</v>
      </c>
      <c r="T97" s="120">
        <v>95.57</v>
      </c>
      <c r="U97" s="120">
        <f t="shared" si="2"/>
        <v>95.57</v>
      </c>
      <c r="V97" s="116" t="s">
        <v>90</v>
      </c>
    </row>
    <row r="98" spans="1:22" s="114" customFormat="1" ht="18" customHeight="1">
      <c r="A98" s="115"/>
      <c r="B98" s="116" t="s">
        <v>47</v>
      </c>
      <c r="C98" s="116"/>
      <c r="D98" s="117"/>
      <c r="E98" s="116"/>
      <c r="F98" s="116"/>
      <c r="G98" s="116"/>
      <c r="H98" s="116"/>
      <c r="I98" s="118"/>
      <c r="J98" s="108"/>
      <c r="K98" s="118"/>
      <c r="L98" s="108"/>
      <c r="M98" s="118"/>
      <c r="N98" s="108"/>
      <c r="O98" s="118"/>
      <c r="P98" s="108"/>
      <c r="Q98" s="119"/>
      <c r="R98" s="120">
        <v>30</v>
      </c>
      <c r="S98" s="120">
        <v>30</v>
      </c>
      <c r="T98" s="120">
        <v>0</v>
      </c>
      <c r="U98" s="120">
        <f t="shared" si="2"/>
        <v>0</v>
      </c>
      <c r="V98" s="116" t="s">
        <v>92</v>
      </c>
    </row>
    <row r="99" spans="1:22" s="114" customFormat="1" ht="18" customHeight="1">
      <c r="A99" s="115"/>
      <c r="B99" s="116" t="s">
        <v>47</v>
      </c>
      <c r="C99" s="116"/>
      <c r="D99" s="117"/>
      <c r="E99" s="116"/>
      <c r="F99" s="116"/>
      <c r="G99" s="116"/>
      <c r="H99" s="116"/>
      <c r="I99" s="118"/>
      <c r="J99" s="108"/>
      <c r="K99" s="118"/>
      <c r="L99" s="108"/>
      <c r="M99" s="118"/>
      <c r="N99" s="108"/>
      <c r="O99" s="118"/>
      <c r="P99" s="108"/>
      <c r="Q99" s="119"/>
      <c r="R99" s="120">
        <v>4460372.43</v>
      </c>
      <c r="S99" s="120">
        <v>4460372.43</v>
      </c>
      <c r="T99" s="120">
        <v>0</v>
      </c>
      <c r="U99" s="120">
        <f t="shared" si="2"/>
        <v>0</v>
      </c>
      <c r="V99" s="116" t="s">
        <v>122</v>
      </c>
    </row>
    <row r="100" spans="1:22" s="114" customFormat="1" ht="18" customHeight="1">
      <c r="A100" s="115"/>
      <c r="B100" s="116" t="s">
        <v>47</v>
      </c>
      <c r="C100" s="116"/>
      <c r="D100" s="117"/>
      <c r="E100" s="116"/>
      <c r="F100" s="116"/>
      <c r="G100" s="116"/>
      <c r="H100" s="116"/>
      <c r="I100" s="118"/>
      <c r="J100" s="108"/>
      <c r="K100" s="118"/>
      <c r="L100" s="108"/>
      <c r="M100" s="118"/>
      <c r="N100" s="108"/>
      <c r="O100" s="118"/>
      <c r="P100" s="108"/>
      <c r="Q100" s="119"/>
      <c r="R100" s="120">
        <v>30</v>
      </c>
      <c r="S100" s="120">
        <v>0</v>
      </c>
      <c r="T100" s="120">
        <v>0</v>
      </c>
      <c r="U100" s="120" t="str">
        <f t="shared" si="2"/>
        <v>N/A</v>
      </c>
      <c r="V100" s="116" t="s">
        <v>115</v>
      </c>
    </row>
    <row r="101" spans="1:22" s="114" customFormat="1" ht="18" customHeight="1">
      <c r="A101" s="115"/>
      <c r="B101" s="116" t="s">
        <v>47</v>
      </c>
      <c r="C101" s="116"/>
      <c r="D101" s="117"/>
      <c r="E101" s="116"/>
      <c r="F101" s="116"/>
      <c r="G101" s="116"/>
      <c r="H101" s="116"/>
      <c r="I101" s="118"/>
      <c r="J101" s="108"/>
      <c r="K101" s="118"/>
      <c r="L101" s="108"/>
      <c r="M101" s="118"/>
      <c r="N101" s="108"/>
      <c r="O101" s="118"/>
      <c r="P101" s="108"/>
      <c r="Q101" s="119"/>
      <c r="R101" s="120">
        <v>1057910</v>
      </c>
      <c r="S101" s="120">
        <v>0</v>
      </c>
      <c r="T101" s="120">
        <v>0</v>
      </c>
      <c r="U101" s="120" t="str">
        <f t="shared" si="2"/>
        <v>N/A</v>
      </c>
      <c r="V101" s="116" t="s">
        <v>123</v>
      </c>
    </row>
    <row r="102" spans="1:22" s="114" customFormat="1" ht="18" customHeight="1">
      <c r="A102" s="115"/>
      <c r="B102" s="116" t="s">
        <v>47</v>
      </c>
      <c r="C102" s="116"/>
      <c r="D102" s="117"/>
      <c r="E102" s="116"/>
      <c r="F102" s="116"/>
      <c r="G102" s="116"/>
      <c r="H102" s="116"/>
      <c r="I102" s="118"/>
      <c r="J102" s="108"/>
      <c r="K102" s="118"/>
      <c r="L102" s="108"/>
      <c r="M102" s="118"/>
      <c r="N102" s="108"/>
      <c r="O102" s="118"/>
      <c r="P102" s="108"/>
      <c r="Q102" s="119"/>
      <c r="R102" s="120">
        <v>19</v>
      </c>
      <c r="S102" s="120">
        <v>0</v>
      </c>
      <c r="T102" s="120">
        <v>0</v>
      </c>
      <c r="U102" s="120" t="str">
        <f t="shared" si="2"/>
        <v>N/A</v>
      </c>
      <c r="V102" s="116" t="s">
        <v>118</v>
      </c>
    </row>
    <row r="103" spans="1:22" s="114" customFormat="1" ht="18" customHeight="1" thickBot="1">
      <c r="A103" s="115"/>
      <c r="B103" s="116" t="s">
        <v>47</v>
      </c>
      <c r="C103" s="116"/>
      <c r="D103" s="117"/>
      <c r="E103" s="116"/>
      <c r="F103" s="116"/>
      <c r="G103" s="116"/>
      <c r="H103" s="116"/>
      <c r="I103" s="118"/>
      <c r="J103" s="108"/>
      <c r="K103" s="118"/>
      <c r="L103" s="108"/>
      <c r="M103" s="118"/>
      <c r="N103" s="108"/>
      <c r="O103" s="118"/>
      <c r="P103" s="108"/>
      <c r="Q103" s="119"/>
      <c r="R103" s="120">
        <v>22.93</v>
      </c>
      <c r="S103" s="120">
        <v>0</v>
      </c>
      <c r="T103" s="120">
        <v>0</v>
      </c>
      <c r="U103" s="120" t="str">
        <f t="shared" si="2"/>
        <v>N/A</v>
      </c>
      <c r="V103" s="116" t="s">
        <v>101</v>
      </c>
    </row>
    <row r="104" spans="1:22" ht="75" customHeight="1" thickTop="1" thickBot="1">
      <c r="A104" s="62"/>
      <c r="B104" s="63" t="s">
        <v>55</v>
      </c>
      <c r="C104" s="64" t="s">
        <v>56</v>
      </c>
      <c r="D104" s="64"/>
      <c r="E104" s="64"/>
      <c r="F104" s="64"/>
      <c r="G104" s="64"/>
      <c r="H104" s="64"/>
      <c r="I104" s="64" t="s">
        <v>57</v>
      </c>
      <c r="J104" s="64"/>
      <c r="K104" s="64"/>
      <c r="L104" s="64" t="s">
        <v>58</v>
      </c>
      <c r="M104" s="64"/>
      <c r="N104" s="64"/>
      <c r="O104" s="64"/>
      <c r="P104" s="65" t="s">
        <v>59</v>
      </c>
      <c r="Q104" s="65" t="s">
        <v>60</v>
      </c>
      <c r="R104" s="65">
        <v>3352647.0774999997</v>
      </c>
      <c r="S104" s="65">
        <v>145.46</v>
      </c>
      <c r="T104" s="65">
        <v>694682.530302</v>
      </c>
      <c r="U104" s="65">
        <f t="shared" si="2"/>
        <v>477576.33047023235</v>
      </c>
      <c r="V104" s="66" t="s">
        <v>46</v>
      </c>
    </row>
    <row r="105" spans="1:22" ht="18.75" customHeight="1" thickTop="1" thickBot="1">
      <c r="A105" s="62"/>
      <c r="B105" s="113" t="s">
        <v>89</v>
      </c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5"/>
    </row>
    <row r="106" spans="1:22" s="114" customFormat="1" ht="18" customHeight="1">
      <c r="A106" s="115"/>
      <c r="B106" s="116" t="s">
        <v>47</v>
      </c>
      <c r="C106" s="116"/>
      <c r="D106" s="117"/>
      <c r="E106" s="116"/>
      <c r="F106" s="116"/>
      <c r="G106" s="116"/>
      <c r="H106" s="116"/>
      <c r="I106" s="118"/>
      <c r="J106" s="108"/>
      <c r="K106" s="118"/>
      <c r="L106" s="108"/>
      <c r="M106" s="118"/>
      <c r="N106" s="108"/>
      <c r="O106" s="118"/>
      <c r="P106" s="108"/>
      <c r="Q106" s="119"/>
      <c r="R106" s="120">
        <v>0.82</v>
      </c>
      <c r="S106" s="120">
        <v>0.6</v>
      </c>
      <c r="T106" s="120">
        <v>1.7</v>
      </c>
      <c r="U106" s="120">
        <f t="shared" ref="U106:U137" si="3">IF(ISERROR(T106/S106),"N/A",T106/S106*100)</f>
        <v>283.33333333333337</v>
      </c>
      <c r="V106" s="116" t="s">
        <v>107</v>
      </c>
    </row>
    <row r="107" spans="1:22" s="114" customFormat="1" ht="18" customHeight="1">
      <c r="A107" s="115"/>
      <c r="B107" s="116" t="s">
        <v>47</v>
      </c>
      <c r="C107" s="116"/>
      <c r="D107" s="117"/>
      <c r="E107" s="116"/>
      <c r="F107" s="116"/>
      <c r="G107" s="116"/>
      <c r="H107" s="116"/>
      <c r="I107" s="118"/>
      <c r="J107" s="108"/>
      <c r="K107" s="118"/>
      <c r="L107" s="108"/>
      <c r="M107" s="118"/>
      <c r="N107" s="108"/>
      <c r="O107" s="118"/>
      <c r="P107" s="108"/>
      <c r="Q107" s="119"/>
      <c r="R107" s="120">
        <v>0</v>
      </c>
      <c r="S107" s="120">
        <v>0</v>
      </c>
      <c r="T107" s="120">
        <v>13.91</v>
      </c>
      <c r="U107" s="120" t="str">
        <f t="shared" si="3"/>
        <v>N/A</v>
      </c>
      <c r="V107" s="116" t="s">
        <v>99</v>
      </c>
    </row>
    <row r="108" spans="1:22" s="114" customFormat="1" ht="18" customHeight="1">
      <c r="A108" s="115"/>
      <c r="B108" s="116" t="s">
        <v>47</v>
      </c>
      <c r="C108" s="116"/>
      <c r="D108" s="117"/>
      <c r="E108" s="116"/>
      <c r="F108" s="116"/>
      <c r="G108" s="116"/>
      <c r="H108" s="116"/>
      <c r="I108" s="118"/>
      <c r="J108" s="108"/>
      <c r="K108" s="118"/>
      <c r="L108" s="108"/>
      <c r="M108" s="118"/>
      <c r="N108" s="108"/>
      <c r="O108" s="118"/>
      <c r="P108" s="108"/>
      <c r="Q108" s="119"/>
      <c r="R108" s="120">
        <v>556.9</v>
      </c>
      <c r="S108" s="120">
        <v>596.70000000000005</v>
      </c>
      <c r="T108" s="120">
        <v>752.95</v>
      </c>
      <c r="U108" s="120">
        <f t="shared" si="3"/>
        <v>126.18568795039383</v>
      </c>
      <c r="V108" s="116" t="s">
        <v>111</v>
      </c>
    </row>
    <row r="109" spans="1:22" s="114" customFormat="1" ht="18" customHeight="1">
      <c r="A109" s="115"/>
      <c r="B109" s="116" t="s">
        <v>47</v>
      </c>
      <c r="C109" s="116"/>
      <c r="D109" s="117"/>
      <c r="E109" s="116"/>
      <c r="F109" s="116"/>
      <c r="G109" s="116"/>
      <c r="H109" s="116"/>
      <c r="I109" s="118"/>
      <c r="J109" s="108"/>
      <c r="K109" s="118"/>
      <c r="L109" s="108"/>
      <c r="M109" s="118"/>
      <c r="N109" s="108"/>
      <c r="O109" s="118"/>
      <c r="P109" s="108"/>
      <c r="Q109" s="119"/>
      <c r="R109" s="120">
        <v>0</v>
      </c>
      <c r="S109" s="120">
        <v>0</v>
      </c>
      <c r="T109" s="120">
        <v>75.2</v>
      </c>
      <c r="U109" s="120" t="str">
        <f t="shared" si="3"/>
        <v>N/A</v>
      </c>
      <c r="V109" s="116" t="s">
        <v>97</v>
      </c>
    </row>
    <row r="110" spans="1:22" s="114" customFormat="1" ht="18" customHeight="1">
      <c r="A110" s="115"/>
      <c r="B110" s="116" t="s">
        <v>47</v>
      </c>
      <c r="C110" s="116"/>
      <c r="D110" s="117"/>
      <c r="E110" s="116"/>
      <c r="F110" s="116"/>
      <c r="G110" s="116"/>
      <c r="H110" s="116"/>
      <c r="I110" s="118"/>
      <c r="J110" s="108"/>
      <c r="K110" s="118"/>
      <c r="L110" s="108"/>
      <c r="M110" s="118"/>
      <c r="N110" s="108"/>
      <c r="O110" s="118"/>
      <c r="P110" s="108"/>
      <c r="Q110" s="119"/>
      <c r="R110" s="120">
        <v>0</v>
      </c>
      <c r="S110" s="120">
        <v>0</v>
      </c>
      <c r="T110" s="120">
        <v>9.1999999999999993</v>
      </c>
      <c r="U110" s="120" t="str">
        <f t="shared" si="3"/>
        <v>N/A</v>
      </c>
      <c r="V110" s="116" t="s">
        <v>95</v>
      </c>
    </row>
    <row r="111" spans="1:22" s="114" customFormat="1" ht="18" customHeight="1">
      <c r="A111" s="115"/>
      <c r="B111" s="116" t="s">
        <v>47</v>
      </c>
      <c r="C111" s="116"/>
      <c r="D111" s="117"/>
      <c r="E111" s="116"/>
      <c r="F111" s="116"/>
      <c r="G111" s="116"/>
      <c r="H111" s="116"/>
      <c r="I111" s="118"/>
      <c r="J111" s="108"/>
      <c r="K111" s="118"/>
      <c r="L111" s="108"/>
      <c r="M111" s="118"/>
      <c r="N111" s="108"/>
      <c r="O111" s="118"/>
      <c r="P111" s="108"/>
      <c r="Q111" s="119"/>
      <c r="R111" s="120">
        <v>0</v>
      </c>
      <c r="S111" s="120">
        <v>0</v>
      </c>
      <c r="T111" s="120">
        <v>66.67</v>
      </c>
      <c r="U111" s="120" t="str">
        <f t="shared" si="3"/>
        <v>N/A</v>
      </c>
      <c r="V111" s="116" t="s">
        <v>93</v>
      </c>
    </row>
    <row r="112" spans="1:22" s="114" customFormat="1" ht="18" customHeight="1">
      <c r="A112" s="115"/>
      <c r="B112" s="116" t="s">
        <v>47</v>
      </c>
      <c r="C112" s="116"/>
      <c r="D112" s="117"/>
      <c r="E112" s="116"/>
      <c r="F112" s="116"/>
      <c r="G112" s="116"/>
      <c r="H112" s="116"/>
      <c r="I112" s="118"/>
      <c r="J112" s="108"/>
      <c r="K112" s="118"/>
      <c r="L112" s="108"/>
      <c r="M112" s="118"/>
      <c r="N112" s="108"/>
      <c r="O112" s="118"/>
      <c r="P112" s="108"/>
      <c r="Q112" s="119"/>
      <c r="R112" s="120">
        <v>0</v>
      </c>
      <c r="S112" s="120">
        <v>0</v>
      </c>
      <c r="T112" s="120">
        <v>2965.3</v>
      </c>
      <c r="U112" s="120" t="str">
        <f t="shared" si="3"/>
        <v>N/A</v>
      </c>
      <c r="V112" s="116" t="s">
        <v>104</v>
      </c>
    </row>
    <row r="113" spans="1:22" s="114" customFormat="1" ht="18" customHeight="1">
      <c r="A113" s="115"/>
      <c r="B113" s="116" t="s">
        <v>47</v>
      </c>
      <c r="C113" s="116"/>
      <c r="D113" s="117"/>
      <c r="E113" s="116"/>
      <c r="F113" s="116"/>
      <c r="G113" s="116"/>
      <c r="H113" s="116"/>
      <c r="I113" s="118"/>
      <c r="J113" s="108"/>
      <c r="K113" s="118"/>
      <c r="L113" s="108"/>
      <c r="M113" s="118"/>
      <c r="N113" s="108"/>
      <c r="O113" s="118"/>
      <c r="P113" s="108"/>
      <c r="Q113" s="119"/>
      <c r="R113" s="120">
        <v>0</v>
      </c>
      <c r="S113" s="120">
        <v>0</v>
      </c>
      <c r="T113" s="120">
        <v>100</v>
      </c>
      <c r="U113" s="120" t="str">
        <f t="shared" si="3"/>
        <v>N/A</v>
      </c>
      <c r="V113" s="116" t="s">
        <v>102</v>
      </c>
    </row>
    <row r="114" spans="1:22" s="114" customFormat="1" ht="18" customHeight="1">
      <c r="A114" s="115"/>
      <c r="B114" s="116" t="s">
        <v>47</v>
      </c>
      <c r="C114" s="116"/>
      <c r="D114" s="117"/>
      <c r="E114" s="116"/>
      <c r="F114" s="116"/>
      <c r="G114" s="116"/>
      <c r="H114" s="116"/>
      <c r="I114" s="118"/>
      <c r="J114" s="108"/>
      <c r="K114" s="118"/>
      <c r="L114" s="108"/>
      <c r="M114" s="118"/>
      <c r="N114" s="108"/>
      <c r="O114" s="118"/>
      <c r="P114" s="108"/>
      <c r="Q114" s="119"/>
      <c r="R114" s="120">
        <v>0</v>
      </c>
      <c r="S114" s="120">
        <v>0</v>
      </c>
      <c r="T114" s="120">
        <v>12.58</v>
      </c>
      <c r="U114" s="120" t="str">
        <f t="shared" si="3"/>
        <v>N/A</v>
      </c>
      <c r="V114" s="116" t="s">
        <v>115</v>
      </c>
    </row>
    <row r="115" spans="1:22" s="114" customFormat="1" ht="18" customHeight="1">
      <c r="A115" s="115"/>
      <c r="B115" s="116" t="s">
        <v>47</v>
      </c>
      <c r="C115" s="116"/>
      <c r="D115" s="117"/>
      <c r="E115" s="116"/>
      <c r="F115" s="116"/>
      <c r="G115" s="116"/>
      <c r="H115" s="116"/>
      <c r="I115" s="118"/>
      <c r="J115" s="108"/>
      <c r="K115" s="118"/>
      <c r="L115" s="108"/>
      <c r="M115" s="118"/>
      <c r="N115" s="108"/>
      <c r="O115" s="118"/>
      <c r="P115" s="108"/>
      <c r="Q115" s="119"/>
      <c r="R115" s="120">
        <v>0</v>
      </c>
      <c r="S115" s="120">
        <v>0</v>
      </c>
      <c r="T115" s="120">
        <v>43</v>
      </c>
      <c r="U115" s="120" t="str">
        <f t="shared" si="3"/>
        <v>N/A</v>
      </c>
      <c r="V115" s="116" t="s">
        <v>112</v>
      </c>
    </row>
    <row r="116" spans="1:22" s="114" customFormat="1" ht="18" customHeight="1">
      <c r="A116" s="115"/>
      <c r="B116" s="116" t="s">
        <v>47</v>
      </c>
      <c r="C116" s="116"/>
      <c r="D116" s="117"/>
      <c r="E116" s="116"/>
      <c r="F116" s="116"/>
      <c r="G116" s="116"/>
      <c r="H116" s="116"/>
      <c r="I116" s="118"/>
      <c r="J116" s="108"/>
      <c r="K116" s="118"/>
      <c r="L116" s="108"/>
      <c r="M116" s="118"/>
      <c r="N116" s="108"/>
      <c r="O116" s="118"/>
      <c r="P116" s="108"/>
      <c r="Q116" s="119"/>
      <c r="R116" s="120">
        <v>0</v>
      </c>
      <c r="S116" s="120">
        <v>0</v>
      </c>
      <c r="T116" s="120">
        <v>0</v>
      </c>
      <c r="U116" s="120" t="str">
        <f t="shared" si="3"/>
        <v>N/A</v>
      </c>
      <c r="V116" s="116" t="s">
        <v>92</v>
      </c>
    </row>
    <row r="117" spans="1:22" s="114" customFormat="1" ht="18" customHeight="1">
      <c r="A117" s="115"/>
      <c r="B117" s="116" t="s">
        <v>47</v>
      </c>
      <c r="C117" s="116"/>
      <c r="D117" s="117"/>
      <c r="E117" s="116"/>
      <c r="F117" s="116"/>
      <c r="G117" s="116"/>
      <c r="H117" s="116"/>
      <c r="I117" s="118"/>
      <c r="J117" s="108"/>
      <c r="K117" s="118"/>
      <c r="L117" s="108"/>
      <c r="M117" s="118"/>
      <c r="N117" s="108"/>
      <c r="O117" s="118"/>
      <c r="P117" s="108"/>
      <c r="Q117" s="119"/>
      <c r="R117" s="120">
        <v>0</v>
      </c>
      <c r="S117" s="120">
        <v>0</v>
      </c>
      <c r="T117" s="120">
        <v>4.7</v>
      </c>
      <c r="U117" s="120" t="str">
        <f t="shared" si="3"/>
        <v>N/A</v>
      </c>
      <c r="V117" s="116" t="s">
        <v>109</v>
      </c>
    </row>
    <row r="118" spans="1:22" s="114" customFormat="1" ht="18" customHeight="1">
      <c r="A118" s="115"/>
      <c r="B118" s="116" t="s">
        <v>47</v>
      </c>
      <c r="C118" s="116"/>
      <c r="D118" s="117"/>
      <c r="E118" s="116"/>
      <c r="F118" s="116"/>
      <c r="G118" s="116"/>
      <c r="H118" s="116"/>
      <c r="I118" s="118"/>
      <c r="J118" s="108"/>
      <c r="K118" s="118"/>
      <c r="L118" s="108"/>
      <c r="M118" s="118"/>
      <c r="N118" s="108"/>
      <c r="O118" s="118"/>
      <c r="P118" s="108"/>
      <c r="Q118" s="119"/>
      <c r="R118" s="120">
        <v>0</v>
      </c>
      <c r="S118" s="120">
        <v>0</v>
      </c>
      <c r="T118" s="120">
        <v>8.5629000000000008</v>
      </c>
      <c r="U118" s="120" t="str">
        <f t="shared" si="3"/>
        <v>N/A</v>
      </c>
      <c r="V118" s="116" t="s">
        <v>110</v>
      </c>
    </row>
    <row r="119" spans="1:22" s="114" customFormat="1" ht="18" customHeight="1">
      <c r="A119" s="115"/>
      <c r="B119" s="116" t="s">
        <v>47</v>
      </c>
      <c r="C119" s="116"/>
      <c r="D119" s="117"/>
      <c r="E119" s="116"/>
      <c r="F119" s="116"/>
      <c r="G119" s="116"/>
      <c r="H119" s="116"/>
      <c r="I119" s="118"/>
      <c r="J119" s="108"/>
      <c r="K119" s="118"/>
      <c r="L119" s="108"/>
      <c r="M119" s="118"/>
      <c r="N119" s="108"/>
      <c r="O119" s="118"/>
      <c r="P119" s="108"/>
      <c r="Q119" s="119"/>
      <c r="R119" s="120">
        <v>0</v>
      </c>
      <c r="S119" s="120">
        <v>0</v>
      </c>
      <c r="T119" s="120">
        <v>0</v>
      </c>
      <c r="U119" s="120" t="str">
        <f t="shared" si="3"/>
        <v>N/A</v>
      </c>
      <c r="V119" s="116" t="s">
        <v>98</v>
      </c>
    </row>
    <row r="120" spans="1:22" s="114" customFormat="1" ht="18" customHeight="1">
      <c r="A120" s="115"/>
      <c r="B120" s="116" t="s">
        <v>47</v>
      </c>
      <c r="C120" s="116"/>
      <c r="D120" s="117"/>
      <c r="E120" s="116"/>
      <c r="F120" s="116"/>
      <c r="G120" s="116"/>
      <c r="H120" s="116"/>
      <c r="I120" s="118"/>
      <c r="J120" s="108"/>
      <c r="K120" s="118"/>
      <c r="L120" s="108"/>
      <c r="M120" s="118"/>
      <c r="N120" s="108"/>
      <c r="O120" s="118"/>
      <c r="P120" s="108"/>
      <c r="Q120" s="119"/>
      <c r="R120" s="120">
        <v>0</v>
      </c>
      <c r="S120" s="120">
        <v>0</v>
      </c>
      <c r="T120" s="120">
        <v>16176.19</v>
      </c>
      <c r="U120" s="120" t="str">
        <f t="shared" si="3"/>
        <v>N/A</v>
      </c>
      <c r="V120" s="116" t="s">
        <v>114</v>
      </c>
    </row>
    <row r="121" spans="1:22" s="114" customFormat="1" ht="18" customHeight="1">
      <c r="A121" s="115"/>
      <c r="B121" s="116" t="s">
        <v>47</v>
      </c>
      <c r="C121" s="116"/>
      <c r="D121" s="117"/>
      <c r="E121" s="116"/>
      <c r="F121" s="116"/>
      <c r="G121" s="116"/>
      <c r="H121" s="116"/>
      <c r="I121" s="118"/>
      <c r="J121" s="108"/>
      <c r="K121" s="118"/>
      <c r="L121" s="108"/>
      <c r="M121" s="118"/>
      <c r="N121" s="108"/>
      <c r="O121" s="118"/>
      <c r="P121" s="108"/>
      <c r="Q121" s="119"/>
      <c r="R121" s="120">
        <v>100</v>
      </c>
      <c r="S121" s="120">
        <v>75</v>
      </c>
      <c r="T121" s="120">
        <v>0</v>
      </c>
      <c r="U121" s="120">
        <f t="shared" si="3"/>
        <v>0</v>
      </c>
      <c r="V121" s="116" t="s">
        <v>125</v>
      </c>
    </row>
    <row r="122" spans="1:22" s="114" customFormat="1" ht="18" customHeight="1">
      <c r="A122" s="115"/>
      <c r="B122" s="116" t="s">
        <v>47</v>
      </c>
      <c r="C122" s="116"/>
      <c r="D122" s="117"/>
      <c r="E122" s="116"/>
      <c r="F122" s="116"/>
      <c r="G122" s="116"/>
      <c r="H122" s="116"/>
      <c r="I122" s="118"/>
      <c r="J122" s="108"/>
      <c r="K122" s="118"/>
      <c r="L122" s="108"/>
      <c r="M122" s="118"/>
      <c r="N122" s="108"/>
      <c r="O122" s="118"/>
      <c r="P122" s="108"/>
      <c r="Q122" s="119"/>
      <c r="R122" s="120">
        <v>30</v>
      </c>
      <c r="S122" s="120">
        <v>30</v>
      </c>
      <c r="T122" s="120">
        <v>25</v>
      </c>
      <c r="U122" s="120">
        <f t="shared" si="3"/>
        <v>83.333333333333343</v>
      </c>
      <c r="V122" s="116" t="s">
        <v>103</v>
      </c>
    </row>
    <row r="123" spans="1:22" s="114" customFormat="1" ht="18" customHeight="1">
      <c r="A123" s="115"/>
      <c r="B123" s="116" t="s">
        <v>47</v>
      </c>
      <c r="C123" s="116"/>
      <c r="D123" s="117"/>
      <c r="E123" s="116"/>
      <c r="F123" s="116"/>
      <c r="G123" s="116"/>
      <c r="H123" s="116"/>
      <c r="I123" s="118"/>
      <c r="J123" s="108"/>
      <c r="K123" s="118"/>
      <c r="L123" s="108"/>
      <c r="M123" s="118"/>
      <c r="N123" s="108"/>
      <c r="O123" s="118"/>
      <c r="P123" s="108"/>
      <c r="Q123" s="119"/>
      <c r="R123" s="120">
        <v>0</v>
      </c>
      <c r="S123" s="120">
        <v>0</v>
      </c>
      <c r="T123" s="120">
        <v>10.25</v>
      </c>
      <c r="U123" s="120" t="str">
        <f t="shared" si="3"/>
        <v>N/A</v>
      </c>
      <c r="V123" s="116" t="s">
        <v>101</v>
      </c>
    </row>
    <row r="124" spans="1:22" s="114" customFormat="1" ht="18" customHeight="1">
      <c r="A124" s="115"/>
      <c r="B124" s="116" t="s">
        <v>47</v>
      </c>
      <c r="C124" s="116"/>
      <c r="D124" s="117"/>
      <c r="E124" s="116"/>
      <c r="F124" s="116"/>
      <c r="G124" s="116"/>
      <c r="H124" s="116"/>
      <c r="I124" s="118"/>
      <c r="J124" s="108"/>
      <c r="K124" s="118"/>
      <c r="L124" s="108"/>
      <c r="M124" s="118"/>
      <c r="N124" s="108"/>
      <c r="O124" s="118"/>
      <c r="P124" s="108"/>
      <c r="Q124" s="119"/>
      <c r="R124" s="120">
        <v>0</v>
      </c>
      <c r="S124" s="120">
        <v>0</v>
      </c>
      <c r="T124" s="120">
        <v>46.4</v>
      </c>
      <c r="U124" s="120" t="str">
        <f t="shared" si="3"/>
        <v>N/A</v>
      </c>
      <c r="V124" s="116" t="s">
        <v>90</v>
      </c>
    </row>
    <row r="125" spans="1:22" s="114" customFormat="1" ht="18" customHeight="1">
      <c r="A125" s="115"/>
      <c r="B125" s="116" t="s">
        <v>47</v>
      </c>
      <c r="C125" s="116"/>
      <c r="D125" s="117"/>
      <c r="E125" s="116"/>
      <c r="F125" s="116"/>
      <c r="G125" s="116"/>
      <c r="H125" s="116"/>
      <c r="I125" s="118"/>
      <c r="J125" s="108"/>
      <c r="K125" s="118"/>
      <c r="L125" s="108"/>
      <c r="M125" s="118"/>
      <c r="N125" s="108"/>
      <c r="O125" s="118"/>
      <c r="P125" s="108"/>
      <c r="Q125" s="119"/>
      <c r="R125" s="120">
        <v>0</v>
      </c>
      <c r="S125" s="120">
        <v>0</v>
      </c>
      <c r="T125" s="120">
        <v>88.224649999999997</v>
      </c>
      <c r="U125" s="120" t="str">
        <f t="shared" si="3"/>
        <v>N/A</v>
      </c>
      <c r="V125" s="116" t="s">
        <v>91</v>
      </c>
    </row>
    <row r="126" spans="1:22" s="114" customFormat="1" ht="18" customHeight="1">
      <c r="A126" s="115"/>
      <c r="B126" s="116" t="s">
        <v>47</v>
      </c>
      <c r="C126" s="116"/>
      <c r="D126" s="117"/>
      <c r="E126" s="116"/>
      <c r="F126" s="116"/>
      <c r="G126" s="116"/>
      <c r="H126" s="116"/>
      <c r="I126" s="118"/>
      <c r="J126" s="108"/>
      <c r="K126" s="118"/>
      <c r="L126" s="108"/>
      <c r="M126" s="118"/>
      <c r="N126" s="108"/>
      <c r="O126" s="118"/>
      <c r="P126" s="108"/>
      <c r="Q126" s="119"/>
      <c r="R126" s="120">
        <v>0</v>
      </c>
      <c r="S126" s="120">
        <v>0</v>
      </c>
      <c r="T126" s="120">
        <v>2506895</v>
      </c>
      <c r="U126" s="120" t="str">
        <f t="shared" si="3"/>
        <v>N/A</v>
      </c>
      <c r="V126" s="116" t="s">
        <v>119</v>
      </c>
    </row>
    <row r="127" spans="1:22" s="114" customFormat="1" ht="18" customHeight="1">
      <c r="A127" s="115"/>
      <c r="B127" s="116" t="s">
        <v>47</v>
      </c>
      <c r="C127" s="116"/>
      <c r="D127" s="117"/>
      <c r="E127" s="116"/>
      <c r="F127" s="116"/>
      <c r="G127" s="116"/>
      <c r="H127" s="116"/>
      <c r="I127" s="118"/>
      <c r="J127" s="108"/>
      <c r="K127" s="118"/>
      <c r="L127" s="108"/>
      <c r="M127" s="118"/>
      <c r="N127" s="108"/>
      <c r="O127" s="118"/>
      <c r="P127" s="108"/>
      <c r="Q127" s="119"/>
      <c r="R127" s="120">
        <v>0</v>
      </c>
      <c r="S127" s="120">
        <v>0</v>
      </c>
      <c r="T127" s="120">
        <v>67.5</v>
      </c>
      <c r="U127" s="120" t="str">
        <f t="shared" si="3"/>
        <v>N/A</v>
      </c>
      <c r="V127" s="116" t="s">
        <v>116</v>
      </c>
    </row>
    <row r="128" spans="1:22" s="114" customFormat="1" ht="18" customHeight="1">
      <c r="A128" s="115"/>
      <c r="B128" s="116" t="s">
        <v>47</v>
      </c>
      <c r="C128" s="116"/>
      <c r="D128" s="117"/>
      <c r="E128" s="116"/>
      <c r="F128" s="116"/>
      <c r="G128" s="116"/>
      <c r="H128" s="116"/>
      <c r="I128" s="118"/>
      <c r="J128" s="108"/>
      <c r="K128" s="118"/>
      <c r="L128" s="108"/>
      <c r="M128" s="118"/>
      <c r="N128" s="108"/>
      <c r="O128" s="118"/>
      <c r="P128" s="108"/>
      <c r="Q128" s="119"/>
      <c r="R128" s="120">
        <v>0</v>
      </c>
      <c r="S128" s="120">
        <v>0</v>
      </c>
      <c r="T128" s="120">
        <v>9.7100000000000009</v>
      </c>
      <c r="U128" s="120" t="str">
        <f t="shared" si="3"/>
        <v>N/A</v>
      </c>
      <c r="V128" s="116" t="s">
        <v>94</v>
      </c>
    </row>
    <row r="129" spans="1:22" s="114" customFormat="1" ht="18" customHeight="1">
      <c r="A129" s="115"/>
      <c r="B129" s="116" t="s">
        <v>47</v>
      </c>
      <c r="C129" s="116"/>
      <c r="D129" s="117"/>
      <c r="E129" s="116"/>
      <c r="F129" s="116"/>
      <c r="G129" s="116"/>
      <c r="H129" s="116"/>
      <c r="I129" s="118"/>
      <c r="J129" s="108"/>
      <c r="K129" s="118"/>
      <c r="L129" s="108"/>
      <c r="M129" s="118"/>
      <c r="N129" s="108"/>
      <c r="O129" s="118"/>
      <c r="P129" s="108"/>
      <c r="Q129" s="119"/>
      <c r="R129" s="120">
        <v>0</v>
      </c>
      <c r="S129" s="120">
        <v>0</v>
      </c>
      <c r="T129" s="120">
        <v>14839638.66</v>
      </c>
      <c r="U129" s="120" t="str">
        <f t="shared" si="3"/>
        <v>N/A</v>
      </c>
      <c r="V129" s="116" t="s">
        <v>106</v>
      </c>
    </row>
    <row r="130" spans="1:22" s="114" customFormat="1" ht="18" customHeight="1">
      <c r="A130" s="115"/>
      <c r="B130" s="116" t="s">
        <v>47</v>
      </c>
      <c r="C130" s="116"/>
      <c r="D130" s="117"/>
      <c r="E130" s="116"/>
      <c r="F130" s="116"/>
      <c r="G130" s="116"/>
      <c r="H130" s="116"/>
      <c r="I130" s="118"/>
      <c r="J130" s="108"/>
      <c r="K130" s="118"/>
      <c r="L130" s="108"/>
      <c r="M130" s="118"/>
      <c r="N130" s="108"/>
      <c r="O130" s="118"/>
      <c r="P130" s="108"/>
      <c r="Q130" s="119"/>
      <c r="R130" s="120">
        <v>0</v>
      </c>
      <c r="S130" s="120">
        <v>0</v>
      </c>
      <c r="T130" s="120">
        <v>0</v>
      </c>
      <c r="U130" s="120" t="str">
        <f t="shared" si="3"/>
        <v>N/A</v>
      </c>
      <c r="V130" s="116" t="s">
        <v>113</v>
      </c>
    </row>
    <row r="131" spans="1:22" s="114" customFormat="1" ht="18" customHeight="1">
      <c r="A131" s="115"/>
      <c r="B131" s="116" t="s">
        <v>47</v>
      </c>
      <c r="C131" s="116"/>
      <c r="D131" s="117"/>
      <c r="E131" s="116"/>
      <c r="F131" s="116"/>
      <c r="G131" s="116"/>
      <c r="H131" s="116"/>
      <c r="I131" s="118"/>
      <c r="J131" s="108"/>
      <c r="K131" s="118"/>
      <c r="L131" s="108"/>
      <c r="M131" s="118"/>
      <c r="N131" s="108"/>
      <c r="O131" s="118"/>
      <c r="P131" s="108"/>
      <c r="Q131" s="119"/>
      <c r="R131" s="120">
        <v>25</v>
      </c>
      <c r="S131" s="120">
        <v>25</v>
      </c>
      <c r="T131" s="120">
        <v>0</v>
      </c>
      <c r="U131" s="120">
        <f t="shared" si="3"/>
        <v>0</v>
      </c>
      <c r="V131" s="116" t="s">
        <v>108</v>
      </c>
    </row>
    <row r="132" spans="1:22" s="114" customFormat="1" ht="18" customHeight="1">
      <c r="A132" s="115"/>
      <c r="B132" s="116" t="s">
        <v>47</v>
      </c>
      <c r="C132" s="116"/>
      <c r="D132" s="117"/>
      <c r="E132" s="116"/>
      <c r="F132" s="116"/>
      <c r="G132" s="116"/>
      <c r="H132" s="116"/>
      <c r="I132" s="118"/>
      <c r="J132" s="108"/>
      <c r="K132" s="118"/>
      <c r="L132" s="108"/>
      <c r="M132" s="118"/>
      <c r="N132" s="108"/>
      <c r="O132" s="118"/>
      <c r="P132" s="108"/>
      <c r="Q132" s="119"/>
      <c r="R132" s="120">
        <v>0</v>
      </c>
      <c r="S132" s="120">
        <v>0</v>
      </c>
      <c r="T132" s="120">
        <v>19</v>
      </c>
      <c r="U132" s="120" t="str">
        <f t="shared" si="3"/>
        <v>N/A</v>
      </c>
      <c r="V132" s="116" t="s">
        <v>118</v>
      </c>
    </row>
    <row r="133" spans="1:22" s="114" customFormat="1" ht="18" customHeight="1">
      <c r="A133" s="115"/>
      <c r="B133" s="116" t="s">
        <v>47</v>
      </c>
      <c r="C133" s="116"/>
      <c r="D133" s="117"/>
      <c r="E133" s="116"/>
      <c r="F133" s="116"/>
      <c r="G133" s="116"/>
      <c r="H133" s="116"/>
      <c r="I133" s="118"/>
      <c r="J133" s="108"/>
      <c r="K133" s="118"/>
      <c r="L133" s="108"/>
      <c r="M133" s="118"/>
      <c r="N133" s="108"/>
      <c r="O133" s="118"/>
      <c r="P133" s="108"/>
      <c r="Q133" s="119"/>
      <c r="R133" s="120">
        <v>0</v>
      </c>
      <c r="S133" s="120">
        <v>0</v>
      </c>
      <c r="T133" s="120">
        <v>33.549999999999997</v>
      </c>
      <c r="U133" s="120" t="str">
        <f t="shared" si="3"/>
        <v>N/A</v>
      </c>
      <c r="V133" s="116" t="s">
        <v>100</v>
      </c>
    </row>
    <row r="134" spans="1:22" s="114" customFormat="1" ht="18" customHeight="1">
      <c r="A134" s="115"/>
      <c r="B134" s="116" t="s">
        <v>47</v>
      </c>
      <c r="C134" s="116"/>
      <c r="D134" s="117"/>
      <c r="E134" s="116"/>
      <c r="F134" s="116"/>
      <c r="G134" s="116"/>
      <c r="H134" s="116"/>
      <c r="I134" s="118"/>
      <c r="J134" s="108"/>
      <c r="K134" s="118"/>
      <c r="L134" s="108"/>
      <c r="M134" s="118"/>
      <c r="N134" s="108"/>
      <c r="O134" s="118"/>
      <c r="P134" s="108"/>
      <c r="Q134" s="119"/>
      <c r="R134" s="120">
        <v>17841489.719999999</v>
      </c>
      <c r="S134" s="120">
        <v>0</v>
      </c>
      <c r="T134" s="120">
        <v>0</v>
      </c>
      <c r="U134" s="120" t="str">
        <f t="shared" si="3"/>
        <v>N/A</v>
      </c>
      <c r="V134" s="116" t="s">
        <v>122</v>
      </c>
    </row>
    <row r="135" spans="1:22" s="114" customFormat="1" ht="18" customHeight="1">
      <c r="A135" s="115"/>
      <c r="B135" s="116" t="s">
        <v>47</v>
      </c>
      <c r="C135" s="116"/>
      <c r="D135" s="117"/>
      <c r="E135" s="116"/>
      <c r="F135" s="116"/>
      <c r="G135" s="116"/>
      <c r="H135" s="116"/>
      <c r="I135" s="118"/>
      <c r="J135" s="108"/>
      <c r="K135" s="118"/>
      <c r="L135" s="108"/>
      <c r="M135" s="118"/>
      <c r="N135" s="108"/>
      <c r="O135" s="118"/>
      <c r="P135" s="108"/>
      <c r="Q135" s="119"/>
      <c r="R135" s="120">
        <v>8978944.1799999997</v>
      </c>
      <c r="S135" s="120">
        <v>0</v>
      </c>
      <c r="T135" s="120">
        <v>0</v>
      </c>
      <c r="U135" s="120" t="str">
        <f t="shared" si="3"/>
        <v>N/A</v>
      </c>
      <c r="V135" s="116" t="s">
        <v>123</v>
      </c>
    </row>
    <row r="136" spans="1:22" s="114" customFormat="1" ht="18" customHeight="1" thickBot="1">
      <c r="A136" s="115"/>
      <c r="B136" s="116" t="s">
        <v>47</v>
      </c>
      <c r="C136" s="116"/>
      <c r="D136" s="117"/>
      <c r="E136" s="116"/>
      <c r="F136" s="116"/>
      <c r="G136" s="116"/>
      <c r="H136" s="116"/>
      <c r="I136" s="118"/>
      <c r="J136" s="108"/>
      <c r="K136" s="118"/>
      <c r="L136" s="108"/>
      <c r="M136" s="118"/>
      <c r="N136" s="108"/>
      <c r="O136" s="118"/>
      <c r="P136" s="108"/>
      <c r="Q136" s="119"/>
      <c r="R136" s="120">
        <v>30</v>
      </c>
      <c r="S136" s="120">
        <v>0</v>
      </c>
      <c r="T136" s="120">
        <v>0</v>
      </c>
      <c r="U136" s="120" t="str">
        <f t="shared" si="3"/>
        <v>N/A</v>
      </c>
      <c r="V136" s="116" t="s">
        <v>121</v>
      </c>
    </row>
    <row r="137" spans="1:22" ht="75" customHeight="1" thickTop="1" thickBot="1">
      <c r="A137" s="62"/>
      <c r="B137" s="63" t="s">
        <v>61</v>
      </c>
      <c r="C137" s="64" t="s">
        <v>62</v>
      </c>
      <c r="D137" s="64"/>
      <c r="E137" s="64"/>
      <c r="F137" s="64"/>
      <c r="G137" s="64"/>
      <c r="H137" s="64"/>
      <c r="I137" s="64" t="s">
        <v>63</v>
      </c>
      <c r="J137" s="64"/>
      <c r="K137" s="64"/>
      <c r="L137" s="64" t="s">
        <v>64</v>
      </c>
      <c r="M137" s="64"/>
      <c r="N137" s="64"/>
      <c r="O137" s="64"/>
      <c r="P137" s="65" t="s">
        <v>44</v>
      </c>
      <c r="Q137" s="65" t="s">
        <v>60</v>
      </c>
      <c r="R137" s="65">
        <v>2230213.9524999997</v>
      </c>
      <c r="S137" s="65">
        <v>27.816666666666666</v>
      </c>
      <c r="T137" s="65">
        <v>68756.789274230745</v>
      </c>
      <c r="U137" s="65">
        <f t="shared" si="3"/>
        <v>247178.39163893618</v>
      </c>
      <c r="V137" s="66" t="s">
        <v>46</v>
      </c>
    </row>
    <row r="138" spans="1:22" ht="18.75" customHeight="1" thickTop="1" thickBot="1">
      <c r="A138" s="62"/>
      <c r="B138" s="113" t="s">
        <v>89</v>
      </c>
      <c r="C138" s="106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5"/>
    </row>
    <row r="139" spans="1:22" s="114" customFormat="1" ht="18" customHeight="1">
      <c r="A139" s="115"/>
      <c r="B139" s="116" t="s">
        <v>47</v>
      </c>
      <c r="C139" s="116"/>
      <c r="D139" s="117"/>
      <c r="E139" s="116"/>
      <c r="F139" s="116"/>
      <c r="G139" s="116"/>
      <c r="H139" s="116"/>
      <c r="I139" s="118"/>
      <c r="J139" s="108"/>
      <c r="K139" s="118"/>
      <c r="L139" s="108"/>
      <c r="M139" s="118"/>
      <c r="N139" s="108"/>
      <c r="O139" s="118"/>
      <c r="P139" s="108"/>
      <c r="Q139" s="119"/>
      <c r="R139" s="120">
        <v>1</v>
      </c>
      <c r="S139" s="120">
        <v>1</v>
      </c>
      <c r="T139" s="120">
        <v>0</v>
      </c>
      <c r="U139" s="120">
        <f t="shared" ref="U139:U168" si="4">IF(ISERROR(T139/S139),"N/A",T139/S139*100)</f>
        <v>0</v>
      </c>
      <c r="V139" s="116" t="s">
        <v>96</v>
      </c>
    </row>
    <row r="140" spans="1:22" s="114" customFormat="1" ht="18" customHeight="1">
      <c r="A140" s="115"/>
      <c r="B140" s="116" t="s">
        <v>47</v>
      </c>
      <c r="C140" s="116"/>
      <c r="D140" s="117"/>
      <c r="E140" s="116"/>
      <c r="F140" s="116"/>
      <c r="G140" s="116"/>
      <c r="H140" s="116"/>
      <c r="I140" s="118"/>
      <c r="J140" s="108"/>
      <c r="K140" s="118"/>
      <c r="L140" s="108"/>
      <c r="M140" s="118"/>
      <c r="N140" s="108"/>
      <c r="O140" s="118"/>
      <c r="P140" s="108"/>
      <c r="Q140" s="119"/>
      <c r="R140" s="120">
        <v>0</v>
      </c>
      <c r="S140" s="120">
        <v>0</v>
      </c>
      <c r="T140" s="120">
        <v>38.72</v>
      </c>
      <c r="U140" s="120" t="str">
        <f t="shared" si="4"/>
        <v>N/A</v>
      </c>
      <c r="V140" s="116" t="s">
        <v>109</v>
      </c>
    </row>
    <row r="141" spans="1:22" s="114" customFormat="1" ht="18" customHeight="1">
      <c r="A141" s="115"/>
      <c r="B141" s="116" t="s">
        <v>47</v>
      </c>
      <c r="C141" s="116"/>
      <c r="D141" s="117"/>
      <c r="E141" s="116"/>
      <c r="F141" s="116"/>
      <c r="G141" s="116"/>
      <c r="H141" s="116"/>
      <c r="I141" s="118"/>
      <c r="J141" s="108"/>
      <c r="K141" s="118"/>
      <c r="L141" s="108"/>
      <c r="M141" s="118"/>
      <c r="N141" s="108"/>
      <c r="O141" s="118"/>
      <c r="P141" s="108"/>
      <c r="Q141" s="119"/>
      <c r="R141" s="120">
        <v>0</v>
      </c>
      <c r="S141" s="120">
        <v>0</v>
      </c>
      <c r="T141" s="120">
        <v>1786284.73</v>
      </c>
      <c r="U141" s="120" t="str">
        <f t="shared" si="4"/>
        <v>N/A</v>
      </c>
      <c r="V141" s="116" t="s">
        <v>119</v>
      </c>
    </row>
    <row r="142" spans="1:22" s="114" customFormat="1" ht="18" customHeight="1">
      <c r="A142" s="115"/>
      <c r="B142" s="116" t="s">
        <v>47</v>
      </c>
      <c r="C142" s="116"/>
      <c r="D142" s="117"/>
      <c r="E142" s="116"/>
      <c r="F142" s="116"/>
      <c r="G142" s="116"/>
      <c r="H142" s="116"/>
      <c r="I142" s="118"/>
      <c r="J142" s="108"/>
      <c r="K142" s="118"/>
      <c r="L142" s="108"/>
      <c r="M142" s="118"/>
      <c r="N142" s="108"/>
      <c r="O142" s="118"/>
      <c r="P142" s="108"/>
      <c r="Q142" s="119"/>
      <c r="R142" s="120">
        <v>0</v>
      </c>
      <c r="S142" s="120">
        <v>0</v>
      </c>
      <c r="T142" s="120">
        <v>40</v>
      </c>
      <c r="U142" s="120" t="str">
        <f t="shared" si="4"/>
        <v>N/A</v>
      </c>
      <c r="V142" s="116" t="s">
        <v>112</v>
      </c>
    </row>
    <row r="143" spans="1:22" s="114" customFormat="1" ht="18" customHeight="1">
      <c r="A143" s="115"/>
      <c r="B143" s="116" t="s">
        <v>47</v>
      </c>
      <c r="C143" s="116"/>
      <c r="D143" s="117"/>
      <c r="E143" s="116"/>
      <c r="F143" s="116"/>
      <c r="G143" s="116"/>
      <c r="H143" s="116"/>
      <c r="I143" s="118"/>
      <c r="J143" s="108"/>
      <c r="K143" s="118"/>
      <c r="L143" s="108"/>
      <c r="M143" s="118"/>
      <c r="N143" s="108"/>
      <c r="O143" s="118"/>
      <c r="P143" s="108"/>
      <c r="Q143" s="119"/>
      <c r="R143" s="120">
        <v>0</v>
      </c>
      <c r="S143" s="120">
        <v>0</v>
      </c>
      <c r="T143" s="120">
        <v>65.319999999999993</v>
      </c>
      <c r="U143" s="120" t="str">
        <f t="shared" si="4"/>
        <v>N/A</v>
      </c>
      <c r="V143" s="116" t="s">
        <v>114</v>
      </c>
    </row>
    <row r="144" spans="1:22" s="114" customFormat="1" ht="18" customHeight="1">
      <c r="A144" s="115"/>
      <c r="B144" s="116" t="s">
        <v>47</v>
      </c>
      <c r="C144" s="116"/>
      <c r="D144" s="117"/>
      <c r="E144" s="116"/>
      <c r="F144" s="116"/>
      <c r="G144" s="116"/>
      <c r="H144" s="116"/>
      <c r="I144" s="118"/>
      <c r="J144" s="108"/>
      <c r="K144" s="118"/>
      <c r="L144" s="108"/>
      <c r="M144" s="118"/>
      <c r="N144" s="108"/>
      <c r="O144" s="118"/>
      <c r="P144" s="108"/>
      <c r="Q144" s="119"/>
      <c r="R144" s="120">
        <v>0</v>
      </c>
      <c r="S144" s="120">
        <v>0</v>
      </c>
      <c r="T144" s="120">
        <v>52.91</v>
      </c>
      <c r="U144" s="120" t="str">
        <f t="shared" si="4"/>
        <v>N/A</v>
      </c>
      <c r="V144" s="116" t="s">
        <v>101</v>
      </c>
    </row>
    <row r="145" spans="1:22" s="114" customFormat="1" ht="18" customHeight="1">
      <c r="A145" s="115"/>
      <c r="B145" s="116" t="s">
        <v>47</v>
      </c>
      <c r="C145" s="116"/>
      <c r="D145" s="117"/>
      <c r="E145" s="116"/>
      <c r="F145" s="116"/>
      <c r="G145" s="116"/>
      <c r="H145" s="116"/>
      <c r="I145" s="118"/>
      <c r="J145" s="108"/>
      <c r="K145" s="118"/>
      <c r="L145" s="108"/>
      <c r="M145" s="118"/>
      <c r="N145" s="108"/>
      <c r="O145" s="118"/>
      <c r="P145" s="108"/>
      <c r="Q145" s="119"/>
      <c r="R145" s="120">
        <v>0</v>
      </c>
      <c r="S145" s="120">
        <v>0</v>
      </c>
      <c r="T145" s="120">
        <v>72.400000000000006</v>
      </c>
      <c r="U145" s="120" t="str">
        <f t="shared" si="4"/>
        <v>N/A</v>
      </c>
      <c r="V145" s="116" t="s">
        <v>94</v>
      </c>
    </row>
    <row r="146" spans="1:22" s="114" customFormat="1" ht="18" customHeight="1">
      <c r="A146" s="115"/>
      <c r="B146" s="116" t="s">
        <v>47</v>
      </c>
      <c r="C146" s="116"/>
      <c r="D146" s="117"/>
      <c r="E146" s="116"/>
      <c r="F146" s="116"/>
      <c r="G146" s="116"/>
      <c r="H146" s="116"/>
      <c r="I146" s="118"/>
      <c r="J146" s="108"/>
      <c r="K146" s="118"/>
      <c r="L146" s="108"/>
      <c r="M146" s="118"/>
      <c r="N146" s="108"/>
      <c r="O146" s="118"/>
      <c r="P146" s="108"/>
      <c r="Q146" s="119"/>
      <c r="R146" s="120">
        <v>95</v>
      </c>
      <c r="S146" s="120">
        <v>70</v>
      </c>
      <c r="T146" s="120">
        <v>80</v>
      </c>
      <c r="U146" s="120">
        <f t="shared" si="4"/>
        <v>114.28571428571428</v>
      </c>
      <c r="V146" s="116" t="s">
        <v>105</v>
      </c>
    </row>
    <row r="147" spans="1:22" s="114" customFormat="1" ht="18" customHeight="1">
      <c r="A147" s="115"/>
      <c r="B147" s="116" t="s">
        <v>47</v>
      </c>
      <c r="C147" s="116"/>
      <c r="D147" s="117"/>
      <c r="E147" s="116"/>
      <c r="F147" s="116"/>
      <c r="G147" s="116"/>
      <c r="H147" s="116"/>
      <c r="I147" s="118"/>
      <c r="J147" s="108"/>
      <c r="K147" s="118"/>
      <c r="L147" s="108"/>
      <c r="M147" s="118"/>
      <c r="N147" s="108"/>
      <c r="O147" s="118"/>
      <c r="P147" s="108"/>
      <c r="Q147" s="119"/>
      <c r="R147" s="120">
        <v>0</v>
      </c>
      <c r="S147" s="120">
        <v>0</v>
      </c>
      <c r="T147" s="120">
        <v>68.22</v>
      </c>
      <c r="U147" s="120" t="str">
        <f t="shared" si="4"/>
        <v>N/A</v>
      </c>
      <c r="V147" s="116" t="s">
        <v>99</v>
      </c>
    </row>
    <row r="148" spans="1:22" s="114" customFormat="1" ht="18" customHeight="1">
      <c r="A148" s="115"/>
      <c r="B148" s="116" t="s">
        <v>47</v>
      </c>
      <c r="C148" s="116"/>
      <c r="D148" s="117"/>
      <c r="E148" s="116"/>
      <c r="F148" s="116"/>
      <c r="G148" s="116"/>
      <c r="H148" s="116"/>
      <c r="I148" s="118"/>
      <c r="J148" s="108"/>
      <c r="K148" s="118"/>
      <c r="L148" s="108"/>
      <c r="M148" s="118"/>
      <c r="N148" s="108"/>
      <c r="O148" s="118"/>
      <c r="P148" s="108"/>
      <c r="Q148" s="119"/>
      <c r="R148" s="120">
        <v>0</v>
      </c>
      <c r="S148" s="120">
        <v>0</v>
      </c>
      <c r="T148" s="120">
        <v>125.2</v>
      </c>
      <c r="U148" s="120" t="str">
        <f t="shared" si="4"/>
        <v>N/A</v>
      </c>
      <c r="V148" s="116" t="s">
        <v>115</v>
      </c>
    </row>
    <row r="149" spans="1:22" s="114" customFormat="1" ht="18" customHeight="1">
      <c r="A149" s="115"/>
      <c r="B149" s="116" t="s">
        <v>47</v>
      </c>
      <c r="C149" s="116"/>
      <c r="D149" s="117"/>
      <c r="E149" s="116"/>
      <c r="F149" s="116"/>
      <c r="G149" s="116"/>
      <c r="H149" s="116"/>
      <c r="I149" s="118"/>
      <c r="J149" s="108"/>
      <c r="K149" s="118"/>
      <c r="L149" s="108"/>
      <c r="M149" s="118"/>
      <c r="N149" s="108"/>
      <c r="O149" s="118"/>
      <c r="P149" s="108"/>
      <c r="Q149" s="119"/>
      <c r="R149" s="120">
        <v>40</v>
      </c>
      <c r="S149" s="120">
        <v>40</v>
      </c>
      <c r="T149" s="120">
        <v>64.2</v>
      </c>
      <c r="U149" s="120">
        <f t="shared" si="4"/>
        <v>160.5</v>
      </c>
      <c r="V149" s="116" t="s">
        <v>97</v>
      </c>
    </row>
    <row r="150" spans="1:22" s="114" customFormat="1" ht="18" customHeight="1">
      <c r="A150" s="115"/>
      <c r="B150" s="116" t="s">
        <v>47</v>
      </c>
      <c r="C150" s="116"/>
      <c r="D150" s="117"/>
      <c r="E150" s="116"/>
      <c r="F150" s="116"/>
      <c r="G150" s="116"/>
      <c r="H150" s="116"/>
      <c r="I150" s="118"/>
      <c r="J150" s="108"/>
      <c r="K150" s="118"/>
      <c r="L150" s="108"/>
      <c r="M150" s="118"/>
      <c r="N150" s="108"/>
      <c r="O150" s="118"/>
      <c r="P150" s="108"/>
      <c r="Q150" s="119"/>
      <c r="R150" s="120">
        <v>0</v>
      </c>
      <c r="S150" s="120">
        <v>0</v>
      </c>
      <c r="T150" s="120">
        <v>30</v>
      </c>
      <c r="U150" s="120" t="str">
        <f t="shared" si="4"/>
        <v>N/A</v>
      </c>
      <c r="V150" s="116" t="s">
        <v>92</v>
      </c>
    </row>
    <row r="151" spans="1:22" s="114" customFormat="1" ht="18" customHeight="1">
      <c r="A151" s="115"/>
      <c r="B151" s="116" t="s">
        <v>47</v>
      </c>
      <c r="C151" s="116"/>
      <c r="D151" s="117"/>
      <c r="E151" s="116"/>
      <c r="F151" s="116"/>
      <c r="G151" s="116"/>
      <c r="H151" s="116"/>
      <c r="I151" s="118"/>
      <c r="J151" s="108"/>
      <c r="K151" s="118"/>
      <c r="L151" s="108"/>
      <c r="M151" s="118"/>
      <c r="N151" s="108"/>
      <c r="O151" s="118"/>
      <c r="P151" s="108"/>
      <c r="Q151" s="119"/>
      <c r="R151" s="120">
        <v>0</v>
      </c>
      <c r="S151" s="120">
        <v>0</v>
      </c>
      <c r="T151" s="120">
        <v>81.709999999999994</v>
      </c>
      <c r="U151" s="120" t="str">
        <f t="shared" si="4"/>
        <v>N/A</v>
      </c>
      <c r="V151" s="116" t="s">
        <v>104</v>
      </c>
    </row>
    <row r="152" spans="1:22" s="114" customFormat="1" ht="18" customHeight="1">
      <c r="A152" s="115"/>
      <c r="B152" s="116" t="s">
        <v>47</v>
      </c>
      <c r="C152" s="116"/>
      <c r="D152" s="117"/>
      <c r="E152" s="116"/>
      <c r="F152" s="116"/>
      <c r="G152" s="116"/>
      <c r="H152" s="116"/>
      <c r="I152" s="118"/>
      <c r="J152" s="108"/>
      <c r="K152" s="118"/>
      <c r="L152" s="108"/>
      <c r="M152" s="118"/>
      <c r="N152" s="108"/>
      <c r="O152" s="118"/>
      <c r="P152" s="108"/>
      <c r="Q152" s="119"/>
      <c r="R152" s="120">
        <v>0</v>
      </c>
      <c r="S152" s="120">
        <v>0</v>
      </c>
      <c r="T152" s="120">
        <v>1.6</v>
      </c>
      <c r="U152" s="120" t="str">
        <f t="shared" si="4"/>
        <v>N/A</v>
      </c>
      <c r="V152" s="116" t="s">
        <v>95</v>
      </c>
    </row>
    <row r="153" spans="1:22" s="114" customFormat="1" ht="18" customHeight="1">
      <c r="A153" s="115"/>
      <c r="B153" s="116" t="s">
        <v>47</v>
      </c>
      <c r="C153" s="116"/>
      <c r="D153" s="117"/>
      <c r="E153" s="116"/>
      <c r="F153" s="116"/>
      <c r="G153" s="116"/>
      <c r="H153" s="116"/>
      <c r="I153" s="118"/>
      <c r="J153" s="108"/>
      <c r="K153" s="118"/>
      <c r="L153" s="108"/>
      <c r="M153" s="118"/>
      <c r="N153" s="108"/>
      <c r="O153" s="118"/>
      <c r="P153" s="108"/>
      <c r="Q153" s="119"/>
      <c r="R153" s="120">
        <v>0</v>
      </c>
      <c r="S153" s="120">
        <v>0</v>
      </c>
      <c r="T153" s="120">
        <v>100</v>
      </c>
      <c r="U153" s="120" t="str">
        <f t="shared" si="4"/>
        <v>N/A</v>
      </c>
      <c r="V153" s="116" t="s">
        <v>91</v>
      </c>
    </row>
    <row r="154" spans="1:22" s="114" customFormat="1" ht="18" customHeight="1">
      <c r="A154" s="115"/>
      <c r="B154" s="116" t="s">
        <v>47</v>
      </c>
      <c r="C154" s="116"/>
      <c r="D154" s="117"/>
      <c r="E154" s="116"/>
      <c r="F154" s="116"/>
      <c r="G154" s="116"/>
      <c r="H154" s="116"/>
      <c r="I154" s="118"/>
      <c r="J154" s="108"/>
      <c r="K154" s="118"/>
      <c r="L154" s="108"/>
      <c r="M154" s="118"/>
      <c r="N154" s="108"/>
      <c r="O154" s="118"/>
      <c r="P154" s="108"/>
      <c r="Q154" s="119"/>
      <c r="R154" s="120">
        <v>0</v>
      </c>
      <c r="S154" s="120">
        <v>0</v>
      </c>
      <c r="T154" s="120">
        <v>12.01113</v>
      </c>
      <c r="U154" s="120" t="str">
        <f t="shared" si="4"/>
        <v>N/A</v>
      </c>
      <c r="V154" s="116" t="s">
        <v>124</v>
      </c>
    </row>
    <row r="155" spans="1:22" s="114" customFormat="1" ht="18" customHeight="1">
      <c r="A155" s="115"/>
      <c r="B155" s="116" t="s">
        <v>47</v>
      </c>
      <c r="C155" s="116"/>
      <c r="D155" s="117"/>
      <c r="E155" s="116"/>
      <c r="F155" s="116"/>
      <c r="G155" s="116"/>
      <c r="H155" s="116"/>
      <c r="I155" s="118"/>
      <c r="J155" s="108"/>
      <c r="K155" s="118"/>
      <c r="L155" s="108"/>
      <c r="M155" s="118"/>
      <c r="N155" s="108"/>
      <c r="O155" s="118"/>
      <c r="P155" s="108"/>
      <c r="Q155" s="119"/>
      <c r="R155" s="120">
        <v>30</v>
      </c>
      <c r="S155" s="120">
        <v>30</v>
      </c>
      <c r="T155" s="120">
        <v>25</v>
      </c>
      <c r="U155" s="120">
        <f t="shared" si="4"/>
        <v>83.333333333333343</v>
      </c>
      <c r="V155" s="116" t="s">
        <v>103</v>
      </c>
    </row>
    <row r="156" spans="1:22" s="114" customFormat="1" ht="18" customHeight="1">
      <c r="A156" s="115"/>
      <c r="B156" s="116" t="s">
        <v>47</v>
      </c>
      <c r="C156" s="116"/>
      <c r="D156" s="117"/>
      <c r="E156" s="116"/>
      <c r="F156" s="116"/>
      <c r="G156" s="116"/>
      <c r="H156" s="116"/>
      <c r="I156" s="118"/>
      <c r="J156" s="108"/>
      <c r="K156" s="118"/>
      <c r="L156" s="108"/>
      <c r="M156" s="118"/>
      <c r="N156" s="108"/>
      <c r="O156" s="118"/>
      <c r="P156" s="108"/>
      <c r="Q156" s="119"/>
      <c r="R156" s="120">
        <v>0</v>
      </c>
      <c r="S156" s="120">
        <v>0</v>
      </c>
      <c r="T156" s="120">
        <v>78.569999999999993</v>
      </c>
      <c r="U156" s="120" t="str">
        <f t="shared" si="4"/>
        <v>N/A</v>
      </c>
      <c r="V156" s="116" t="s">
        <v>110</v>
      </c>
    </row>
    <row r="157" spans="1:22" s="114" customFormat="1" ht="18" customHeight="1">
      <c r="A157" s="115"/>
      <c r="B157" s="116" t="s">
        <v>47</v>
      </c>
      <c r="C157" s="116"/>
      <c r="D157" s="117"/>
      <c r="E157" s="116"/>
      <c r="F157" s="116"/>
      <c r="G157" s="116"/>
      <c r="H157" s="116"/>
      <c r="I157" s="118"/>
      <c r="J157" s="108"/>
      <c r="K157" s="118"/>
      <c r="L157" s="108"/>
      <c r="M157" s="118"/>
      <c r="N157" s="108"/>
      <c r="O157" s="118"/>
      <c r="P157" s="108"/>
      <c r="Q157" s="119"/>
      <c r="R157" s="120">
        <v>0</v>
      </c>
      <c r="S157" s="120">
        <v>0</v>
      </c>
      <c r="T157" s="120">
        <v>46.4</v>
      </c>
      <c r="U157" s="120" t="str">
        <f t="shared" si="4"/>
        <v>N/A</v>
      </c>
      <c r="V157" s="116" t="s">
        <v>90</v>
      </c>
    </row>
    <row r="158" spans="1:22" s="114" customFormat="1" ht="18" customHeight="1">
      <c r="A158" s="115"/>
      <c r="B158" s="116" t="s">
        <v>47</v>
      </c>
      <c r="C158" s="116"/>
      <c r="D158" s="117"/>
      <c r="E158" s="116"/>
      <c r="F158" s="116"/>
      <c r="G158" s="116"/>
      <c r="H158" s="116"/>
      <c r="I158" s="118"/>
      <c r="J158" s="108"/>
      <c r="K158" s="118"/>
      <c r="L158" s="108"/>
      <c r="M158" s="118"/>
      <c r="N158" s="108"/>
      <c r="O158" s="118"/>
      <c r="P158" s="108"/>
      <c r="Q158" s="119"/>
      <c r="R158" s="120">
        <v>0</v>
      </c>
      <c r="S158" s="120">
        <v>0</v>
      </c>
      <c r="T158" s="120">
        <v>35.43</v>
      </c>
      <c r="U158" s="120" t="str">
        <f t="shared" si="4"/>
        <v>N/A</v>
      </c>
      <c r="V158" s="116" t="s">
        <v>100</v>
      </c>
    </row>
    <row r="159" spans="1:22" s="114" customFormat="1" ht="18" customHeight="1">
      <c r="A159" s="115"/>
      <c r="B159" s="116" t="s">
        <v>47</v>
      </c>
      <c r="C159" s="116"/>
      <c r="D159" s="117"/>
      <c r="E159" s="116"/>
      <c r="F159" s="116"/>
      <c r="G159" s="116"/>
      <c r="H159" s="116"/>
      <c r="I159" s="118"/>
      <c r="J159" s="108"/>
      <c r="K159" s="118"/>
      <c r="L159" s="108"/>
      <c r="M159" s="118"/>
      <c r="N159" s="108"/>
      <c r="O159" s="118"/>
      <c r="P159" s="108"/>
      <c r="Q159" s="119"/>
      <c r="R159" s="120">
        <v>0</v>
      </c>
      <c r="S159" s="120">
        <v>0</v>
      </c>
      <c r="T159" s="120">
        <v>26</v>
      </c>
      <c r="U159" s="120" t="str">
        <f t="shared" si="4"/>
        <v>N/A</v>
      </c>
      <c r="V159" s="116" t="s">
        <v>113</v>
      </c>
    </row>
    <row r="160" spans="1:22" s="114" customFormat="1" ht="18" customHeight="1">
      <c r="A160" s="115"/>
      <c r="B160" s="116" t="s">
        <v>47</v>
      </c>
      <c r="C160" s="116"/>
      <c r="D160" s="117"/>
      <c r="E160" s="116"/>
      <c r="F160" s="116"/>
      <c r="G160" s="116"/>
      <c r="H160" s="116"/>
      <c r="I160" s="118"/>
      <c r="J160" s="108"/>
      <c r="K160" s="118"/>
      <c r="L160" s="108"/>
      <c r="M160" s="118"/>
      <c r="N160" s="108"/>
      <c r="O160" s="118"/>
      <c r="P160" s="108"/>
      <c r="Q160" s="119"/>
      <c r="R160" s="120">
        <v>0.9</v>
      </c>
      <c r="S160" s="120">
        <v>0.9</v>
      </c>
      <c r="T160" s="120">
        <v>0.9</v>
      </c>
      <c r="U160" s="120">
        <f t="shared" si="4"/>
        <v>100</v>
      </c>
      <c r="V160" s="116" t="s">
        <v>107</v>
      </c>
    </row>
    <row r="161" spans="1:22" s="114" customFormat="1" ht="18" customHeight="1">
      <c r="A161" s="115"/>
      <c r="B161" s="116" t="s">
        <v>47</v>
      </c>
      <c r="C161" s="116"/>
      <c r="D161" s="117"/>
      <c r="E161" s="116"/>
      <c r="F161" s="116"/>
      <c r="G161" s="116"/>
      <c r="H161" s="116"/>
      <c r="I161" s="118"/>
      <c r="J161" s="108"/>
      <c r="K161" s="118"/>
      <c r="L161" s="108"/>
      <c r="M161" s="118"/>
      <c r="N161" s="108"/>
      <c r="O161" s="118"/>
      <c r="P161" s="108"/>
      <c r="Q161" s="119"/>
      <c r="R161" s="120">
        <v>25</v>
      </c>
      <c r="S161" s="120">
        <v>25</v>
      </c>
      <c r="T161" s="120">
        <v>0</v>
      </c>
      <c r="U161" s="120">
        <f t="shared" si="4"/>
        <v>0</v>
      </c>
      <c r="V161" s="116" t="s">
        <v>108</v>
      </c>
    </row>
    <row r="162" spans="1:22" s="114" customFormat="1" ht="18" customHeight="1">
      <c r="A162" s="115"/>
      <c r="B162" s="116" t="s">
        <v>47</v>
      </c>
      <c r="C162" s="116"/>
      <c r="D162" s="117"/>
      <c r="E162" s="116"/>
      <c r="F162" s="116"/>
      <c r="G162" s="116"/>
      <c r="H162" s="116"/>
      <c r="I162" s="118"/>
      <c r="J162" s="108"/>
      <c r="K162" s="118"/>
      <c r="L162" s="108"/>
      <c r="M162" s="118"/>
      <c r="N162" s="108"/>
      <c r="O162" s="118"/>
      <c r="P162" s="108"/>
      <c r="Q162" s="119"/>
      <c r="R162" s="120">
        <v>0</v>
      </c>
      <c r="S162" s="120">
        <v>0</v>
      </c>
      <c r="T162" s="120">
        <v>70</v>
      </c>
      <c r="U162" s="120" t="str">
        <f t="shared" si="4"/>
        <v>N/A</v>
      </c>
      <c r="V162" s="116" t="s">
        <v>93</v>
      </c>
    </row>
    <row r="163" spans="1:22" s="114" customFormat="1" ht="18" customHeight="1">
      <c r="A163" s="115"/>
      <c r="B163" s="116" t="s">
        <v>47</v>
      </c>
      <c r="C163" s="116"/>
      <c r="D163" s="117"/>
      <c r="E163" s="116"/>
      <c r="F163" s="116"/>
      <c r="G163" s="116"/>
      <c r="H163" s="116"/>
      <c r="I163" s="118"/>
      <c r="J163" s="108"/>
      <c r="K163" s="118"/>
      <c r="L163" s="108"/>
      <c r="M163" s="118"/>
      <c r="N163" s="108"/>
      <c r="O163" s="118"/>
      <c r="P163" s="108"/>
      <c r="Q163" s="119"/>
      <c r="R163" s="120">
        <v>0</v>
      </c>
      <c r="S163" s="120">
        <v>0</v>
      </c>
      <c r="T163" s="120">
        <v>98</v>
      </c>
      <c r="U163" s="120" t="str">
        <f t="shared" si="4"/>
        <v>N/A</v>
      </c>
      <c r="V163" s="116" t="s">
        <v>98</v>
      </c>
    </row>
    <row r="164" spans="1:22" s="114" customFormat="1" ht="18" customHeight="1">
      <c r="A164" s="115"/>
      <c r="B164" s="116" t="s">
        <v>47</v>
      </c>
      <c r="C164" s="116"/>
      <c r="D164" s="117"/>
      <c r="E164" s="116"/>
      <c r="F164" s="116"/>
      <c r="G164" s="116"/>
      <c r="H164" s="116"/>
      <c r="I164" s="118"/>
      <c r="J164" s="108"/>
      <c r="K164" s="118"/>
      <c r="L164" s="108"/>
      <c r="M164" s="118"/>
      <c r="N164" s="108"/>
      <c r="O164" s="118"/>
      <c r="P164" s="108"/>
      <c r="Q164" s="119"/>
      <c r="R164" s="120">
        <v>0</v>
      </c>
      <c r="S164" s="120">
        <v>0</v>
      </c>
      <c r="T164" s="120">
        <v>62</v>
      </c>
      <c r="U164" s="120" t="str">
        <f t="shared" si="4"/>
        <v>N/A</v>
      </c>
      <c r="V164" s="116" t="s">
        <v>106</v>
      </c>
    </row>
    <row r="165" spans="1:22" s="114" customFormat="1" ht="18" customHeight="1">
      <c r="A165" s="115"/>
      <c r="B165" s="116" t="s">
        <v>47</v>
      </c>
      <c r="C165" s="116"/>
      <c r="D165" s="117"/>
      <c r="E165" s="116"/>
      <c r="F165" s="116"/>
      <c r="G165" s="116"/>
      <c r="H165" s="116"/>
      <c r="I165" s="118"/>
      <c r="J165" s="108"/>
      <c r="K165" s="118"/>
      <c r="L165" s="108"/>
      <c r="M165" s="118"/>
      <c r="N165" s="108"/>
      <c r="O165" s="118"/>
      <c r="P165" s="108"/>
      <c r="Q165" s="119"/>
      <c r="R165" s="120">
        <v>0</v>
      </c>
      <c r="S165" s="120">
        <v>0</v>
      </c>
      <c r="T165" s="120">
        <v>98.2</v>
      </c>
      <c r="U165" s="120" t="str">
        <f t="shared" si="4"/>
        <v>N/A</v>
      </c>
      <c r="V165" s="116" t="s">
        <v>102</v>
      </c>
    </row>
    <row r="166" spans="1:22" s="114" customFormat="1" ht="18" customHeight="1">
      <c r="A166" s="115"/>
      <c r="B166" s="116" t="s">
        <v>47</v>
      </c>
      <c r="C166" s="116"/>
      <c r="D166" s="117"/>
      <c r="E166" s="116"/>
      <c r="F166" s="116"/>
      <c r="G166" s="116"/>
      <c r="H166" s="116"/>
      <c r="I166" s="118"/>
      <c r="J166" s="108"/>
      <c r="K166" s="118"/>
      <c r="L166" s="108"/>
      <c r="M166" s="118"/>
      <c r="N166" s="108"/>
      <c r="O166" s="118"/>
      <c r="P166" s="108"/>
      <c r="Q166" s="119"/>
      <c r="R166" s="120">
        <v>0</v>
      </c>
      <c r="S166" s="120">
        <v>0</v>
      </c>
      <c r="T166" s="120">
        <v>19</v>
      </c>
      <c r="U166" s="120" t="str">
        <f t="shared" si="4"/>
        <v>N/A</v>
      </c>
      <c r="V166" s="116" t="s">
        <v>118</v>
      </c>
    </row>
    <row r="167" spans="1:22" s="114" customFormat="1" ht="18" customHeight="1">
      <c r="A167" s="115"/>
      <c r="B167" s="116" t="s">
        <v>47</v>
      </c>
      <c r="C167" s="116"/>
      <c r="D167" s="117"/>
      <c r="E167" s="116"/>
      <c r="F167" s="116"/>
      <c r="G167" s="116"/>
      <c r="H167" s="116"/>
      <c r="I167" s="118"/>
      <c r="J167" s="108"/>
      <c r="K167" s="118"/>
      <c r="L167" s="108"/>
      <c r="M167" s="118"/>
      <c r="N167" s="108"/>
      <c r="O167" s="118"/>
      <c r="P167" s="108"/>
      <c r="Q167" s="119"/>
      <c r="R167" s="120">
        <v>17841489.719999999</v>
      </c>
      <c r="S167" s="120">
        <v>0</v>
      </c>
      <c r="T167" s="120">
        <v>0</v>
      </c>
      <c r="U167" s="120" t="str">
        <f t="shared" si="4"/>
        <v>N/A</v>
      </c>
      <c r="V167" s="116" t="s">
        <v>122</v>
      </c>
    </row>
    <row r="168" spans="1:22" s="114" customFormat="1" ht="18" customHeight="1" thickBot="1">
      <c r="A168" s="115"/>
      <c r="B168" s="116" t="s">
        <v>47</v>
      </c>
      <c r="C168" s="116"/>
      <c r="D168" s="117"/>
      <c r="E168" s="116"/>
      <c r="F168" s="116"/>
      <c r="G168" s="116"/>
      <c r="H168" s="116"/>
      <c r="I168" s="118"/>
      <c r="J168" s="108"/>
      <c r="K168" s="118"/>
      <c r="L168" s="108"/>
      <c r="M168" s="118"/>
      <c r="N168" s="108"/>
      <c r="O168" s="118"/>
      <c r="P168" s="108"/>
      <c r="Q168" s="119"/>
      <c r="R168" s="120">
        <v>30</v>
      </c>
      <c r="S168" s="120">
        <v>0</v>
      </c>
      <c r="T168" s="120">
        <v>0</v>
      </c>
      <c r="U168" s="120" t="str">
        <f t="shared" si="4"/>
        <v>N/A</v>
      </c>
      <c r="V168" s="116" t="s">
        <v>121</v>
      </c>
    </row>
    <row r="169" spans="1:22" s="93" customFormat="1" ht="14.85" customHeight="1" thickTop="1" thickBot="1">
      <c r="B169" s="94" t="s">
        <v>74</v>
      </c>
      <c r="C169" s="95"/>
      <c r="D169" s="95"/>
      <c r="E169" s="95"/>
      <c r="F169" s="95"/>
      <c r="G169" s="95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7"/>
    </row>
    <row r="170" spans="1:22" ht="44.25" customHeight="1" thickTop="1">
      <c r="B170" s="98" t="s">
        <v>75</v>
      </c>
      <c r="C170" s="100"/>
      <c r="D170" s="100"/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9"/>
    </row>
    <row r="171" spans="1:22" ht="28.5" customHeight="1">
      <c r="B171" s="101" t="s">
        <v>126</v>
      </c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2"/>
    </row>
    <row r="172" spans="1:22" ht="27.75" customHeight="1">
      <c r="B172" s="101" t="s">
        <v>127</v>
      </c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2"/>
    </row>
    <row r="173" spans="1:22" ht="34.5" customHeight="1">
      <c r="B173" s="101" t="s">
        <v>128</v>
      </c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2"/>
    </row>
    <row r="174" spans="1:22" ht="34.5" customHeight="1">
      <c r="B174" s="101" t="s">
        <v>129</v>
      </c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2"/>
    </row>
    <row r="175" spans="1:22" ht="34.5" customHeight="1">
      <c r="B175" s="101" t="s">
        <v>130</v>
      </c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2"/>
    </row>
  </sheetData>
  <mergeCells count="48">
    <mergeCell ref="B171:V171"/>
    <mergeCell ref="B172:V172"/>
    <mergeCell ref="B173:V173"/>
    <mergeCell ref="B174:V174"/>
    <mergeCell ref="B175:V175"/>
    <mergeCell ref="B105:V105"/>
    <mergeCell ref="C137:H137"/>
    <mergeCell ref="I137:K137"/>
    <mergeCell ref="L137:O137"/>
    <mergeCell ref="B138:V138"/>
    <mergeCell ref="B170:V170"/>
    <mergeCell ref="B48:V48"/>
    <mergeCell ref="C83:H83"/>
    <mergeCell ref="I83:K83"/>
    <mergeCell ref="L83:O83"/>
    <mergeCell ref="B84:V84"/>
    <mergeCell ref="C104:H104"/>
    <mergeCell ref="I104:K104"/>
    <mergeCell ref="L104:O104"/>
    <mergeCell ref="C11:H11"/>
    <mergeCell ref="I11:K11"/>
    <mergeCell ref="L11:O11"/>
    <mergeCell ref="B12:V12"/>
    <mergeCell ref="C47:H47"/>
    <mergeCell ref="I47:K47"/>
    <mergeCell ref="L47:O47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3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Portada</vt:lpstr>
      <vt:lpstr>Global</vt:lpstr>
      <vt:lpstr>Nacional</vt:lpstr>
      <vt:lpstr>07-CHIAPAS</vt:lpstr>
      <vt:lpstr>'07-CHIAPAS'!Área_de_impresión</vt:lpstr>
      <vt:lpstr>Global!Área_de_impresión</vt:lpstr>
      <vt:lpstr>Nacional!Área_de_impresión</vt:lpstr>
      <vt:lpstr>Portada!Área_de_impresión</vt:lpstr>
      <vt:lpstr>'07-CHIAPAS'!Títulos_a_imprimir</vt:lpstr>
      <vt:lpstr>Global!Títulos_a_imprimir</vt:lpstr>
      <vt:lpstr>Nacional!Títulos_a_imprimir</vt:lpstr>
      <vt:lpstr>Portada!Títulos_a_imprimir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2013-04-24T16:19:46Z</cp:lastPrinted>
  <dcterms:created xsi:type="dcterms:W3CDTF">2009-03-25T01:44:41Z</dcterms:created>
  <dcterms:modified xsi:type="dcterms:W3CDTF">2015-01-29T16:11:30Z</dcterms:modified>
</cp:coreProperties>
</file>