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D247FF33-3A52-4D02-AFD2-5014FF00C1AC}" xr6:coauthVersionLast="40" xr6:coauthVersionMax="40" xr10:uidLastSave="{00000000-0000-0000-0000-000000000000}"/>
  <bookViews>
    <workbookView xWindow="0" yWindow="0" windowWidth="20490" windowHeight="7245" xr2:uid="{2E5F6733-F87B-4C8A-BD55-973DA356C78C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D27" i="1"/>
  <c r="C27" i="1"/>
  <c r="B27" i="1"/>
  <c r="E24" i="1"/>
  <c r="F24" i="1" s="1"/>
  <c r="F22" i="1"/>
  <c r="E22" i="1"/>
  <c r="E20" i="1"/>
  <c r="F20" i="1" s="1"/>
  <c r="E18" i="1"/>
  <c r="F18" i="1" s="1"/>
  <c r="F16" i="1"/>
  <c r="E16" i="1"/>
  <c r="E14" i="1"/>
  <c r="F14" i="1" s="1"/>
  <c r="E12" i="1"/>
  <c r="E10" i="1" s="1"/>
  <c r="D10" i="1"/>
  <c r="D8" i="1" s="1"/>
  <c r="C10" i="1"/>
  <c r="C8" i="1" s="1"/>
  <c r="B10" i="1"/>
  <c r="B8" i="1" s="1"/>
  <c r="E8" i="1" l="1"/>
  <c r="F8" i="1" s="1"/>
  <c r="F27" i="1"/>
  <c r="F12" i="1"/>
  <c r="F10" i="1" s="1"/>
  <c r="E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<sst xmlns="http://schemas.openxmlformats.org/spreadsheetml/2006/main" count="31" uniqueCount="31">
  <si>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</si>
  <si>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</si>
  <si>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</si>
  <si>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31 DE MARZO DE 2024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</si>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</sst>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164" fontId="2" fillId="0" borderId="0" xfId="1" applyNumberFormat="1"/>
    <xf numFmtId="0" fontId="11" fillId="0" borderId="0" xfId="1" applyFont="1"/>
    <xf numFmtId="164" fontId="2" fillId="0" borderId="0" xfId="1" applyNumberFormat="1" applyFill="1"/>
  </cellXfs>
  <cellStyles count="3">
    <cellStyle name="Normal" xfId="0" builtinId="0"/>
    <cellStyle name="Normal 2 2" xfId="1" xr:uid="{DBEBF78F-FCC7-4D13-801A-C407959C3BB2}"/>
    <cellStyle name="Normal 3 2 2 2 3" xfId="2" xr:uid="{7DD6C438-9254-4867-8709-EBBC5BB6E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94BD-CBC8-43D8-8BA2-64783E6D3180}">
  <sheetPr>
    <tabColor theme="0" tint="-0.14999847407452621"/>
    <pageSetUpPr fitToPage="1"/>
  </sheetPr>
  <dimension ref="A1:H102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">
        <v>3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4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>
        <v>10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11</v>
      </c>
      <c r="B8" s="14">
        <f>SUM(B10+B27)</f>
        <v>71752824921</v>
      </c>
      <c r="C8" s="15">
        <f t="shared" ref="C8:E8" si="0">SUM(C10+C27)</f>
        <v>1070105677166</v>
      </c>
      <c r="D8" s="15">
        <f t="shared" si="0"/>
        <v>1066336659487</v>
      </c>
      <c r="E8" s="14">
        <f t="shared" si="0"/>
        <v>75521842600</v>
      </c>
      <c r="F8" s="14">
        <f>SUM(E8-B8)</f>
        <v>3769017679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12</v>
      </c>
      <c r="B10" s="19">
        <f>SUM(B12:B24)</f>
        <v>13716205979</v>
      </c>
      <c r="C10" s="20">
        <f t="shared" ref="C10:F10" si="1">SUM(C12:C24)</f>
        <v>1065795420911</v>
      </c>
      <c r="D10" s="20">
        <f t="shared" si="1"/>
        <v>1062243983182</v>
      </c>
      <c r="E10" s="19">
        <f t="shared" si="1"/>
        <v>17267643708</v>
      </c>
      <c r="F10" s="19">
        <f t="shared" si="1"/>
        <v>3551437729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13</v>
      </c>
      <c r="B12" s="23">
        <v>13554890755</v>
      </c>
      <c r="C12" s="24">
        <v>1042772401856</v>
      </c>
      <c r="D12" s="24">
        <v>1041140629453</v>
      </c>
      <c r="E12" s="23">
        <f>SUM(B12+C12-D12)</f>
        <v>15186663158</v>
      </c>
      <c r="F12" s="23">
        <f>SUM(E12-B12)</f>
        <v>1631772403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46881068</v>
      </c>
      <c r="C14" s="23">
        <v>22700986715</v>
      </c>
      <c r="D14" s="23">
        <v>21024444156</v>
      </c>
      <c r="E14" s="23">
        <f>SUM(B14+C14-D14)</f>
        <v>1723423627</v>
      </c>
      <c r="F14" s="23">
        <f>SUM(E14-B14)</f>
        <v>1676542559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5417739</v>
      </c>
      <c r="C16" s="23">
        <v>315514415</v>
      </c>
      <c r="D16" s="23">
        <v>17523006</v>
      </c>
      <c r="E16" s="23">
        <f>SUM(B16+C16-D16)</f>
        <v>303409148</v>
      </c>
      <c r="F16" s="23">
        <f>SUM(E16-B16)</f>
        <v>297991409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109016417</v>
      </c>
      <c r="C20" s="23">
        <v>6517925</v>
      </c>
      <c r="D20" s="23">
        <v>61386567</v>
      </c>
      <c r="E20" s="23">
        <f>SUM(B20+C20-D20)</f>
        <v>54147775</v>
      </c>
      <c r="F20" s="23">
        <f>SUM(E20-B20)</f>
        <v>-54868642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20</v>
      </c>
      <c r="B27" s="19">
        <f>SUM(B29:B45)</f>
        <v>58036618942</v>
      </c>
      <c r="C27" s="20">
        <f>SUM(C29:C45)</f>
        <v>4310256255</v>
      </c>
      <c r="D27" s="20">
        <f>SUM(D29:D45)</f>
        <v>4092676305</v>
      </c>
      <c r="E27" s="19">
        <f>SUM(E29:E45)</f>
        <v>58254198892</v>
      </c>
      <c r="F27" s="19">
        <f>SUM(F29:F45)</f>
        <v>217579950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21</v>
      </c>
      <c r="B29" s="23">
        <v>983027214</v>
      </c>
      <c r="C29" s="23">
        <v>741257535</v>
      </c>
      <c r="D29" s="23">
        <v>747535959</v>
      </c>
      <c r="E29" s="23">
        <f>SUM(B29+C29-D29)</f>
        <v>976748790</v>
      </c>
      <c r="F29" s="23">
        <f>SUM(E29-B29)</f>
        <v>-6278424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4439667758</v>
      </c>
      <c r="C31" s="23">
        <v>3296734836</v>
      </c>
      <c r="D31" s="23">
        <v>3287228879</v>
      </c>
      <c r="E31" s="23">
        <f>SUM(B31+C31-D31)</f>
        <v>4449173715</v>
      </c>
      <c r="F31" s="23">
        <f>SUM(E31-B31)</f>
        <v>9505957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45220899694</v>
      </c>
      <c r="C33" s="23">
        <v>179722760</v>
      </c>
      <c r="D33" s="23">
        <v>46896185</v>
      </c>
      <c r="E33" s="23">
        <f>SUM(B33+C33-D33)</f>
        <v>45353726269</v>
      </c>
      <c r="F33" s="23">
        <f>SUM(E33-B33)</f>
        <v>132826575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3175812081</v>
      </c>
      <c r="C35" s="23">
        <v>52507552</v>
      </c>
      <c r="D35" s="23">
        <v>7566651</v>
      </c>
      <c r="E35" s="23">
        <f>SUM(B35+C35-D35)</f>
        <v>3220752982</v>
      </c>
      <c r="F35" s="23">
        <f>SUM(E35-B35)</f>
        <v>44940901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313656777</v>
      </c>
      <c r="C37" s="23">
        <v>0</v>
      </c>
      <c r="D37" s="23">
        <v>1227251</v>
      </c>
      <c r="E37" s="23">
        <f>SUM(B37+C37-D37)</f>
        <v>312429526</v>
      </c>
      <c r="F37" s="23">
        <f>SUM(E37-B37)</f>
        <v>-1227251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-38515113</v>
      </c>
      <c r="C39" s="23">
        <v>3755202</v>
      </c>
      <c r="D39" s="23">
        <v>332216</v>
      </c>
      <c r="E39" s="23">
        <f>SUM(B39+C39-D39)</f>
        <v>-35092127</v>
      </c>
      <c r="F39" s="23">
        <f>SUM(E39-B39)</f>
        <v>3422986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3864961623</v>
      </c>
      <c r="C41" s="23">
        <v>36050770</v>
      </c>
      <c r="D41" s="23">
        <v>1775364</v>
      </c>
      <c r="E41" s="23">
        <f>SUM(B41+C41-D41)</f>
        <v>3899237029</v>
      </c>
      <c r="F41" s="23">
        <f>SUM(E41-B41)</f>
        <v>34275406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77108908</v>
      </c>
      <c r="C45" s="23">
        <v>227600</v>
      </c>
      <c r="D45" s="23">
        <v>113800</v>
      </c>
      <c r="E45" s="23">
        <f>SUM(B45+C45-D45)</f>
        <v>77222708</v>
      </c>
      <c r="F45" s="23">
        <f>SUM(E45-B45)</f>
        <v>113800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30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33"/>
      <c r="F50" s="12"/>
    </row>
    <row r="51" spans="1:6" x14ac:dyDescent="0.25">
      <c r="A51" s="34"/>
      <c r="B51" s="34"/>
      <c r="C51" s="34"/>
      <c r="D51" s="12"/>
      <c r="E51" s="35"/>
      <c r="F51" s="12"/>
    </row>
    <row r="52" spans="1:6" x14ac:dyDescent="0.25">
      <c r="A52" s="34"/>
      <c r="B52" s="34"/>
      <c r="C52" s="34"/>
      <c r="D52" s="12"/>
      <c r="E52" s="12"/>
      <c r="F52" s="12"/>
    </row>
    <row r="53" spans="1:6" x14ac:dyDescent="0.25">
      <c r="A53" s="34"/>
      <c r="B53" s="34"/>
      <c r="C53" s="34"/>
      <c r="D53" s="12"/>
      <c r="E53" s="12"/>
      <c r="F53" s="12"/>
    </row>
    <row r="54" spans="1:6" x14ac:dyDescent="0.25">
      <c r="A54" s="34"/>
      <c r="B54" s="34"/>
      <c r="C54" s="34"/>
      <c r="D54" s="12"/>
      <c r="E54" s="12"/>
      <c r="F54" s="12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2024-06-04T19:03:23Z</dcterms:created>
  <dcterms:modified xsi:type="dcterms:W3CDTF">2024-06-04T19:03:24Z</dcterms:modified>
</cp:coreProperties>
</file>