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A647C4B4-C4BE-4B76-9C01-9D8C6CD23EBF}" xr6:coauthVersionLast="40" xr6:coauthVersionMax="40" xr10:uidLastSave="{00000000-0000-0000-0000-000000000000}"/>
  <bookViews>
    <workbookView xWindow="0" yWindow="0" windowWidth="25200" windowHeight="11775" xr2:uid="{FEC8633A-CEC8-4D7A-9B1C-169E782674B9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E43" i="1" s="1"/>
  <c r="H43" i="1" s="1"/>
  <c r="G43" i="1"/>
  <c r="F43" i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G32" i="1"/>
  <c r="F32" i="1"/>
  <c r="E32" i="1"/>
  <c r="H32" i="1" s="1"/>
  <c r="D32" i="1"/>
  <c r="C32" i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E23" i="1"/>
  <c r="D23" i="1"/>
  <c r="C23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E13" i="1" s="1"/>
  <c r="E14" i="1"/>
  <c r="H14" i="1" s="1"/>
  <c r="G13" i="1"/>
  <c r="G11" i="1" s="1"/>
  <c r="F13" i="1"/>
  <c r="D13" i="1"/>
  <c r="C13" i="1"/>
  <c r="C11" i="1" s="1"/>
  <c r="F11" i="1"/>
  <c r="D11" i="1"/>
  <c r="E11" i="1" l="1"/>
  <c r="H11" i="1" s="1"/>
  <c r="H13" i="1"/>
  <c r="H23" i="1"/>
  <c r="H15" i="1"/>
  <c r="H44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<sst xmlns="http://schemas.openxmlformats.org/spreadsheetml/2006/main" count="50" uniqueCount="50">
  <si>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</si>
  <si>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EJECUTIVO</t>
  </si>
  <si>
    <t xml:space="preserve">ESTADO ANALÍTICO DEL EJERCICIO DEL PRESUPUESTO DE EGRESOS </t>
  </si>
  <si>
    <t>CLASIFICACIÓN FUNCIONAL (FINALIDAD Y FUNCIÓN)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</si>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</sst>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4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/>
    <xf numFmtId="164" fontId="9" fillId="4" borderId="0" xfId="1" applyNumberFormat="1" applyFont="1" applyFill="1" applyAlignment="1" applyProtection="1">
      <alignment horizontal="center" vertical="top"/>
      <protection locked="0"/>
    </xf>
    <xf numFmtId="166" fontId="9" fillId="4" borderId="0" xfId="2" applyNumberFormat="1" applyFont="1" applyFill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5" borderId="0" xfId="1" applyFont="1" applyFill="1" applyAlignment="1">
      <alignment horizontal="justify" vertical="center" wrapText="1"/>
    </xf>
    <xf numFmtId="166" fontId="9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9" fillId="5" borderId="0" xfId="1" applyFont="1" applyFill="1" applyAlignment="1">
      <alignment horizontal="justify" vertical="top" wrapText="1"/>
    </xf>
    <xf numFmtId="166" fontId="9" fillId="5" borderId="0" xfId="2" applyNumberFormat="1" applyFont="1" applyFill="1" applyAlignment="1">
      <alignment horizontal="right" vertical="top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9" fillId="0" borderId="0" xfId="3" applyNumberFormat="1" applyFon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6EBDA888-67E1-44EF-ABB8-4790D1DF0358}"/>
    <cellStyle name="Normal 13 2 3" xfId="3" xr:uid="{546089EC-8760-42CD-A54F-288B1D12256D}"/>
    <cellStyle name="Normal 3_1. Ingreso Público" xfId="1" xr:uid="{11090F96-23DD-4F1D-88C7-612F83E561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3A92-4651-4D3C-A993-C2E9E6087964}">
  <dimension ref="A1:H65"/>
  <sheetViews>
    <sheetView showGridLines="0" tabSelected="1" zoomScale="90" zoomScaleNormal="90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2" customWidth="1"/>
    <col min="4" max="4" width="15.7109375" style="43" customWidth="1"/>
    <col min="5" max="8" width="15.7109375" style="42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6" t="s">
        <v>7</v>
      </c>
      <c r="D7" s="7"/>
      <c r="E7" s="7"/>
      <c r="F7" s="7"/>
      <c r="G7" s="7"/>
      <c r="H7" s="8" t="s">
        <v>8</v>
      </c>
    </row>
    <row r="8" spans="1:8" s="13" customFormat="1" ht="28.5" customHeight="1" x14ac:dyDescent="0.25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13" customFormat="1" ht="13.5" customHeight="1" x14ac:dyDescent="0.25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ht="3.75" customHeight="1" x14ac:dyDescent="0.25">
      <c r="A10" s="18"/>
      <c r="B10" s="18"/>
      <c r="C10" s="18"/>
      <c r="D10" s="18"/>
      <c r="E10" s="18"/>
      <c r="F10" s="18"/>
      <c r="G10"/>
      <c r="H10"/>
    </row>
    <row r="11" spans="1:8" s="21" customFormat="1" ht="16.5" customHeight="1" x14ac:dyDescent="0.25">
      <c r="A11" s="19" t="s">
        <v>16</v>
      </c>
      <c r="B11" s="19"/>
      <c r="C11" s="20">
        <f>SUM(C13,C23,C32,C43)</f>
        <v>86177413315</v>
      </c>
      <c r="D11" s="20">
        <f t="shared" ref="D11:G11" si="0">SUM(D13,D23,D32,D43)</f>
        <v>5761261837</v>
      </c>
      <c r="E11" s="20">
        <f>SUM(E13,E23,E32,E43)</f>
        <v>91938675152</v>
      </c>
      <c r="F11" s="20">
        <f t="shared" si="0"/>
        <v>19239925525</v>
      </c>
      <c r="G11" s="20">
        <f t="shared" si="0"/>
        <v>18922910426</v>
      </c>
      <c r="H11" s="20">
        <f>E11-F11</f>
        <v>72698749627</v>
      </c>
    </row>
    <row r="12" spans="1:8" s="21" customFormat="1" ht="9" customHeight="1" x14ac:dyDescent="0.25">
      <c r="A12" s="22"/>
      <c r="B12" s="22"/>
      <c r="C12" s="23"/>
      <c r="D12" s="23"/>
      <c r="E12" s="23"/>
      <c r="F12" s="23"/>
      <c r="G12" s="23"/>
      <c r="H12" s="23"/>
    </row>
    <row r="13" spans="1:8" s="21" customFormat="1" ht="18" customHeight="1" x14ac:dyDescent="0.25">
      <c r="A13" s="24" t="s">
        <v>17</v>
      </c>
      <c r="B13" s="24"/>
      <c r="C13" s="25">
        <f t="shared" ref="C13:G13" si="1">SUM(C14:C21)</f>
        <v>10775026865</v>
      </c>
      <c r="D13" s="25">
        <f>SUM(D14:D21)</f>
        <v>3593674909</v>
      </c>
      <c r="E13" s="25">
        <f t="shared" si="1"/>
        <v>14368701774</v>
      </c>
      <c r="F13" s="25">
        <f t="shared" si="1"/>
        <v>894614282</v>
      </c>
      <c r="G13" s="25">
        <f t="shared" si="1"/>
        <v>887472103</v>
      </c>
      <c r="H13" s="25">
        <f>E13-F13</f>
        <v>13474087492</v>
      </c>
    </row>
    <row r="14" spans="1:8" s="21" customFormat="1" ht="13.5" customHeight="1" x14ac:dyDescent="0.25">
      <c r="A14" s="26"/>
      <c r="B14" s="27" t="s">
        <v>18</v>
      </c>
      <c r="C14" s="28">
        <v>0</v>
      </c>
      <c r="D14" s="28">
        <v>0</v>
      </c>
      <c r="E14" s="28">
        <f>C14+D14</f>
        <v>0</v>
      </c>
      <c r="F14" s="28">
        <v>0</v>
      </c>
      <c r="G14" s="28">
        <v>0</v>
      </c>
      <c r="H14" s="28">
        <f t="shared" ref="H14:H21" si="2">E14-F14</f>
        <v>0</v>
      </c>
    </row>
    <row r="15" spans="1:8" s="21" customFormat="1" ht="13.5" customHeight="1" x14ac:dyDescent="0.25">
      <c r="A15" s="26"/>
      <c r="B15" s="27" t="s">
        <v>19</v>
      </c>
      <c r="C15" s="28">
        <v>158120638</v>
      </c>
      <c r="D15" s="28">
        <v>320533584</v>
      </c>
      <c r="E15" s="28">
        <f t="shared" ref="E15:E21" si="3">C15+D15</f>
        <v>478654222</v>
      </c>
      <c r="F15" s="28">
        <v>39808779</v>
      </c>
      <c r="G15" s="28">
        <v>39808090</v>
      </c>
      <c r="H15" s="28">
        <f t="shared" si="2"/>
        <v>438845443</v>
      </c>
    </row>
    <row r="16" spans="1:8" s="21" customFormat="1" ht="13.5" customHeight="1" x14ac:dyDescent="0.25">
      <c r="A16" s="29"/>
      <c r="B16" s="27" t="s">
        <v>20</v>
      </c>
      <c r="C16" s="28">
        <v>536056939</v>
      </c>
      <c r="D16" s="28">
        <v>4728988</v>
      </c>
      <c r="E16" s="28">
        <f t="shared" si="3"/>
        <v>540785927</v>
      </c>
      <c r="F16" s="28">
        <v>99947114</v>
      </c>
      <c r="G16" s="28">
        <v>99003338</v>
      </c>
      <c r="H16" s="28">
        <f t="shared" si="2"/>
        <v>440838813</v>
      </c>
    </row>
    <row r="17" spans="1:8" s="21" customFormat="1" ht="13.5" customHeight="1" x14ac:dyDescent="0.25">
      <c r="A17" s="26"/>
      <c r="B17" s="27" t="s">
        <v>21</v>
      </c>
      <c r="C17" s="28">
        <v>0</v>
      </c>
      <c r="D17" s="28">
        <v>0</v>
      </c>
      <c r="E17" s="28">
        <f t="shared" si="3"/>
        <v>0</v>
      </c>
      <c r="F17" s="28">
        <v>0</v>
      </c>
      <c r="G17" s="28">
        <v>0</v>
      </c>
      <c r="H17" s="28">
        <f t="shared" si="2"/>
        <v>0</v>
      </c>
    </row>
    <row r="18" spans="1:8" s="21" customFormat="1" ht="13.5" customHeight="1" x14ac:dyDescent="0.25">
      <c r="A18" s="26"/>
      <c r="B18" s="27" t="s">
        <v>22</v>
      </c>
      <c r="C18" s="28">
        <v>6739334834</v>
      </c>
      <c r="D18" s="28">
        <v>2242801747</v>
      </c>
      <c r="E18" s="28">
        <f t="shared" si="3"/>
        <v>8982136581</v>
      </c>
      <c r="F18" s="28">
        <v>273295842</v>
      </c>
      <c r="G18" s="28">
        <v>267538718</v>
      </c>
      <c r="H18" s="28">
        <f t="shared" si="2"/>
        <v>8708840739</v>
      </c>
    </row>
    <row r="19" spans="1:8" s="21" customFormat="1" ht="13.5" customHeight="1" x14ac:dyDescent="0.25">
      <c r="A19" s="26"/>
      <c r="B19" s="27" t="s">
        <v>23</v>
      </c>
      <c r="C19" s="28">
        <v>0</v>
      </c>
      <c r="D19" s="28">
        <v>0</v>
      </c>
      <c r="E19" s="28">
        <f t="shared" si="3"/>
        <v>0</v>
      </c>
      <c r="F19" s="28">
        <v>0</v>
      </c>
      <c r="G19" s="28">
        <v>0</v>
      </c>
      <c r="H19" s="28">
        <f t="shared" si="2"/>
        <v>0</v>
      </c>
    </row>
    <row r="20" spans="1:8" s="21" customFormat="1" ht="13.5" customHeight="1" x14ac:dyDescent="0.25">
      <c r="A20" s="26"/>
      <c r="B20" s="27" t="s">
        <v>24</v>
      </c>
      <c r="C20" s="28">
        <v>3077703988</v>
      </c>
      <c r="D20" s="28">
        <v>1002794991</v>
      </c>
      <c r="E20" s="28">
        <f t="shared" si="3"/>
        <v>4080498979</v>
      </c>
      <c r="F20" s="28">
        <v>429683490</v>
      </c>
      <c r="G20" s="28">
        <v>429669424</v>
      </c>
      <c r="H20" s="28">
        <f t="shared" si="2"/>
        <v>3650815489</v>
      </c>
    </row>
    <row r="21" spans="1:8" s="21" customFormat="1" ht="13.5" customHeight="1" x14ac:dyDescent="0.25">
      <c r="A21" s="26"/>
      <c r="B21" s="27" t="s">
        <v>25</v>
      </c>
      <c r="C21" s="28">
        <v>263810466</v>
      </c>
      <c r="D21" s="28">
        <v>22815599</v>
      </c>
      <c r="E21" s="28">
        <f t="shared" si="3"/>
        <v>286626065</v>
      </c>
      <c r="F21" s="28">
        <v>51879057</v>
      </c>
      <c r="G21" s="28">
        <v>51452533</v>
      </c>
      <c r="H21" s="28">
        <f t="shared" si="2"/>
        <v>234747008</v>
      </c>
    </row>
    <row r="22" spans="1:8" s="21" customFormat="1" ht="6" customHeight="1" x14ac:dyDescent="0.25">
      <c r="A22" s="29"/>
      <c r="B22" s="30"/>
      <c r="C22" s="31"/>
      <c r="D22" s="31"/>
      <c r="E22" s="31"/>
      <c r="F22" s="31"/>
      <c r="G22" s="31"/>
      <c r="H22" s="31"/>
    </row>
    <row r="23" spans="1:8" s="21" customFormat="1" ht="18" customHeight="1" x14ac:dyDescent="0.25">
      <c r="A23" s="24" t="s">
        <v>26</v>
      </c>
      <c r="B23" s="24"/>
      <c r="C23" s="25">
        <f>SUM(C24:C30)</f>
        <v>38714169427</v>
      </c>
      <c r="D23" s="25">
        <f t="shared" ref="D23:H23" si="4">SUM(D24:D30)</f>
        <v>1355738247</v>
      </c>
      <c r="E23" s="25">
        <f t="shared" si="4"/>
        <v>40069907674</v>
      </c>
      <c r="F23" s="25">
        <f t="shared" si="4"/>
        <v>8202927898</v>
      </c>
      <c r="G23" s="25">
        <f t="shared" si="4"/>
        <v>7950723758</v>
      </c>
      <c r="H23" s="25">
        <f t="shared" si="4"/>
        <v>31866979776</v>
      </c>
    </row>
    <row r="24" spans="1:8" s="21" customFormat="1" ht="13.5" customHeight="1" x14ac:dyDescent="0.25">
      <c r="A24" s="32"/>
      <c r="B24" s="27" t="s">
        <v>27</v>
      </c>
      <c r="C24" s="28">
        <v>190382224</v>
      </c>
      <c r="D24" s="28">
        <v>12106010</v>
      </c>
      <c r="E24" s="28">
        <f t="shared" ref="E24:E30" si="5">C24+D24</f>
        <v>202488234</v>
      </c>
      <c r="F24" s="28">
        <v>29849749</v>
      </c>
      <c r="G24" s="28">
        <v>29667587</v>
      </c>
      <c r="H24" s="28">
        <f t="shared" ref="H24:H30" si="6">E24-F24</f>
        <v>172638485</v>
      </c>
    </row>
    <row r="25" spans="1:8" s="21" customFormat="1" ht="13.5" customHeight="1" x14ac:dyDescent="0.25">
      <c r="A25" s="32"/>
      <c r="B25" s="27" t="s">
        <v>28</v>
      </c>
      <c r="C25" s="28">
        <v>2222393075</v>
      </c>
      <c r="D25" s="28">
        <v>157245206</v>
      </c>
      <c r="E25" s="28">
        <f t="shared" si="5"/>
        <v>2379638281</v>
      </c>
      <c r="F25" s="28">
        <v>337266041</v>
      </c>
      <c r="G25" s="28">
        <v>216617516</v>
      </c>
      <c r="H25" s="28">
        <f t="shared" si="6"/>
        <v>2042372240</v>
      </c>
    </row>
    <row r="26" spans="1:8" s="21" customFormat="1" ht="13.5" customHeight="1" x14ac:dyDescent="0.25">
      <c r="A26" s="32"/>
      <c r="B26" s="27" t="s">
        <v>29</v>
      </c>
      <c r="C26" s="28">
        <v>6893217</v>
      </c>
      <c r="D26" s="28">
        <v>-1000000</v>
      </c>
      <c r="E26" s="28">
        <f t="shared" si="5"/>
        <v>5893217</v>
      </c>
      <c r="F26" s="28">
        <v>1021871</v>
      </c>
      <c r="G26" s="28">
        <v>1021871</v>
      </c>
      <c r="H26" s="28">
        <f t="shared" si="6"/>
        <v>4871346</v>
      </c>
    </row>
    <row r="27" spans="1:8" s="21" customFormat="1" ht="13.5" customHeight="1" x14ac:dyDescent="0.25">
      <c r="A27" s="26"/>
      <c r="B27" s="27" t="s">
        <v>30</v>
      </c>
      <c r="C27" s="28">
        <v>666881019</v>
      </c>
      <c r="D27" s="28">
        <v>96729177</v>
      </c>
      <c r="E27" s="28">
        <f t="shared" si="5"/>
        <v>763610196</v>
      </c>
      <c r="F27" s="28">
        <v>138949048</v>
      </c>
      <c r="G27" s="28">
        <v>132518276</v>
      </c>
      <c r="H27" s="28">
        <f t="shared" si="6"/>
        <v>624661148</v>
      </c>
    </row>
    <row r="28" spans="1:8" s="21" customFormat="1" ht="13.5" customHeight="1" x14ac:dyDescent="0.25">
      <c r="A28" s="26"/>
      <c r="B28" s="27" t="s">
        <v>31</v>
      </c>
      <c r="C28" s="28">
        <v>35183276362</v>
      </c>
      <c r="D28" s="28">
        <v>1084311113</v>
      </c>
      <c r="E28" s="28">
        <f t="shared" si="5"/>
        <v>36267587475</v>
      </c>
      <c r="F28" s="28">
        <v>7656308417</v>
      </c>
      <c r="G28" s="28">
        <v>7534378498</v>
      </c>
      <c r="H28" s="28">
        <f t="shared" si="6"/>
        <v>28611279058</v>
      </c>
    </row>
    <row r="29" spans="1:8" s="21" customFormat="1" ht="13.5" customHeight="1" x14ac:dyDescent="0.25">
      <c r="A29" s="26"/>
      <c r="B29" s="27" t="s">
        <v>32</v>
      </c>
      <c r="C29" s="28">
        <v>444343530</v>
      </c>
      <c r="D29" s="28">
        <v>6346741</v>
      </c>
      <c r="E29" s="28">
        <f t="shared" si="5"/>
        <v>450690271</v>
      </c>
      <c r="F29" s="28">
        <v>39532772</v>
      </c>
      <c r="G29" s="28">
        <v>36520010</v>
      </c>
      <c r="H29" s="28">
        <f t="shared" si="6"/>
        <v>411157499</v>
      </c>
    </row>
    <row r="30" spans="1:8" s="21" customFormat="1" ht="13.5" customHeight="1" x14ac:dyDescent="0.25">
      <c r="A30" s="26"/>
      <c r="B30" s="27" t="s">
        <v>33</v>
      </c>
      <c r="C30" s="28">
        <v>0</v>
      </c>
      <c r="D30" s="28">
        <v>0</v>
      </c>
      <c r="E30" s="28">
        <f t="shared" si="5"/>
        <v>0</v>
      </c>
      <c r="F30" s="28">
        <v>0</v>
      </c>
      <c r="G30" s="28">
        <v>0</v>
      </c>
      <c r="H30" s="28">
        <f t="shared" si="6"/>
        <v>0</v>
      </c>
    </row>
    <row r="31" spans="1:8" s="21" customFormat="1" ht="6" customHeight="1" x14ac:dyDescent="0.25">
      <c r="A31" s="29"/>
      <c r="B31" s="30"/>
      <c r="C31" s="31"/>
      <c r="D31" s="31"/>
      <c r="E31" s="31"/>
      <c r="F31" s="31"/>
      <c r="G31" s="31"/>
      <c r="H31" s="31"/>
    </row>
    <row r="32" spans="1:8" s="21" customFormat="1" ht="18" customHeight="1" x14ac:dyDescent="0.25">
      <c r="A32" s="24" t="s">
        <v>34</v>
      </c>
      <c r="B32" s="24"/>
      <c r="C32" s="25">
        <f t="shared" ref="C32:G32" si="7">SUM(C33:C41)</f>
        <v>2983817269</v>
      </c>
      <c r="D32" s="25">
        <f>SUM(D33:D41)</f>
        <v>-149244411</v>
      </c>
      <c r="E32" s="25">
        <f t="shared" si="7"/>
        <v>2834572858</v>
      </c>
      <c r="F32" s="25">
        <f t="shared" si="7"/>
        <v>177927152</v>
      </c>
      <c r="G32" s="25">
        <f t="shared" si="7"/>
        <v>146191552</v>
      </c>
      <c r="H32" s="25">
        <f>E32-F32</f>
        <v>2656645706</v>
      </c>
    </row>
    <row r="33" spans="1:8" s="21" customFormat="1" ht="26.25" customHeight="1" x14ac:dyDescent="0.25">
      <c r="A33" s="26"/>
      <c r="B33" s="27" t="s">
        <v>35</v>
      </c>
      <c r="C33" s="28">
        <v>220566073</v>
      </c>
      <c r="D33" s="28">
        <v>385368</v>
      </c>
      <c r="E33" s="28">
        <f t="shared" ref="E33:E41" si="8">C33+D33</f>
        <v>220951441</v>
      </c>
      <c r="F33" s="28">
        <v>21195045</v>
      </c>
      <c r="G33" s="28">
        <v>20024893</v>
      </c>
      <c r="H33" s="28">
        <f t="shared" ref="H33:H41" si="9">E33-F33</f>
        <v>199756396</v>
      </c>
    </row>
    <row r="34" spans="1:8" s="21" customFormat="1" ht="13.5" customHeight="1" x14ac:dyDescent="0.25">
      <c r="A34" s="26"/>
      <c r="B34" s="27" t="s">
        <v>36</v>
      </c>
      <c r="C34" s="28">
        <v>318319918</v>
      </c>
      <c r="D34" s="28">
        <v>49081859</v>
      </c>
      <c r="E34" s="28">
        <f t="shared" si="8"/>
        <v>367401777</v>
      </c>
      <c r="F34" s="28">
        <v>105015751</v>
      </c>
      <c r="G34" s="28">
        <v>79308228</v>
      </c>
      <c r="H34" s="28">
        <f>E34-F34</f>
        <v>262386026</v>
      </c>
    </row>
    <row r="35" spans="1:8" s="21" customFormat="1" ht="13.5" customHeight="1" x14ac:dyDescent="0.25">
      <c r="A35" s="26"/>
      <c r="B35" s="27" t="s">
        <v>37</v>
      </c>
      <c r="C35" s="28">
        <v>385653412</v>
      </c>
      <c r="D35" s="28">
        <v>0</v>
      </c>
      <c r="E35" s="28">
        <f t="shared" si="8"/>
        <v>385653412</v>
      </c>
      <c r="F35" s="28">
        <v>0</v>
      </c>
      <c r="G35" s="28">
        <v>0</v>
      </c>
      <c r="H35" s="28">
        <f t="shared" si="9"/>
        <v>385653412</v>
      </c>
    </row>
    <row r="36" spans="1:8" s="21" customFormat="1" ht="13.5" customHeight="1" x14ac:dyDescent="0.25">
      <c r="A36" s="26"/>
      <c r="B36" s="27" t="s">
        <v>38</v>
      </c>
      <c r="C36" s="28">
        <v>0</v>
      </c>
      <c r="D36" s="28">
        <v>0</v>
      </c>
      <c r="E36" s="28">
        <f t="shared" si="8"/>
        <v>0</v>
      </c>
      <c r="F36" s="28">
        <v>0</v>
      </c>
      <c r="G36" s="28">
        <v>0</v>
      </c>
      <c r="H36" s="28">
        <f t="shared" si="9"/>
        <v>0</v>
      </c>
    </row>
    <row r="37" spans="1:8" s="21" customFormat="1" ht="13.5" customHeight="1" x14ac:dyDescent="0.25">
      <c r="A37" s="26"/>
      <c r="B37" s="27" t="s">
        <v>39</v>
      </c>
      <c r="C37" s="28">
        <v>1890868454</v>
      </c>
      <c r="D37" s="28">
        <v>-207489370</v>
      </c>
      <c r="E37" s="28">
        <f t="shared" si="8"/>
        <v>1683379084</v>
      </c>
      <c r="F37" s="28">
        <v>7406336</v>
      </c>
      <c r="G37" s="28">
        <v>7144054</v>
      </c>
      <c r="H37" s="28">
        <f t="shared" si="9"/>
        <v>1675972748</v>
      </c>
    </row>
    <row r="38" spans="1:8" s="21" customFormat="1" ht="13.5" customHeight="1" x14ac:dyDescent="0.25">
      <c r="A38" s="26"/>
      <c r="B38" s="27" t="s">
        <v>40</v>
      </c>
      <c r="C38" s="28">
        <v>0</v>
      </c>
      <c r="D38" s="28">
        <v>0</v>
      </c>
      <c r="E38" s="28">
        <f t="shared" si="8"/>
        <v>0</v>
      </c>
      <c r="F38" s="28">
        <v>0</v>
      </c>
      <c r="G38" s="31">
        <v>0</v>
      </c>
      <c r="H38" s="28">
        <f t="shared" si="9"/>
        <v>0</v>
      </c>
    </row>
    <row r="39" spans="1:8" s="21" customFormat="1" ht="13.5" customHeight="1" x14ac:dyDescent="0.25">
      <c r="A39" s="26"/>
      <c r="B39" s="27" t="s">
        <v>41</v>
      </c>
      <c r="C39" s="28">
        <v>168409412</v>
      </c>
      <c r="D39" s="28">
        <v>8777732</v>
      </c>
      <c r="E39" s="28">
        <f t="shared" si="8"/>
        <v>177187144</v>
      </c>
      <c r="F39" s="28">
        <v>44310020</v>
      </c>
      <c r="G39" s="28">
        <v>39714377</v>
      </c>
      <c r="H39" s="28">
        <f t="shared" si="9"/>
        <v>132877124</v>
      </c>
    </row>
    <row r="40" spans="1:8" s="21" customFormat="1" ht="13.5" customHeight="1" x14ac:dyDescent="0.25">
      <c r="A40" s="26"/>
      <c r="B40" s="27" t="s">
        <v>42</v>
      </c>
      <c r="C40" s="28">
        <v>0</v>
      </c>
      <c r="D40" s="28"/>
      <c r="E40" s="28">
        <f t="shared" si="8"/>
        <v>0</v>
      </c>
      <c r="F40" s="28">
        <v>0</v>
      </c>
      <c r="G40" s="28">
        <v>0</v>
      </c>
      <c r="H40" s="28">
        <f t="shared" si="9"/>
        <v>0</v>
      </c>
    </row>
    <row r="41" spans="1:8" s="21" customFormat="1" ht="13.5" customHeight="1" x14ac:dyDescent="0.25">
      <c r="A41" s="26"/>
      <c r="B41" s="27" t="s">
        <v>43</v>
      </c>
      <c r="C41" s="28">
        <v>0</v>
      </c>
      <c r="D41" s="28">
        <v>0</v>
      </c>
      <c r="E41" s="28">
        <f t="shared" si="8"/>
        <v>0</v>
      </c>
      <c r="F41" s="28">
        <v>0</v>
      </c>
      <c r="G41" s="28">
        <v>0</v>
      </c>
      <c r="H41" s="28">
        <f t="shared" si="9"/>
        <v>0</v>
      </c>
    </row>
    <row r="42" spans="1:8" s="21" customFormat="1" ht="6" customHeight="1" x14ac:dyDescent="0.25">
      <c r="A42" s="29"/>
      <c r="B42" s="30"/>
      <c r="C42" s="31"/>
      <c r="D42" s="31"/>
      <c r="E42" s="31"/>
      <c r="F42" s="31"/>
      <c r="G42" s="31"/>
      <c r="H42" s="31"/>
    </row>
    <row r="43" spans="1:8" s="21" customFormat="1" ht="27.95" customHeight="1" x14ac:dyDescent="0.25">
      <c r="A43" s="33" t="s">
        <v>44</v>
      </c>
      <c r="B43" s="33"/>
      <c r="C43" s="34">
        <f>SUM(C44:C47)</f>
        <v>33704399754</v>
      </c>
      <c r="D43" s="34">
        <f t="shared" ref="D43:G43" si="10">SUM(D44:D47)</f>
        <v>961093092</v>
      </c>
      <c r="E43" s="34">
        <f>SUM(E44:E47)</f>
        <v>34665492846</v>
      </c>
      <c r="F43" s="34">
        <f t="shared" si="10"/>
        <v>9964456193</v>
      </c>
      <c r="G43" s="34">
        <f t="shared" si="10"/>
        <v>9938523013</v>
      </c>
      <c r="H43" s="34">
        <f>E43-F43</f>
        <v>24701036653</v>
      </c>
    </row>
    <row r="44" spans="1:8" s="21" customFormat="1" ht="26.25" customHeight="1" x14ac:dyDescent="0.25">
      <c r="A44" s="26"/>
      <c r="B44" s="27" t="s">
        <v>45</v>
      </c>
      <c r="C44" s="28">
        <v>3575468572</v>
      </c>
      <c r="D44" s="28">
        <v>0</v>
      </c>
      <c r="E44" s="28">
        <f>C44+D44</f>
        <v>3575468572</v>
      </c>
      <c r="F44" s="28">
        <v>883319107</v>
      </c>
      <c r="G44" s="28">
        <v>883319107</v>
      </c>
      <c r="H44" s="28">
        <f t="shared" ref="H44:H47" si="11">E44-F44</f>
        <v>2692149465</v>
      </c>
    </row>
    <row r="45" spans="1:8" s="21" customFormat="1" ht="26.25" customHeight="1" x14ac:dyDescent="0.25">
      <c r="A45" s="26"/>
      <c r="B45" s="27" t="s">
        <v>46</v>
      </c>
      <c r="C45" s="28">
        <v>30070356108</v>
      </c>
      <c r="D45" s="28">
        <v>961093092</v>
      </c>
      <c r="E45" s="28">
        <f>C45+D45</f>
        <v>31031449200</v>
      </c>
      <c r="F45" s="28">
        <v>9081137086</v>
      </c>
      <c r="G45" s="28">
        <v>9055203906</v>
      </c>
      <c r="H45" s="28">
        <f t="shared" si="11"/>
        <v>21950312114</v>
      </c>
    </row>
    <row r="46" spans="1:8" s="21" customFormat="1" ht="13.5" customHeight="1" x14ac:dyDescent="0.25">
      <c r="A46" s="26"/>
      <c r="B46" s="27" t="s">
        <v>47</v>
      </c>
      <c r="C46" s="28">
        <v>0</v>
      </c>
      <c r="D46" s="28">
        <v>0</v>
      </c>
      <c r="E46" s="28">
        <f t="shared" ref="E46:E47" si="12">C46+D46</f>
        <v>0</v>
      </c>
      <c r="F46" s="28">
        <v>0</v>
      </c>
      <c r="G46" s="28">
        <v>0</v>
      </c>
      <c r="H46" s="28">
        <f t="shared" si="11"/>
        <v>0</v>
      </c>
    </row>
    <row r="47" spans="1:8" s="21" customFormat="1" ht="13.5" customHeight="1" x14ac:dyDescent="0.25">
      <c r="A47" s="35"/>
      <c r="B47" s="36" t="s">
        <v>48</v>
      </c>
      <c r="C47" s="37">
        <v>58575074</v>
      </c>
      <c r="D47" s="37"/>
      <c r="E47" s="37">
        <f t="shared" si="12"/>
        <v>58575074</v>
      </c>
      <c r="F47" s="37">
        <v>0</v>
      </c>
      <c r="G47" s="37"/>
      <c r="H47" s="37">
        <f t="shared" si="11"/>
        <v>58575074</v>
      </c>
    </row>
    <row r="48" spans="1:8" s="21" customFormat="1" ht="12.75" x14ac:dyDescent="0.25">
      <c r="A48" s="38" t="s">
        <v>49</v>
      </c>
      <c r="B48" s="38"/>
      <c r="C48" s="38"/>
      <c r="D48" s="38"/>
      <c r="E48" s="38"/>
      <c r="F48" s="38"/>
      <c r="G48" s="38"/>
      <c r="H48" s="38"/>
    </row>
    <row r="49" spans="1:8" x14ac:dyDescent="0.25">
      <c r="A49" s="21"/>
      <c r="B49" s="21"/>
      <c r="C49" s="39"/>
      <c r="D49" s="40"/>
      <c r="E49" s="39"/>
      <c r="F49" s="39"/>
      <c r="G49" s="39"/>
      <c r="H49" s="39"/>
    </row>
    <row r="50" spans="1:8" x14ac:dyDescent="0.25">
      <c r="A50" s="21"/>
      <c r="B50" s="21"/>
      <c r="C50" s="39"/>
      <c r="D50" s="40"/>
      <c r="E50" s="39"/>
      <c r="F50" s="39"/>
      <c r="G50" s="39"/>
      <c r="H50" s="39"/>
    </row>
    <row r="51" spans="1:8" x14ac:dyDescent="0.25">
      <c r="A51" s="21"/>
      <c r="B51" s="21"/>
      <c r="C51" s="39"/>
      <c r="D51" s="40"/>
      <c r="E51" s="39"/>
      <c r="F51" s="39"/>
      <c r="G51" s="39"/>
      <c r="H51" s="39"/>
    </row>
    <row r="52" spans="1:8" x14ac:dyDescent="0.25">
      <c r="A52" s="21"/>
      <c r="B52" s="21"/>
      <c r="C52" s="41"/>
      <c r="D52" s="41"/>
      <c r="E52" s="41"/>
      <c r="F52" s="41"/>
      <c r="G52" s="41"/>
      <c r="H52" s="39"/>
    </row>
    <row r="53" spans="1:8" x14ac:dyDescent="0.25">
      <c r="A53" s="21"/>
      <c r="B53" s="21"/>
      <c r="C53" s="39"/>
      <c r="D53" s="40"/>
      <c r="E53" s="39"/>
      <c r="F53" s="39"/>
      <c r="G53" s="39"/>
      <c r="H53" s="39"/>
    </row>
    <row r="54" spans="1:8" x14ac:dyDescent="0.25">
      <c r="A54" s="21"/>
      <c r="B54" s="21"/>
      <c r="C54" s="39"/>
      <c r="D54" s="40"/>
      <c r="E54" s="39"/>
      <c r="F54" s="39"/>
      <c r="G54" s="39"/>
      <c r="H54" s="39"/>
    </row>
    <row r="55" spans="1:8" x14ac:dyDescent="0.25">
      <c r="A55" s="21"/>
      <c r="B55" s="21"/>
      <c r="C55" s="39"/>
      <c r="D55" s="40"/>
      <c r="E55" s="39"/>
      <c r="F55" s="39"/>
      <c r="G55" s="39"/>
      <c r="H55" s="39"/>
    </row>
    <row r="56" spans="1:8" x14ac:dyDescent="0.25">
      <c r="A56" s="21"/>
      <c r="B56" s="21"/>
      <c r="C56" s="39"/>
      <c r="D56" s="40"/>
      <c r="E56" s="39"/>
      <c r="F56" s="39"/>
      <c r="G56" s="39"/>
      <c r="H56" s="39"/>
    </row>
    <row r="57" spans="1:8" x14ac:dyDescent="0.25">
      <c r="A57" s="21"/>
      <c r="B57" s="21"/>
      <c r="C57" s="39"/>
      <c r="D57" s="40"/>
      <c r="E57" s="39"/>
      <c r="F57" s="39"/>
      <c r="G57" s="39"/>
      <c r="H57" s="39"/>
    </row>
    <row r="58" spans="1:8" x14ac:dyDescent="0.25">
      <c r="A58" s="21"/>
      <c r="B58" s="21"/>
      <c r="C58" s="39"/>
      <c r="D58" s="40"/>
      <c r="E58" s="39"/>
      <c r="F58" s="39"/>
      <c r="G58" s="39"/>
      <c r="H58" s="39"/>
    </row>
    <row r="59" spans="1:8" x14ac:dyDescent="0.25">
      <c r="A59" s="21"/>
      <c r="B59" s="21"/>
      <c r="C59" s="39"/>
      <c r="D59" s="40"/>
      <c r="E59" s="39"/>
      <c r="F59" s="39"/>
      <c r="G59" s="39"/>
      <c r="H59" s="39"/>
    </row>
    <row r="60" spans="1:8" x14ac:dyDescent="0.25">
      <c r="A60" s="21"/>
      <c r="B60" s="21"/>
      <c r="C60" s="39"/>
      <c r="D60" s="40"/>
      <c r="E60" s="39"/>
      <c r="F60" s="39"/>
      <c r="G60" s="39"/>
      <c r="H60" s="39"/>
    </row>
    <row r="61" spans="1:8" x14ac:dyDescent="0.25">
      <c r="A61" s="21"/>
      <c r="B61" s="21"/>
      <c r="C61" s="39"/>
      <c r="D61" s="40"/>
      <c r="E61" s="39"/>
      <c r="F61" s="39"/>
      <c r="G61" s="39"/>
      <c r="H61" s="39"/>
    </row>
    <row r="62" spans="1:8" x14ac:dyDescent="0.25">
      <c r="A62" s="21"/>
      <c r="B62" s="21"/>
      <c r="C62" s="39"/>
      <c r="D62" s="40"/>
      <c r="E62" s="39"/>
      <c r="F62" s="39"/>
      <c r="G62" s="39"/>
      <c r="H62" s="39"/>
    </row>
    <row r="63" spans="1:8" x14ac:dyDescent="0.25">
      <c r="A63" s="21"/>
      <c r="B63" s="21"/>
      <c r="C63" s="39"/>
      <c r="D63" s="40"/>
      <c r="E63" s="39"/>
      <c r="F63" s="39"/>
      <c r="G63" s="39"/>
      <c r="H63" s="39"/>
    </row>
    <row r="64" spans="1:8" x14ac:dyDescent="0.25">
      <c r="A64" s="21"/>
      <c r="B64" s="21"/>
      <c r="C64" s="39"/>
      <c r="D64" s="40"/>
      <c r="E64" s="39"/>
      <c r="F64" s="39"/>
      <c r="G64" s="39"/>
      <c r="H64" s="39"/>
    </row>
    <row r="65" spans="1:8" x14ac:dyDescent="0.25">
      <c r="A65" s="21"/>
      <c r="B65" s="21"/>
      <c r="C65" s="39"/>
      <c r="D65" s="40"/>
      <c r="E65" s="39"/>
      <c r="F65" s="39"/>
      <c r="G65" s="39"/>
      <c r="H65" s="39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1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2024-05-30T17:15:38Z</dcterms:created>
  <dcterms:modified xsi:type="dcterms:W3CDTF">2024-05-30T17:15:39Z</dcterms:modified>
</cp:coreProperties>
</file>