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63026F-7E74-4360-A9B2-476AD9861F57}" xr6:coauthVersionLast="40" xr6:coauthVersionMax="40" xr10:uidLastSave="{00000000-0000-0000-0000-000000000000}"/>
  <bookViews>
    <workbookView xWindow="0" yWindow="0" windowWidth="20490" windowHeight="7245" xr2:uid="{3874283C-6B20-4796-A1CD-DAF001060AD7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I36" i="1"/>
  <c r="F36" i="1"/>
  <c r="I35" i="1"/>
  <c r="I34" i="1"/>
  <c r="I32" i="1" s="1"/>
  <c r="F34" i="1"/>
  <c r="H32" i="1"/>
  <c r="G32" i="1"/>
  <c r="F32" i="1"/>
  <c r="E32" i="1"/>
  <c r="D32" i="1"/>
  <c r="F30" i="1"/>
  <c r="I30" i="1" s="1"/>
  <c r="F28" i="1"/>
  <c r="I28" i="1" s="1"/>
  <c r="I27" i="1"/>
  <c r="F27" i="1"/>
  <c r="F26" i="1"/>
  <c r="I26" i="1" s="1"/>
  <c r="F25" i="1"/>
  <c r="I25" i="1" s="1"/>
  <c r="I24" i="1" s="1"/>
  <c r="H24" i="1"/>
  <c r="G24" i="1"/>
  <c r="F24" i="1"/>
  <c r="E24" i="1"/>
  <c r="D24" i="1"/>
  <c r="I22" i="1"/>
  <c r="F22" i="1"/>
  <c r="D16" i="1"/>
  <c r="I14" i="1"/>
  <c r="F14" i="1"/>
  <c r="F12" i="1"/>
  <c r="F10" i="1" s="1"/>
  <c r="H10" i="1"/>
  <c r="H52" i="1" s="1"/>
  <c r="G10" i="1"/>
  <c r="G52" i="1" s="1"/>
  <c r="E10" i="1"/>
  <c r="E52" i="1" s="1"/>
  <c r="D10" i="1"/>
  <c r="D52" i="1" s="1"/>
  <c r="F52" i="1" s="1"/>
  <c r="I52" i="1" l="1"/>
  <c r="I12" i="1"/>
  <c r="I10" i="1" s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<sst xmlns="http://schemas.openxmlformats.org/spreadsheetml/2006/main" count="39" uniqueCount="31">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</sst>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F1D2B837-85B8-47C5-A2F8-EB36240435AD}"/>
    <cellStyle name="Normal" xfId="0" builtinId="0"/>
    <cellStyle name="Normal 18" xfId="1" xr:uid="{DEA22702-C3F2-4849-BFA4-CFFD351FBE06}"/>
    <cellStyle name="Normal 2 2" xfId="3" xr:uid="{1F2A7B9D-2C99-4543-9930-3250189AB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D823ED0-81E3-4A5B-A762-975DD0C0A307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B6D2-6029-4917-8005-ABFFF2E154AA}">
  <dimension ref="A1:K54"/>
  <sheetViews>
    <sheetView showGridLines="0" tabSelected="1" topLeftCell="A43" workbookViewId="0">
      <selection activeCell="H58" sqref="H58"/>
    </sheetView>
  </sheetViews>
  <sheetFormatPr baseColWidth="10" defaultRowHeight="15" x14ac:dyDescent="0.25"/>
  <cols>
    <col min="1" max="1" width="1.85546875" style="31" customWidth="1"/>
    <col min="2" max="2" width="1.5703125" style="31" customWidth="1"/>
    <col min="3" max="3" width="40" style="31" customWidth="1"/>
    <col min="4" max="9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SUM(D12+D14+D22+D24+D30)</f>
        <v>1970621855</v>
      </c>
      <c r="E10" s="18">
        <f t="shared" ref="E10:I10" si="0">SUM(E12+E14+E22+E24+E30)</f>
        <v>47017788</v>
      </c>
      <c r="F10" s="18">
        <f t="shared" si="0"/>
        <v>2017639643</v>
      </c>
      <c r="G10" s="18">
        <f t="shared" si="0"/>
        <v>380830886</v>
      </c>
      <c r="H10" s="18">
        <f>SUM(H12+H14+H22+H24+H30)</f>
        <v>205473155</v>
      </c>
      <c r="I10" s="18">
        <f t="shared" si="0"/>
        <v>1636808757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1612861768</v>
      </c>
      <c r="E12" s="15">
        <v>47017788</v>
      </c>
      <c r="F12" s="15">
        <f>D12+E12</f>
        <v>1659879556</v>
      </c>
      <c r="G12" s="15">
        <v>260393931</v>
      </c>
      <c r="H12" s="15">
        <v>85036200</v>
      </c>
      <c r="I12" s="15">
        <f>F12-G12</f>
        <v>1399485625</v>
      </c>
    </row>
    <row r="13" spans="1:11" s="2" customFormat="1" ht="3" customHeight="1" x14ac:dyDescent="0.25">
      <c r="A13" s="13"/>
      <c r="B13" s="13"/>
      <c r="C13" s="13"/>
      <c r="D13" s="15">
        <v>0</v>
      </c>
      <c r="E13" s="15">
        <v>0</v>
      </c>
      <c r="F13" s="15"/>
      <c r="G13" s="15">
        <v>0</v>
      </c>
      <c r="H13" s="15">
        <v>0</v>
      </c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357760087</v>
      </c>
      <c r="E14" s="15">
        <v>0</v>
      </c>
      <c r="F14" s="15">
        <f t="shared" ref="F14" si="1">D14+E14</f>
        <v>357760087</v>
      </c>
      <c r="G14" s="15">
        <v>120436955</v>
      </c>
      <c r="H14" s="15">
        <v>120436955</v>
      </c>
      <c r="I14" s="15">
        <f t="shared" ref="I14" si="2">F14-G14</f>
        <v>237323132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>
        <v>0</v>
      </c>
      <c r="H15" s="15">
        <v>0</v>
      </c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11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11" s="2" customFormat="1" ht="37.5" customHeight="1" x14ac:dyDescent="0.25">
      <c r="A24" s="13"/>
      <c r="B24" s="24" t="s">
        <v>21</v>
      </c>
      <c r="C24" s="24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</row>
    <row r="27" spans="1:11" s="2" customFormat="1" ht="25.5" customHeight="1" x14ac:dyDescent="0.25">
      <c r="A27" s="13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11" s="2" customFormat="1" ht="26.25" customHeight="1" x14ac:dyDescent="0.25">
      <c r="A28" s="13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</row>
    <row r="30" spans="1:11" s="2" customFormat="1" ht="12.75" customHeight="1" x14ac:dyDescent="0.25">
      <c r="A30" s="13"/>
      <c r="B30" s="23" t="s">
        <v>26</v>
      </c>
      <c r="C30" s="23"/>
      <c r="D30" s="15">
        <v>0</v>
      </c>
      <c r="E30" s="15">
        <v>0</v>
      </c>
      <c r="F30" s="15">
        <f>D30+E30</f>
        <v>0</v>
      </c>
      <c r="G30" s="15">
        <v>0</v>
      </c>
      <c r="H30" s="15">
        <v>0</v>
      </c>
      <c r="I30" s="15">
        <f t="shared" ref="I30" si="6">F30-G30</f>
        <v>0</v>
      </c>
    </row>
    <row r="31" spans="1:11" s="2" customFormat="1" ht="6" customHeight="1" x14ac:dyDescent="0.25">
      <c r="A31" s="13"/>
      <c r="B31" s="13"/>
      <c r="C31" s="13"/>
      <c r="D31" s="22"/>
      <c r="E31" s="22"/>
      <c r="F31" s="22"/>
      <c r="G31" s="22"/>
      <c r="H31" s="22"/>
      <c r="I31" s="22"/>
    </row>
    <row r="32" spans="1:11" s="21" customFormat="1" ht="15.95" customHeight="1" thickBot="1" x14ac:dyDescent="0.3">
      <c r="A32" s="17" t="s">
        <v>27</v>
      </c>
      <c r="B32" s="17"/>
      <c r="C32" s="17"/>
      <c r="D32" s="18">
        <f>SUM(D34+D36+D44+D46)</f>
        <v>1002013863</v>
      </c>
      <c r="E32" s="18">
        <f>SUM(E34+E36+E44+E46)</f>
        <v>-18335004</v>
      </c>
      <c r="F32" s="18">
        <f t="shared" ref="F32:I32" si="7">SUM(F34+F36+F44+F46)</f>
        <v>983678859</v>
      </c>
      <c r="G32" s="18">
        <f t="shared" si="7"/>
        <v>240435456</v>
      </c>
      <c r="H32" s="18">
        <f>SUM(H34+H36+H44+H46)</f>
        <v>240435456</v>
      </c>
      <c r="I32" s="18">
        <f t="shared" si="7"/>
        <v>743243403</v>
      </c>
      <c r="J32" s="19"/>
      <c r="K32" s="20"/>
    </row>
    <row r="33" spans="1:9" s="2" customFormat="1" ht="3" customHeight="1" thickTop="1" x14ac:dyDescent="0.25">
      <c r="A33" s="13"/>
      <c r="B33" s="13"/>
      <c r="C33" s="13"/>
      <c r="D33" s="22"/>
      <c r="E33" s="22"/>
      <c r="F33" s="22"/>
      <c r="G33" s="22"/>
      <c r="H33" s="22"/>
      <c r="I33" s="15"/>
    </row>
    <row r="34" spans="1:9" s="2" customFormat="1" ht="12.75" customHeight="1" x14ac:dyDescent="0.25">
      <c r="A34" s="13"/>
      <c r="B34" s="23" t="s">
        <v>15</v>
      </c>
      <c r="C34" s="23"/>
      <c r="D34" s="15">
        <v>416112614</v>
      </c>
      <c r="E34" s="15">
        <v>0</v>
      </c>
      <c r="F34" s="15">
        <f>D34+E34</f>
        <v>416112614</v>
      </c>
      <c r="G34" s="15">
        <v>85660304</v>
      </c>
      <c r="H34" s="15">
        <v>85660304</v>
      </c>
      <c r="I34" s="15">
        <f>F34-G34</f>
        <v>330452310</v>
      </c>
    </row>
    <row r="35" spans="1:9" s="2" customFormat="1" ht="3" customHeight="1" x14ac:dyDescent="0.25">
      <c r="A35" s="13"/>
      <c r="B35" s="13"/>
      <c r="C35" s="13"/>
      <c r="D35" s="15">
        <v>0</v>
      </c>
      <c r="E35" s="15">
        <v>0</v>
      </c>
      <c r="F35" s="15"/>
      <c r="G35" s="15">
        <v>0</v>
      </c>
      <c r="H35" s="15">
        <v>0</v>
      </c>
      <c r="I35" s="15">
        <f t="shared" ref="I35:I36" si="8">F35-G35</f>
        <v>0</v>
      </c>
    </row>
    <row r="36" spans="1:9" s="2" customFormat="1" ht="12.75" customHeight="1" x14ac:dyDescent="0.25">
      <c r="A36" s="13"/>
      <c r="B36" s="23" t="s">
        <v>16</v>
      </c>
      <c r="C36" s="23"/>
      <c r="D36" s="15">
        <v>585901249</v>
      </c>
      <c r="E36" s="15">
        <v>-18335004</v>
      </c>
      <c r="F36" s="15">
        <f t="shared" ref="F36" si="9">D36+E36</f>
        <v>567566245</v>
      </c>
      <c r="G36" s="15">
        <v>154775152</v>
      </c>
      <c r="H36" s="15">
        <v>154775152</v>
      </c>
      <c r="I36" s="15">
        <f t="shared" si="8"/>
        <v>412791093</v>
      </c>
    </row>
    <row r="37" spans="1:9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</row>
    <row r="38" spans="1:9" s="2" customFormat="1" ht="12.75" customHeight="1" x14ac:dyDescent="0.25">
      <c r="A38" s="13"/>
      <c r="B38" s="23" t="s">
        <v>17</v>
      </c>
      <c r="C38" s="2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</row>
    <row r="40" spans="1:9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</row>
    <row r="42" spans="1:9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</row>
    <row r="44" spans="1:9" s="2" customFormat="1" ht="12.75" customHeight="1" x14ac:dyDescent="0.25">
      <c r="A44" s="13"/>
      <c r="B44" s="23" t="s">
        <v>20</v>
      </c>
      <c r="C44" s="23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</row>
    <row r="45" spans="1:9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</row>
    <row r="46" spans="1:9" s="2" customFormat="1" ht="37.5" customHeight="1" x14ac:dyDescent="0.25">
      <c r="A46" s="13"/>
      <c r="B46" s="24" t="s">
        <v>21</v>
      </c>
      <c r="C46" s="24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</row>
    <row r="48" spans="1:9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</row>
    <row r="50" spans="1:11" s="2" customFormat="1" ht="12.75" customHeight="1" thickBot="1" x14ac:dyDescent="0.3">
      <c r="A50" s="13"/>
      <c r="B50" s="23" t="s">
        <v>26</v>
      </c>
      <c r="C50" s="2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11" s="2" customFormat="1" ht="3" customHeight="1" x14ac:dyDescent="0.25">
      <c r="A51" s="25"/>
      <c r="B51" s="25"/>
      <c r="C51" s="25"/>
      <c r="D51" s="26"/>
      <c r="E51" s="26"/>
      <c r="F51" s="26"/>
      <c r="G51" s="26"/>
      <c r="H51" s="26"/>
      <c r="I51" s="26"/>
    </row>
    <row r="52" spans="1:11" s="21" customFormat="1" ht="15.95" customHeight="1" x14ac:dyDescent="0.25">
      <c r="A52" s="27" t="s">
        <v>29</v>
      </c>
      <c r="B52" s="27"/>
      <c r="C52" s="27"/>
      <c r="D52" s="28">
        <f>D10+D32</f>
        <v>2972635718</v>
      </c>
      <c r="E52" s="28">
        <f>E10+E32</f>
        <v>28682784</v>
      </c>
      <c r="F52" s="28">
        <f>D52+E52</f>
        <v>3001318502</v>
      </c>
      <c r="G52" s="28">
        <f>G10+G32</f>
        <v>621266342</v>
      </c>
      <c r="H52" s="28">
        <f>H10+H32</f>
        <v>445908611</v>
      </c>
      <c r="I52" s="28">
        <f>F52-G52</f>
        <v>2380052160</v>
      </c>
      <c r="J52" s="19"/>
      <c r="K52" s="20"/>
    </row>
    <row r="53" spans="1:11" s="2" customFormat="1" ht="12.75" customHeight="1" x14ac:dyDescent="0.25">
      <c r="A53" s="29" t="s">
        <v>30</v>
      </c>
      <c r="B53" s="30"/>
      <c r="C53" s="30"/>
      <c r="D53" s="22"/>
      <c r="E53" s="22"/>
      <c r="F53" s="22"/>
      <c r="G53" s="22"/>
      <c r="H53" s="22"/>
      <c r="I53" s="22"/>
    </row>
    <row r="54" spans="1:11" x14ac:dyDescent="0.25">
      <c r="A54" s="2"/>
      <c r="B54" s="2"/>
      <c r="C54" s="2"/>
      <c r="D54" s="22"/>
      <c r="E54" s="22"/>
      <c r="F54" s="22"/>
      <c r="G54" s="22"/>
      <c r="H54" s="22"/>
      <c r="I54" s="22"/>
    </row>
  </sheetData>
  <mergeCells count="24"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2024-05-30T17:18:41Z</dcterms:created>
  <dcterms:modified xsi:type="dcterms:W3CDTF">2024-05-30T17:18:41Z</dcterms:modified>
</cp:coreProperties>
</file>