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C0884CF0-7C7D-4745-B1D1-4E7BE6347DA2}" xr6:coauthVersionLast="40" xr6:coauthVersionMax="40" xr10:uidLastSave="{00000000-0000-0000-0000-000000000000}"/>
  <bookViews>
    <workbookView xWindow="0" yWindow="0" windowWidth="25200" windowHeight="11775" xr2:uid="{2739CE48-5556-4C54-8FE6-58461BDA073E}"/>
  </bookViews>
  <sheets>
    <sheet name="28 DEUDA-LDF2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'28 DEUDA-LDF2'!$A$1:$I$44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0" i="1" s="1"/>
  <c r="G31" i="1"/>
  <c r="I30" i="1"/>
  <c r="H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G21" i="1"/>
  <c r="C21" i="1"/>
  <c r="G19" i="1"/>
  <c r="F19" i="1"/>
  <c r="C19" i="1"/>
  <c r="F18" i="1"/>
  <c r="G18" i="1" s="1"/>
  <c r="C18" i="1"/>
  <c r="F17" i="1"/>
  <c r="C17" i="1"/>
  <c r="C16" i="1" s="1"/>
  <c r="I16" i="1"/>
  <c r="H16" i="1"/>
  <c r="F16" i="1"/>
  <c r="E16" i="1"/>
  <c r="D16" i="1"/>
  <c r="G14" i="1"/>
  <c r="E14" i="1"/>
  <c r="C14" i="1"/>
  <c r="E13" i="1"/>
  <c r="E11" i="1" s="1"/>
  <c r="E10" i="1" s="1"/>
  <c r="E23" i="1" s="1"/>
  <c r="C13" i="1"/>
  <c r="I12" i="1"/>
  <c r="H12" i="1"/>
  <c r="G12" i="1"/>
  <c r="E12" i="1"/>
  <c r="C12" i="1"/>
  <c r="C11" i="1" s="1"/>
  <c r="C10" i="1" s="1"/>
  <c r="C23" i="1" s="1"/>
  <c r="I11" i="1"/>
  <c r="I10" i="1" s="1"/>
  <c r="I23" i="1" s="1"/>
  <c r="H11" i="1"/>
  <c r="H10" i="1" s="1"/>
  <c r="H23" i="1" s="1"/>
  <c r="F11" i="1"/>
  <c r="F10" i="1" s="1"/>
  <c r="F23" i="1" s="1"/>
  <c r="D11" i="1"/>
  <c r="D10" i="1" s="1"/>
  <c r="D23" i="1" s="1"/>
  <c r="A5" i="1"/>
  <c r="G13" i="1" l="1"/>
  <c r="G11" i="1" s="1"/>
  <c r="G10" i="1" s="1"/>
  <c r="G23" i="1" s="1"/>
  <c r="G17" i="1"/>
  <c r="G16" i="1" s="1"/>
</calcChain>
</file>

<file path=xl/sharedStrings.xml><?xml version="1.0" encoding="utf-8"?>
<sst xmlns="http://schemas.openxmlformats.org/spreadsheetml/2006/main" count="42" uniqueCount="39">
  <si>
    <t>GOBIERNO CONSTITUCIONAL DEL ESTADO DE CHIAPAS</t>
  </si>
  <si>
    <t>INSTITUCIONES PÚBLICAS DE SEGURIDAD SOCIAL</t>
  </si>
  <si>
    <t>INFORME ANALÍTICO DE LA DEUDA PÚBLICA Y OTROS PASIVOS CONSOLIDADO</t>
  </si>
  <si>
    <t>( Cifras en Pesos )</t>
  </si>
  <si>
    <t>DENOMINACIÓN DE LA DEUDA PÚBLICA Y OTROS PASIVOS</t>
  </si>
  <si>
    <t>SALDO AL 31 DE DICIEMBRE DE 2023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</si>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</sst>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09A5B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4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9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164" fontId="10" fillId="4" borderId="0" xfId="2" applyNumberFormat="1" applyFont="1" applyFill="1" applyAlignment="1">
      <alignment horizontal="right" vertical="top"/>
    </xf>
    <xf numFmtId="164" fontId="3" fillId="4" borderId="0" xfId="2" applyNumberFormat="1" applyFont="1" applyFill="1" applyAlignment="1">
      <alignment horizontal="right" vertical="top"/>
    </xf>
    <xf numFmtId="0" fontId="11" fillId="5" borderId="4" xfId="1" applyFont="1" applyFill="1" applyBorder="1" applyAlignment="1">
      <alignment horizontal="center" vertical="center"/>
    </xf>
    <xf numFmtId="0" fontId="11" fillId="5" borderId="0" xfId="1" applyFont="1" applyFill="1" applyAlignment="1">
      <alignment horizontal="center" vertical="center"/>
    </xf>
    <xf numFmtId="164" fontId="4" fillId="5" borderId="0" xfId="1" applyNumberFormat="1" applyFont="1" applyFill="1"/>
    <xf numFmtId="164" fontId="11" fillId="5" borderId="5" xfId="1" applyNumberFormat="1" applyFont="1" applyFill="1" applyBorder="1" applyAlignment="1">
      <alignment horizontal="center" vertical="center" wrapText="1"/>
    </xf>
    <xf numFmtId="164" fontId="11" fillId="5" borderId="6" xfId="1" applyNumberFormat="1" applyFont="1" applyFill="1" applyBorder="1" applyAlignment="1">
      <alignment horizontal="center" vertical="center" wrapText="1"/>
    </xf>
    <xf numFmtId="10" fontId="4" fillId="0" borderId="0" xfId="2" applyNumberFormat="1" applyFont="1" applyAlignment="1">
      <alignment horizontal="right" vertical="top"/>
    </xf>
    <xf numFmtId="0" fontId="8" fillId="0" borderId="7" xfId="1" applyFont="1" applyBorder="1" applyAlignment="1">
      <alignment horizontal="left" vertical="center"/>
    </xf>
    <xf numFmtId="0" fontId="8" fillId="0" borderId="7" xfId="1" applyFont="1" applyBorder="1" applyAlignment="1">
      <alignment vertical="center"/>
    </xf>
    <xf numFmtId="164" fontId="8" fillId="0" borderId="7" xfId="1" applyNumberFormat="1" applyFont="1" applyBorder="1" applyAlignment="1">
      <alignment horizontal="right" vertical="center"/>
    </xf>
    <xf numFmtId="164" fontId="4" fillId="0" borderId="7" xfId="1" applyNumberFormat="1" applyFont="1" applyBorder="1"/>
    <xf numFmtId="0" fontId="12" fillId="0" borderId="8" xfId="2" applyFont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82EED5D3-5780-436B-89EF-4957A972795E}"/>
    <cellStyle name="Normal 17" xfId="3" xr:uid="{1B2CBEE9-8BDE-4C56-847C-D8B94F5691A3}"/>
    <cellStyle name="Normal 18" xfId="1" xr:uid="{2CFDD080-590C-4F8B-B049-0E3A04CB0AE3}"/>
    <cellStyle name="Normal 2 2" xfId="2" xr:uid="{CF4F28CB-818E-443A-B949-2151EE1907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28E3793-9785-4FB7-901C-6603F2610961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4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2)%20Feb%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>
        <row r="4">
          <cell r="A4" t="str">
            <v>DEL 1 DE ENERO AL 31 DE MARZO DE 2024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</sheetData>
      <sheetData sheetId="2"/>
      <sheetData sheetId="3"/>
      <sheetData sheetId="4"/>
      <sheetData sheetId="5"/>
      <sheetData sheetId="6">
        <row r="13">
          <cell r="F13">
            <v>0</v>
          </cell>
          <cell r="G13">
            <v>0</v>
          </cell>
        </row>
        <row r="15">
          <cell r="F15">
            <v>0</v>
          </cell>
          <cell r="G15">
            <v>0</v>
          </cell>
        </row>
        <row r="17">
          <cell r="F17">
            <v>0</v>
          </cell>
          <cell r="G17">
            <v>0</v>
          </cell>
        </row>
        <row r="35">
          <cell r="F35">
            <v>0</v>
          </cell>
        </row>
        <row r="37">
          <cell r="F37">
            <v>0</v>
          </cell>
        </row>
        <row r="39">
          <cell r="F39">
            <v>0</v>
          </cell>
        </row>
        <row r="54">
          <cell r="F54">
            <v>1901433356</v>
          </cell>
          <cell r="G54">
            <v>1831326614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13635-4272-4DBD-BCCC-4142AD9AF6C7}">
  <sheetPr>
    <tabColor theme="0" tint="-0.14999847407452621"/>
  </sheetPr>
  <dimension ref="A1:L64"/>
  <sheetViews>
    <sheetView showGridLines="0" tabSelected="1" topLeftCell="A23" zoomScaleNormal="100" workbookViewId="0">
      <selection sqref="A1:L27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8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tr">
        <f>'[1]2EA'!A4:E4</f>
        <v>DEL 1 DE ENERO AL 31 DE MARZO DE 2024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 t="s">
        <v>11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12</v>
      </c>
      <c r="B10" s="17"/>
      <c r="C10" s="18">
        <f>SUM(C11+C16)</f>
        <v>0</v>
      </c>
      <c r="D10" s="18">
        <f t="shared" ref="D10:I10" si="0">SUM(D11+D16)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 t="s">
        <v>13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9"/>
      <c r="K11" s="19"/>
      <c r="L11" s="19"/>
    </row>
    <row r="12" spans="1:12" s="13" customFormat="1" ht="15" customHeight="1" x14ac:dyDescent="0.2">
      <c r="A12" s="22"/>
      <c r="B12" s="21" t="s">
        <v>14</v>
      </c>
      <c r="C12" s="23">
        <f>SUM('[1]7 EADyOP'!F13)</f>
        <v>0</v>
      </c>
      <c r="D12" s="23">
        <v>0</v>
      </c>
      <c r="E12" s="23">
        <f>F12-'[1]7 EADyOP'!G13</f>
        <v>0</v>
      </c>
      <c r="F12" s="23">
        <v>0</v>
      </c>
      <c r="G12" s="23">
        <f>SUM(C12+D12-E12+F12)</f>
        <v>0</v>
      </c>
      <c r="H12" s="23">
        <f>'[1]2EA'!D55</f>
        <v>0</v>
      </c>
      <c r="I12" s="23">
        <f>SUM('[1]2EA'!D56:D59)</f>
        <v>0</v>
      </c>
      <c r="J12" s="19"/>
      <c r="K12" s="19"/>
      <c r="L12" s="19"/>
    </row>
    <row r="13" spans="1:12" s="13" customFormat="1" ht="15" customHeight="1" x14ac:dyDescent="0.2">
      <c r="A13" s="22"/>
      <c r="B13" s="21" t="s">
        <v>15</v>
      </c>
      <c r="C13" s="23">
        <f>SUM('[1]7 EADyOP'!F15)</f>
        <v>0</v>
      </c>
      <c r="D13" s="23">
        <v>0</v>
      </c>
      <c r="E13" s="23">
        <f>F13-'[1]7 EADyOP'!G15</f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16</v>
      </c>
      <c r="C14" s="23">
        <f>SUM('[1]7 EADyOP'!F17)</f>
        <v>0</v>
      </c>
      <c r="D14" s="23">
        <v>0</v>
      </c>
      <c r="E14" s="23">
        <f>F14-'[1]7 EADyOP'!G17</f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17</v>
      </c>
      <c r="B16" s="21"/>
      <c r="C16" s="18">
        <f>SUM(C17:C19)</f>
        <v>0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14</v>
      </c>
      <c r="C17" s="23">
        <f>SUM('[1]7 EADyOP'!F35)</f>
        <v>0</v>
      </c>
      <c r="D17" s="23">
        <v>0</v>
      </c>
      <c r="E17" s="23">
        <v>0</v>
      </c>
      <c r="F17" s="23">
        <f>-F12</f>
        <v>0</v>
      </c>
      <c r="G17" s="23">
        <f t="shared" ref="G17:G19" si="4">SUM(C17+D17-E17+F17)</f>
        <v>0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15</v>
      </c>
      <c r="C18" s="23">
        <f>SUM('[1]7 EADyOP'!F37)</f>
        <v>0</v>
      </c>
      <c r="D18" s="23">
        <v>0</v>
      </c>
      <c r="E18" s="23">
        <v>0</v>
      </c>
      <c r="F18" s="23">
        <f>-F13</f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16</v>
      </c>
      <c r="C19" s="23">
        <f>SUM('[1]7 EADyOP'!F39)</f>
        <v>0</v>
      </c>
      <c r="D19" s="23">
        <v>0</v>
      </c>
      <c r="E19" s="23">
        <v>0</v>
      </c>
      <c r="F19" s="23">
        <f>-F14</f>
        <v>0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18</v>
      </c>
      <c r="B21" s="21"/>
      <c r="C21" s="18">
        <f>SUM('[1]7 EADyOP'!F54)</f>
        <v>1901433356</v>
      </c>
      <c r="D21" s="25"/>
      <c r="E21" s="25"/>
      <c r="F21" s="26"/>
      <c r="G21" s="18">
        <f>'[1]7 EADyOP'!G54</f>
        <v>1831326614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19</v>
      </c>
      <c r="B23" s="21"/>
      <c r="C23" s="18">
        <f>SUM(C10+C21)</f>
        <v>1901433356</v>
      </c>
      <c r="D23" s="18">
        <f>D10</f>
        <v>0</v>
      </c>
      <c r="E23" s="18">
        <f>E10</f>
        <v>0</v>
      </c>
      <c r="F23" s="18">
        <f t="shared" ref="F23:I23" si="5">SUM(F10+F21)</f>
        <v>0</v>
      </c>
      <c r="G23" s="18">
        <f t="shared" si="5"/>
        <v>1831326614</v>
      </c>
      <c r="H23" s="18">
        <f t="shared" si="5"/>
        <v>0</v>
      </c>
      <c r="I23" s="18">
        <f t="shared" si="5"/>
        <v>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20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21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22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23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24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25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26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27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27" t="s">
        <v>28</v>
      </c>
      <c r="B35" s="27"/>
      <c r="C35" s="28"/>
      <c r="D35" s="29"/>
      <c r="E35" s="30" t="s">
        <v>29</v>
      </c>
      <c r="F35" s="30" t="s">
        <v>30</v>
      </c>
      <c r="G35" s="30" t="s">
        <v>31</v>
      </c>
      <c r="H35" s="30" t="s">
        <v>32</v>
      </c>
      <c r="I35" s="31" t="s">
        <v>33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34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35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36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37</v>
      </c>
      <c r="B40" s="21"/>
      <c r="C40" s="12"/>
      <c r="D40" s="12"/>
      <c r="E40" s="23">
        <v>0</v>
      </c>
      <c r="F40" s="23"/>
      <c r="G40" s="23"/>
      <c r="H40" s="23">
        <v>0</v>
      </c>
      <c r="I40" s="32"/>
    </row>
    <row r="41" spans="1:9" s="3" customFormat="1" ht="3.75" customHeight="1" x14ac:dyDescent="0.2">
      <c r="A41" s="33"/>
      <c r="B41" s="34"/>
      <c r="C41" s="35"/>
      <c r="D41" s="35"/>
      <c r="E41" s="35"/>
      <c r="F41" s="35"/>
      <c r="G41" s="35"/>
      <c r="H41" s="36"/>
      <c r="I41" s="36"/>
    </row>
    <row r="42" spans="1:9" s="3" customFormat="1" ht="15" customHeight="1" x14ac:dyDescent="0.2">
      <c r="A42" s="37" t="s">
        <v>38</v>
      </c>
      <c r="B42" s="37"/>
      <c r="C42" s="14"/>
      <c r="D42" s="14"/>
      <c r="E42" s="14"/>
      <c r="F42" s="14"/>
      <c r="G42" s="14"/>
      <c r="H42" s="12"/>
      <c r="I42" s="12"/>
    </row>
    <row r="43" spans="1:9" s="38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</row>
    <row r="58" spans="1:9" x14ac:dyDescent="0.25">
      <c r="A58" s="2"/>
      <c r="B58" s="2"/>
      <c r="C58" s="11"/>
      <c r="D58" s="11"/>
      <c r="F58" s="39"/>
      <c r="G58" s="39"/>
      <c r="H58" s="39"/>
      <c r="I58" s="39"/>
    </row>
    <row r="59" spans="1:9" x14ac:dyDescent="0.25">
      <c r="A59" s="40"/>
      <c r="B59" s="40"/>
      <c r="C59" s="40"/>
      <c r="D59" s="11"/>
      <c r="E59" s="11"/>
      <c r="F59" s="39"/>
      <c r="G59" s="39"/>
      <c r="H59" s="39"/>
      <c r="I59" s="39"/>
    </row>
    <row r="64" spans="1:9" ht="16.5" x14ac:dyDescent="0.25">
      <c r="A64" s="41"/>
      <c r="B64" s="41"/>
      <c r="C64" s="42"/>
      <c r="D64" s="42"/>
      <c r="E64" s="42"/>
      <c r="F64" s="42"/>
      <c r="G64" s="42"/>
      <c r="H64" s="42"/>
      <c r="I64" s="42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scale="51" orientation="portrait" r:id="rId1"/>
  <colBreaks count="1" manualBreakCount="1">
    <brk id="9" max="5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DEUDA-LDF2</vt:lpstr>
      <vt:lpstr>'28 DEUDA-LDF2'!Área_de_impresión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2024-06-11T19:22:41Z</dcterms:created>
  <dcterms:modified xsi:type="dcterms:W3CDTF">2024-06-11T19:22:41Z</dcterms:modified>
</cp:coreProperties>
</file>