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6D49EDEB-54D3-428F-B6C2-80FFE3076F48}" xr6:coauthVersionLast="40" xr6:coauthVersionMax="40" xr10:uidLastSave="{00000000-0000-0000-0000-000000000000}"/>
  <bookViews>
    <workbookView xWindow="0" yWindow="0" windowWidth="25200" windowHeight="11775" xr2:uid="{0AF917A5-A765-448C-A512-E40195C52F29}"/>
  </bookViews>
  <sheets>
    <sheet name="26 Gobierno 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0" i="1" l="1"/>
  <c r="F420" i="1"/>
  <c r="E420" i="1"/>
  <c r="G411" i="1"/>
  <c r="F411" i="1"/>
  <c r="E411" i="1"/>
  <c r="G408" i="1"/>
  <c r="G403" i="1" s="1"/>
  <c r="F408" i="1"/>
  <c r="E408" i="1"/>
  <c r="E403" i="1" s="1"/>
  <c r="F403" i="1"/>
  <c r="F397" i="1"/>
  <c r="F395" i="1" s="1"/>
  <c r="E397" i="1"/>
  <c r="E395" i="1" s="1"/>
  <c r="G395" i="1"/>
  <c r="G392" i="1"/>
  <c r="F392" i="1"/>
  <c r="E392" i="1"/>
  <c r="G387" i="1"/>
  <c r="F387" i="1"/>
  <c r="E387" i="1"/>
  <c r="G129" i="1"/>
  <c r="F123" i="1"/>
  <c r="E123" i="1"/>
  <c r="G117" i="1"/>
  <c r="F117" i="1"/>
  <c r="E117" i="1"/>
  <c r="G114" i="1"/>
  <c r="F114" i="1"/>
  <c r="E114" i="1"/>
  <c r="G106" i="1"/>
  <c r="F106" i="1"/>
  <c r="E106" i="1"/>
  <c r="G101" i="1"/>
  <c r="F101" i="1"/>
  <c r="E101" i="1"/>
  <c r="F77" i="1"/>
  <c r="E77" i="1"/>
  <c r="G71" i="1"/>
  <c r="F71" i="1"/>
  <c r="E71" i="1"/>
  <c r="G68" i="1"/>
  <c r="F68" i="1"/>
  <c r="E68" i="1"/>
  <c r="G65" i="1"/>
  <c r="F65" i="1"/>
  <c r="E65" i="1"/>
  <c r="F59" i="1"/>
  <c r="E59" i="1"/>
  <c r="G56" i="1"/>
  <c r="F56" i="1"/>
  <c r="E56" i="1"/>
  <c r="G53" i="1"/>
  <c r="F53" i="1"/>
  <c r="E53" i="1"/>
  <c r="G31" i="1"/>
  <c r="F31" i="1"/>
  <c r="E31" i="1"/>
  <c r="G25" i="1"/>
  <c r="F25" i="1"/>
  <c r="E25" i="1"/>
  <c r="G22" i="1"/>
  <c r="F22" i="1"/>
  <c r="E22" i="1"/>
  <c r="G19" i="1"/>
  <c r="F19" i="1"/>
  <c r="E19" i="1"/>
  <c r="G16" i="1"/>
  <c r="G11" i="1" s="1"/>
  <c r="G9" i="1" s="1"/>
  <c r="F16" i="1"/>
  <c r="E16" i="1"/>
  <c r="F11" i="1"/>
  <c r="F9" i="1" s="1"/>
  <c r="E11" i="1"/>
  <c r="E9" i="1" l="1"/>
</calcChain>
</file>

<file path=xl/sharedStrings.xml><?xml version="1.0" encoding="utf-8"?>
<sst xmlns="http://schemas.openxmlformats.org/spreadsheetml/2006/main" count="664" uniqueCount="196">
  <si>
    <t>GOBIERNO CONSTITUCIONAL DEL ESTADO DE CHIAPAS</t>
  </si>
  <si>
    <t>GOBIERNO ESTATAL</t>
  </si>
  <si>
    <t>EJERCICIO Y DESTINO DE GASTO FEDERALIZADO Y REINTEGROS</t>
  </si>
  <si>
    <t>DEL 1 DE ENERO AL 31 DE MARZO DE 2024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</si>
  <si>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</si>
  <si>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</si>
  <si>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</si>
  <si>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</si>
  <si>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</si>
  <si>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</si>
  <si>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</si>
  <si>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</si>
  <si>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PODER EJECUTIVO</t>
  </si>
  <si>
    <t>GUBERNATURA</t>
  </si>
  <si>
    <t>No cuenta con recursos federales.</t>
  </si>
  <si>
    <t>SECRETARÍA GENERAL DE GOBIERNO</t>
  </si>
  <si>
    <t>SECRETARÍA DE HACIENDA</t>
  </si>
  <si>
    <t>SECRETARÍA DE LA HONESTIDAD Y FUNCIÓN PÚBLICA</t>
  </si>
  <si>
    <t>SECRETARÍA DE LA IGUALDAD DE GÉNERO</t>
  </si>
  <si>
    <t>SECRETARÍA DE PROTECCIÓN CIVIL</t>
  </si>
  <si>
    <t>SECRETARÍA DE OBRAS PÚBLICAS</t>
  </si>
  <si>
    <t>5 33 I0120 FAFEF.</t>
  </si>
  <si>
    <t>Cobertura Estatal</t>
  </si>
  <si>
    <t>Acacoyagua</t>
  </si>
  <si>
    <t>Comitán de Domínguez</t>
  </si>
  <si>
    <t>Chalchihuitán</t>
  </si>
  <si>
    <t>Chamula</t>
  </si>
  <si>
    <t>Huitiupán</t>
  </si>
  <si>
    <t>Ixhuatán</t>
  </si>
  <si>
    <t>Jiquipilas</t>
  </si>
  <si>
    <t>Ocozocoautla de Espinosa</t>
  </si>
  <si>
    <t>Villa Comaltitlán</t>
  </si>
  <si>
    <t>Las Rosas</t>
  </si>
  <si>
    <t>Suchiapa</t>
  </si>
  <si>
    <t>Sunuapa</t>
  </si>
  <si>
    <t>Tapachula</t>
  </si>
  <si>
    <t>La Trinitaria</t>
  </si>
  <si>
    <t>Tuxtla Gutiérrez</t>
  </si>
  <si>
    <t>Venustiano Carranza</t>
  </si>
  <si>
    <t>El Parral</t>
  </si>
  <si>
    <t>5 95 U2810 Programa Nacional de Reconstrucción.</t>
  </si>
  <si>
    <t>Ixtapa</t>
  </si>
  <si>
    <t>Pantepec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</si>
  <si>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</si>
  <si>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</si>
  <si>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</si>
  <si>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</si>
  <si>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</si>
  <si>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</si>
  <si>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SEGURIDAD Y PROTECCIÓN CIUDADANA</t>
  </si>
  <si>
    <t>SECRETARÍA DE MOVILIDAD Y TRANSPORTE</t>
  </si>
  <si>
    <t>COMISIÓN ESTATAL DE BÚSQUEDA DE PERSONAS</t>
  </si>
  <si>
    <t>OFIALÍA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</si>
  <si>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</si>
  <si>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</si>
  <si>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</si>
  <si>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</si>
  <si>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</si>
  <si>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</si>
  <si>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SECRETARÍA DE EDUCACIÓN ESTATAL</t>
  </si>
  <si>
    <t>5 33 I0140 FONE Otros de Gasto Corriente.</t>
  </si>
  <si>
    <t>5 33 I0150 FONE Gasto de Operación.</t>
  </si>
  <si>
    <t>5 33 I0160 FONE Fondo de Compensación.</t>
  </si>
  <si>
    <t>SECRETARÍA DE EDUCACIÓN FEDERALIZADA</t>
  </si>
  <si>
    <t>5 33 I0130 FONE Servicios Personales.</t>
  </si>
  <si>
    <t>INSTITUTO DE FORMACIÓN POLICIAL</t>
  </si>
  <si>
    <t>ORGANISMOS SUBSIDIADOS</t>
  </si>
  <si>
    <t>AYUDAS A LA CIUDADANÍA</t>
  </si>
  <si>
    <t>DEUDA PÚBLICA</t>
  </si>
  <si>
    <t>OBLIGACIONES</t>
  </si>
  <si>
    <t>MUNICIPIOS</t>
  </si>
  <si>
    <t>5 93 U0930 Fondo para Entidades Federativas y Municipios Productores de hidrocarburos.</t>
  </si>
  <si>
    <t>Juárez</t>
  </si>
  <si>
    <t>Ostuacán</t>
  </si>
  <si>
    <t>Pichucalco</t>
  </si>
  <si>
    <t>Reforma</t>
  </si>
  <si>
    <t>5 33 I0040 FAIS Municipal (FISM).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</si>
  <si>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</si>
  <si>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</si>
  <si>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</si>
  <si>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</si>
  <si>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</si>
  <si>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</si>
  <si>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</si>
  <si>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</si>
  <si>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</si>
  <si>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</si>
  <si>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</si>
  <si>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</si>
  <si>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</si>
  <si>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</si>
  <si>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</si>
  <si>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</si>
  <si>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</si>
  <si>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La Concordia</t>
  </si>
  <si>
    <t>Copainalá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</si>
  <si>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</si>
  <si>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</si>
  <si>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</si>
  <si>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</si>
  <si>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</si>
  <si>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</si>
  <si>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</si>
  <si>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</si>
  <si>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</si>
  <si>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</si>
  <si>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</si>
  <si>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</si>
  <si>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</si>
  <si>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</si>
  <si>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</si>
  <si>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Huixtla</t>
  </si>
  <si>
    <t>La Independencia</t>
  </si>
  <si>
    <t>Ixtacomitán</t>
  </si>
  <si>
    <t>Ixtapangajoya</t>
  </si>
  <si>
    <t>Jitotol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</si>
  <si>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</si>
  <si>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</si>
  <si>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</si>
  <si>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</si>
  <si>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</si>
  <si>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</si>
  <si>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</si>
  <si>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</si>
  <si>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</si>
  <si>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Ruiz</t>
  </si>
  <si>
    <t>Ocosingo</t>
  </si>
  <si>
    <t>Ocotepec</t>
  </si>
  <si>
    <t>Osumacinta</t>
  </si>
  <si>
    <t>Oxchuc</t>
  </si>
  <si>
    <t>Palenque</t>
  </si>
  <si>
    <t>Pantelhó</t>
  </si>
  <si>
    <t>Pijijiapan</t>
  </si>
  <si>
    <t>El Porvenir</t>
  </si>
  <si>
    <t>Pueblo Nuevo Solistahuacán</t>
  </si>
  <si>
    <t>Rayón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</si>
  <si>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</si>
  <si>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</si>
  <si>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</si>
  <si>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</si>
  <si>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</si>
  <si>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</si>
  <si>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</si>
  <si>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</si>
  <si>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</si>
  <si>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</si>
  <si>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Suchiate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</si>
  <si>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</si>
  <si>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</si>
  <si>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</si>
  <si>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</si>
  <si>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</si>
  <si>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</si>
  <si>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</si>
  <si>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</si>
  <si>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</si>
  <si>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</si>
  <si>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Tuzantán</t>
  </si>
  <si>
    <t>Tzimol</t>
  </si>
  <si>
    <t>Unión Juárez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</si>
  <si>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</si>
  <si>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</si>
  <si>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</si>
  <si>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</si>
  <si>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</si>
  <si>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</si>
  <si>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</si>
  <si>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</si>
  <si>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</si>
  <si>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</si>
  <si>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</si>
  <si>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</si>
  <si>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</si>
  <si>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</si>
  <si>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</si>
  <si>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Emiliano Zapata</t>
  </si>
  <si>
    <t>Mezcalapa</t>
  </si>
  <si>
    <t>Honduras de la Sierra</t>
  </si>
  <si>
    <t>5 33 I0050 FORTAMUN.</t>
  </si>
  <si>
    <t>PROVISIONES SALARIALES Y ECONÓMICAS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</si>
  <si>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</si>
  <si>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</si>
  <si>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</si>
  <si>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</si>
  <si>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</si>
  <si>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</si>
  <si>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</si>
  <si>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</si>
  <si>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</si>
  <si>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</si>
  <si>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</si>
  <si>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 DE DATOS PERSONALES DEL ESTADO DE CHIAPAS</t>
  </si>
  <si>
    <t>UNIVERSIDAD AUTÓNOMA DE CHIAPAS</t>
  </si>
  <si>
    <t>5 95 U0060 Subsidios para Organismos Descentralizados Estatales.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</si>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</sst>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2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4" fillId="0" borderId="0" xfId="0" applyNumberFormat="1" applyFont="1" applyBorder="1" applyAlignment="1">
      <alignment vertical="top"/>
    </xf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Alignment="1">
      <alignment vertical="top"/>
    </xf>
    <xf numFmtId="0" fontId="7" fillId="5" borderId="0" xfId="0" applyFont="1" applyFill="1" applyBorder="1" applyAlignment="1">
      <alignment horizontal="justify" vertical="center"/>
    </xf>
    <xf numFmtId="0" fontId="4" fillId="5" borderId="0" xfId="0" applyFont="1" applyFill="1" applyBorder="1" applyAlignment="1">
      <alignment horizontal="center" vertical="center"/>
    </xf>
    <xf numFmtId="164" fontId="7" fillId="5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justify" vertical="top"/>
    </xf>
    <xf numFmtId="164" fontId="4" fillId="0" borderId="0" xfId="0" applyNumberFormat="1" applyFont="1" applyBorder="1" applyAlignment="1">
      <alignment horizontal="right" vertical="top" wrapText="1" readingOrder="1"/>
    </xf>
    <xf numFmtId="0" fontId="7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 readingOrder="1"/>
    </xf>
    <xf numFmtId="164" fontId="9" fillId="0" borderId="0" xfId="1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justify" vertical="top" wrapText="1" readingOrder="1"/>
    </xf>
    <xf numFmtId="0" fontId="4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justify"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7" fillId="5" borderId="0" xfId="0" applyFont="1" applyFill="1" applyBorder="1" applyAlignment="1">
      <alignment horizontal="justify" vertical="top"/>
    </xf>
    <xf numFmtId="0" fontId="0" fillId="5" borderId="0" xfId="0" applyFill="1" applyBorder="1" applyAlignment="1">
      <alignment horizontal="justify" vertical="top"/>
    </xf>
    <xf numFmtId="0" fontId="4" fillId="5" borderId="0" xfId="0" applyFont="1" applyFill="1" applyBorder="1" applyAlignment="1">
      <alignment horizontal="center" vertical="top"/>
    </xf>
    <xf numFmtId="164" fontId="7" fillId="5" borderId="0" xfId="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vertical="top" wrapText="1" readingOrder="1"/>
    </xf>
    <xf numFmtId="0" fontId="9" fillId="0" borderId="0" xfId="0" applyFont="1" applyBorder="1" applyAlignment="1">
      <alignment horizontal="justify" vertical="top"/>
    </xf>
    <xf numFmtId="0" fontId="9" fillId="0" borderId="0" xfId="0" applyFont="1" applyBorder="1" applyAlignment="1">
      <alignment horizontal="center"/>
    </xf>
    <xf numFmtId="0" fontId="4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4" fillId="4" borderId="0" xfId="0" applyFont="1" applyFill="1" applyBorder="1" applyAlignment="1">
      <alignment horizontal="justify" vertical="center"/>
    </xf>
    <xf numFmtId="164" fontId="7" fillId="4" borderId="0" xfId="0" applyNumberFormat="1" applyFont="1" applyFill="1" applyBorder="1" applyAlignment="1">
      <alignment horizontal="right" vertical="center"/>
    </xf>
    <xf numFmtId="164" fontId="7" fillId="4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justify" vertical="center"/>
    </xf>
    <xf numFmtId="164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vertical="top"/>
    </xf>
    <xf numFmtId="164" fontId="4" fillId="0" borderId="0" xfId="0" applyNumberFormat="1" applyFont="1" applyAlignment="1">
      <alignment horizontal="right" vertical="top"/>
    </xf>
    <xf numFmtId="0" fontId="7" fillId="5" borderId="0" xfId="0" applyFont="1" applyFill="1" applyAlignment="1">
      <alignment horizontal="justify" vertical="top"/>
    </xf>
    <xf numFmtId="0" fontId="0" fillId="5" borderId="0" xfId="0" applyFill="1" applyAlignment="1">
      <alignment horizontal="justify" vertical="top"/>
    </xf>
    <xf numFmtId="0" fontId="4" fillId="5" borderId="0" xfId="0" applyFont="1" applyFill="1" applyAlignment="1">
      <alignment horizontal="center" vertical="top"/>
    </xf>
    <xf numFmtId="164" fontId="7" fillId="5" borderId="0" xfId="0" applyNumberFormat="1" applyFont="1" applyFill="1" applyAlignment="1">
      <alignment horizontal="right" vertical="top"/>
    </xf>
    <xf numFmtId="164" fontId="7" fillId="5" borderId="0" xfId="0" applyNumberFormat="1" applyFont="1" applyFill="1" applyAlignment="1">
      <alignment vertical="top"/>
    </xf>
    <xf numFmtId="0" fontId="7" fillId="5" borderId="0" xfId="0" applyFont="1" applyFill="1" applyAlignment="1">
      <alignment horizontal="justify" vertical="center"/>
    </xf>
    <xf numFmtId="0" fontId="4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</cellXfs>
  <cellStyles count="2">
    <cellStyle name="Normal" xfId="0" builtinId="0"/>
    <cellStyle name="Normal 16 6 2" xfId="1" xr:uid="{17CBD25A-AF28-4E73-8B2D-CE88CF4887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2AF81-A502-4757-9E25-02DAC8FB7532}">
  <dimension ref="A1:L810"/>
  <sheetViews>
    <sheetView showGridLines="0" tabSelected="1" topLeftCell="A399" zoomScale="90" zoomScaleNormal="90" workbookViewId="0">
      <selection sqref="A1:G423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46" customWidth="1"/>
    <col min="4" max="4" width="27.85546875" style="46" bestFit="1" customWidth="1"/>
    <col min="5" max="6" width="17" style="73" bestFit="1" customWidth="1"/>
    <col min="7" max="7" width="12.28515625" style="30" customWidth="1"/>
    <col min="9" max="10" width="14.7109375" bestFit="1" customWidth="1"/>
    <col min="11" max="11" width="3.7109375" bestFit="1" customWidth="1"/>
    <col min="12" max="12" width="14.7109375" bestFit="1" customWidth="1"/>
  </cols>
  <sheetData>
    <row r="1" spans="1:12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2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2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2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2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2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2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2" s="3" customFormat="1" ht="3.95" customHeight="1" x14ac:dyDescent="0.2">
      <c r="A8" s="14"/>
      <c r="B8" s="14"/>
      <c r="C8" s="15"/>
      <c r="D8" s="15"/>
      <c r="E8" s="15"/>
      <c r="F8" s="15"/>
      <c r="G8" s="16"/>
      <c r="H8" s="9"/>
    </row>
    <row r="9" spans="1:12" s="23" customFormat="1" ht="15" customHeight="1" x14ac:dyDescent="0.2">
      <c r="A9" s="17" t="s">
        <v>11</v>
      </c>
      <c r="B9" s="17"/>
      <c r="C9" s="18"/>
      <c r="D9" s="18"/>
      <c r="E9" s="19">
        <f>SUM(E11,,E387,E395,E403)</f>
        <v>11794182798</v>
      </c>
      <c r="F9" s="19">
        <f>SUM(F11,,F387,F395,F403)</f>
        <v>11692878368</v>
      </c>
      <c r="G9" s="19">
        <f>SUM(G11,,G387,G395,G403)</f>
        <v>0</v>
      </c>
      <c r="H9" s="20"/>
      <c r="I9" s="21"/>
      <c r="J9" s="21"/>
      <c r="K9" s="21"/>
      <c r="L9" s="22"/>
    </row>
    <row r="10" spans="1:12" s="3" customFormat="1" ht="12.75" customHeight="1" x14ac:dyDescent="0.2">
      <c r="A10" s="14"/>
      <c r="B10" s="14"/>
      <c r="C10" s="24"/>
      <c r="D10" s="24"/>
      <c r="E10" s="25"/>
      <c r="F10" s="25"/>
      <c r="G10" s="26"/>
      <c r="H10" s="9"/>
      <c r="I10" s="21"/>
      <c r="J10" s="21"/>
    </row>
    <row r="11" spans="1:12" s="23" customFormat="1" ht="15" customHeight="1" x14ac:dyDescent="0.2">
      <c r="A11" s="27" t="s">
        <v>12</v>
      </c>
      <c r="B11" s="27"/>
      <c r="C11" s="28"/>
      <c r="D11" s="28"/>
      <c r="E11" s="29">
        <f>SUM(E13,E16,E19,E22,E25,E28,E31,E53,E56,E59,E62,E65,E68,E71,E73,E77,E80,E83,E86,E89,E92,E95,E98,E101,E106,E114,E117,E120,E123,E126,E129,E384)</f>
        <v>11535654621</v>
      </c>
      <c r="F11" s="29">
        <f>SUM(F13,F16,F19,F22,F25,F28,F31,F53,F56,F59,F62,F65,F68,F71,F73,F77,F80,F83,F86,F89,F92,F95,F98,F101,F106,F114,F117,F120,F123,F126,F129,F384)</f>
        <v>11434350191</v>
      </c>
      <c r="G11" s="29">
        <f>SUM(G13,G16,G19,G22,G25,G28,G31,G53,G56,G59,G62,G65,G68,G71,G73,G77,G80,G83,G86,G89,G92,G95,G98,G101,G106,G114,G117,G120,G123,G126,G129,G384)</f>
        <v>0</v>
      </c>
      <c r="H11" s="20"/>
      <c r="I11" s="21"/>
      <c r="J11" s="21"/>
    </row>
    <row r="12" spans="1:12" s="3" customFormat="1" ht="12.75" customHeight="1" x14ac:dyDescent="0.2">
      <c r="A12" s="14"/>
      <c r="B12" s="14"/>
      <c r="C12" s="24"/>
      <c r="D12" s="24"/>
      <c r="E12" s="25"/>
      <c r="F12" s="25"/>
      <c r="G12" s="26"/>
      <c r="H12" s="9"/>
      <c r="I12" s="30"/>
      <c r="J12" s="30"/>
    </row>
    <row r="13" spans="1:12" s="23" customFormat="1" x14ac:dyDescent="0.2">
      <c r="A13" s="31" t="s">
        <v>13</v>
      </c>
      <c r="B13" s="31"/>
      <c r="C13" s="32"/>
      <c r="D13" s="32"/>
      <c r="E13" s="33">
        <v>0</v>
      </c>
      <c r="F13" s="33">
        <v>0</v>
      </c>
      <c r="G13" s="33">
        <v>0</v>
      </c>
      <c r="H13" s="20"/>
      <c r="I13" s="22"/>
      <c r="J13" s="22"/>
    </row>
    <row r="14" spans="1:12" s="3" customFormat="1" x14ac:dyDescent="0.2">
      <c r="A14" s="14"/>
      <c r="B14" s="34" t="s">
        <v>14</v>
      </c>
      <c r="C14" s="24"/>
      <c r="D14" s="24"/>
      <c r="E14" s="35">
        <v>0</v>
      </c>
      <c r="F14" s="35">
        <v>0</v>
      </c>
      <c r="G14" s="26">
        <v>0</v>
      </c>
      <c r="H14" s="9"/>
      <c r="I14" s="30"/>
      <c r="J14" s="30"/>
    </row>
    <row r="15" spans="1:12" s="3" customFormat="1" x14ac:dyDescent="0.2">
      <c r="A15" s="14"/>
      <c r="B15" s="14"/>
      <c r="C15" s="24"/>
      <c r="D15" s="24"/>
      <c r="E15" s="25"/>
      <c r="F15" s="25"/>
      <c r="G15" s="26"/>
      <c r="H15" s="9"/>
      <c r="I15" s="30"/>
      <c r="J15" s="30"/>
    </row>
    <row r="16" spans="1:12" s="23" customFormat="1" x14ac:dyDescent="0.2">
      <c r="A16" s="31" t="s">
        <v>15</v>
      </c>
      <c r="B16" s="31"/>
      <c r="C16" s="32"/>
      <c r="D16" s="32"/>
      <c r="E16" s="33">
        <f>SUM(E17:E17)</f>
        <v>0</v>
      </c>
      <c r="F16" s="33">
        <f>SUM(F17:F17)</f>
        <v>0</v>
      </c>
      <c r="G16" s="33">
        <f>SUM(G17:G17)</f>
        <v>0</v>
      </c>
      <c r="H16" s="20"/>
      <c r="I16" s="22"/>
      <c r="J16" s="22"/>
    </row>
    <row r="17" spans="1:12" s="9" customFormat="1" x14ac:dyDescent="0.2">
      <c r="A17" s="36"/>
      <c r="B17" s="34" t="s">
        <v>14</v>
      </c>
      <c r="C17" s="37"/>
      <c r="D17" s="38"/>
      <c r="E17" s="35">
        <v>0</v>
      </c>
      <c r="F17" s="35">
        <v>0</v>
      </c>
      <c r="G17" s="26">
        <v>0</v>
      </c>
      <c r="I17" s="3"/>
      <c r="J17" s="3"/>
      <c r="K17" s="3"/>
      <c r="L17" s="3"/>
    </row>
    <row r="18" spans="1:12" s="3" customFormat="1" x14ac:dyDescent="0.2">
      <c r="A18" s="14"/>
      <c r="B18" s="14"/>
      <c r="C18" s="24"/>
      <c r="D18" s="24"/>
      <c r="E18" s="25"/>
      <c r="F18" s="25"/>
      <c r="G18" s="26"/>
      <c r="H18" s="9"/>
    </row>
    <row r="19" spans="1:12" s="23" customFormat="1" x14ac:dyDescent="0.2">
      <c r="A19" s="31" t="s">
        <v>16</v>
      </c>
      <c r="B19" s="31"/>
      <c r="C19" s="32"/>
      <c r="D19" s="32"/>
      <c r="E19" s="33">
        <f>SUM(E20:E20)</f>
        <v>0</v>
      </c>
      <c r="F19" s="33">
        <f>SUM(F20:F20)</f>
        <v>0</v>
      </c>
      <c r="G19" s="33">
        <f>SUM(G20:G20)</f>
        <v>0</v>
      </c>
      <c r="H19" s="20"/>
      <c r="I19" s="22"/>
      <c r="J19" s="22"/>
    </row>
    <row r="20" spans="1:12" s="3" customFormat="1" ht="12.75" customHeight="1" x14ac:dyDescent="0.2">
      <c r="A20" s="14"/>
      <c r="B20" s="34" t="s">
        <v>14</v>
      </c>
      <c r="C20" s="24"/>
      <c r="D20" s="24"/>
      <c r="E20" s="35">
        <v>0</v>
      </c>
      <c r="F20" s="35">
        <v>0</v>
      </c>
      <c r="G20" s="26">
        <v>0</v>
      </c>
      <c r="H20" s="9"/>
    </row>
    <row r="21" spans="1:12" s="3" customFormat="1" x14ac:dyDescent="0.2">
      <c r="A21" s="14"/>
      <c r="B21" s="14"/>
      <c r="C21" s="24"/>
      <c r="D21" s="24"/>
      <c r="E21" s="25"/>
      <c r="F21" s="25"/>
      <c r="G21" s="26"/>
      <c r="H21" s="9"/>
    </row>
    <row r="22" spans="1:12" s="23" customFormat="1" x14ac:dyDescent="0.2">
      <c r="A22" s="31" t="s">
        <v>17</v>
      </c>
      <c r="B22" s="31"/>
      <c r="C22" s="32"/>
      <c r="D22" s="32"/>
      <c r="E22" s="33">
        <f>SUM(E23:E23)</f>
        <v>0</v>
      </c>
      <c r="F22" s="33">
        <f>SUM(F23:F23)</f>
        <v>0</v>
      </c>
      <c r="G22" s="33">
        <f>SUM(G23:G23)</f>
        <v>0</v>
      </c>
      <c r="H22" s="20"/>
      <c r="I22" s="22"/>
      <c r="J22" s="22"/>
    </row>
    <row r="23" spans="1:12" s="9" customFormat="1" x14ac:dyDescent="0.2">
      <c r="A23" s="36"/>
      <c r="B23" s="34" t="s">
        <v>14</v>
      </c>
      <c r="C23" s="37"/>
      <c r="D23" s="38"/>
      <c r="E23" s="35">
        <v>0</v>
      </c>
      <c r="F23" s="35">
        <v>0</v>
      </c>
      <c r="G23" s="26">
        <v>0</v>
      </c>
      <c r="I23" s="3"/>
      <c r="J23" s="3"/>
      <c r="K23" s="3"/>
      <c r="L23" s="3"/>
    </row>
    <row r="24" spans="1:12" s="3" customFormat="1" x14ac:dyDescent="0.2">
      <c r="A24" s="14"/>
      <c r="B24" s="34"/>
      <c r="C24" s="34"/>
      <c r="D24" s="24"/>
      <c r="E24" s="39"/>
      <c r="F24" s="39"/>
      <c r="G24" s="26"/>
      <c r="H24" s="9"/>
    </row>
    <row r="25" spans="1:12" s="23" customFormat="1" x14ac:dyDescent="0.2">
      <c r="A25" s="31" t="s">
        <v>18</v>
      </c>
      <c r="B25" s="31"/>
      <c r="C25" s="32"/>
      <c r="D25" s="32"/>
      <c r="E25" s="33">
        <f>SUM(E26:E26)</f>
        <v>0</v>
      </c>
      <c r="F25" s="33">
        <f>SUM(F26:F26)</f>
        <v>0</v>
      </c>
      <c r="G25" s="33">
        <f>SUM(G26:G26)</f>
        <v>0</v>
      </c>
      <c r="H25" s="20"/>
      <c r="I25" s="22"/>
      <c r="J25" s="22"/>
    </row>
    <row r="26" spans="1:12" s="9" customFormat="1" x14ac:dyDescent="0.2">
      <c r="A26" s="36"/>
      <c r="B26" s="34" t="s">
        <v>14</v>
      </c>
      <c r="C26" s="37"/>
      <c r="D26" s="38"/>
      <c r="E26" s="35">
        <v>0</v>
      </c>
      <c r="F26" s="35">
        <v>0</v>
      </c>
      <c r="G26" s="26">
        <v>0</v>
      </c>
      <c r="I26" s="3"/>
      <c r="J26" s="3"/>
      <c r="K26" s="3"/>
      <c r="L26" s="3"/>
    </row>
    <row r="27" spans="1:12" s="9" customFormat="1" x14ac:dyDescent="0.2">
      <c r="A27" s="36"/>
      <c r="B27" s="40"/>
      <c r="C27" s="37"/>
      <c r="D27" s="38"/>
      <c r="E27" s="39"/>
      <c r="F27" s="39"/>
      <c r="G27" s="41"/>
      <c r="I27" s="3"/>
      <c r="J27" s="3"/>
      <c r="K27" s="3"/>
      <c r="L27" s="3"/>
    </row>
    <row r="28" spans="1:12" s="23" customFormat="1" x14ac:dyDescent="0.2">
      <c r="A28" s="31" t="s">
        <v>19</v>
      </c>
      <c r="B28" s="31"/>
      <c r="C28" s="32"/>
      <c r="D28" s="32"/>
      <c r="E28" s="33">
        <v>0</v>
      </c>
      <c r="F28" s="33">
        <v>0</v>
      </c>
      <c r="G28" s="33">
        <v>0</v>
      </c>
      <c r="H28" s="20"/>
      <c r="I28" s="22"/>
      <c r="J28" s="22"/>
    </row>
    <row r="29" spans="1:12" s="3" customFormat="1" x14ac:dyDescent="0.2">
      <c r="A29" s="14"/>
      <c r="B29" s="34" t="s">
        <v>14</v>
      </c>
      <c r="C29" s="42"/>
      <c r="D29" s="24"/>
      <c r="E29" s="35">
        <v>0</v>
      </c>
      <c r="F29" s="35">
        <v>0</v>
      </c>
      <c r="G29" s="26">
        <v>0</v>
      </c>
      <c r="H29" s="9"/>
    </row>
    <row r="30" spans="1:12" s="3" customFormat="1" x14ac:dyDescent="0.2">
      <c r="A30" s="14"/>
      <c r="B30" s="43"/>
      <c r="C30" s="43"/>
      <c r="D30" s="24"/>
      <c r="E30" s="39"/>
      <c r="F30" s="39"/>
      <c r="G30" s="26"/>
      <c r="H30" s="9"/>
    </row>
    <row r="31" spans="1:12" s="23" customFormat="1" x14ac:dyDescent="0.2">
      <c r="A31" s="31" t="s">
        <v>20</v>
      </c>
      <c r="B31" s="31"/>
      <c r="C31" s="32"/>
      <c r="D31" s="32"/>
      <c r="E31" s="33">
        <f>SUM(E32:E51)</f>
        <v>382056320</v>
      </c>
      <c r="F31" s="33">
        <f>SUM(F32:F51)</f>
        <v>318792596</v>
      </c>
      <c r="G31" s="33">
        <f>SUM(G32:G51)</f>
        <v>0</v>
      </c>
      <c r="H31" s="20"/>
      <c r="I31" s="22"/>
      <c r="J31" s="22"/>
    </row>
    <row r="32" spans="1:12" s="9" customFormat="1" ht="12.75" customHeight="1" x14ac:dyDescent="0.2">
      <c r="A32" s="36"/>
      <c r="B32" s="44" t="s">
        <v>21</v>
      </c>
      <c r="C32" s="37"/>
      <c r="D32" s="24" t="s">
        <v>22</v>
      </c>
      <c r="E32" s="39">
        <v>2308189</v>
      </c>
      <c r="F32" s="39">
        <v>2308189</v>
      </c>
      <c r="G32" s="26">
        <v>0</v>
      </c>
      <c r="I32" s="3"/>
      <c r="J32" s="3"/>
      <c r="K32" s="3"/>
      <c r="L32" s="3"/>
    </row>
    <row r="33" spans="1:12" s="9" customFormat="1" ht="12.75" customHeight="1" x14ac:dyDescent="0.2">
      <c r="A33" s="36"/>
      <c r="B33" s="44" t="s">
        <v>21</v>
      </c>
      <c r="C33" s="37"/>
      <c r="D33" s="24" t="s">
        <v>23</v>
      </c>
      <c r="E33" s="39">
        <v>2614063</v>
      </c>
      <c r="F33" s="39">
        <v>2614063</v>
      </c>
      <c r="G33" s="26">
        <v>0</v>
      </c>
      <c r="I33" s="3"/>
      <c r="J33" s="3"/>
      <c r="K33" s="3"/>
      <c r="L33" s="3"/>
    </row>
    <row r="34" spans="1:12" s="9" customFormat="1" ht="12.75" customHeight="1" x14ac:dyDescent="0.2">
      <c r="A34" s="36"/>
      <c r="B34" s="44" t="s">
        <v>21</v>
      </c>
      <c r="C34" s="37"/>
      <c r="D34" s="24" t="s">
        <v>24</v>
      </c>
      <c r="E34" s="39">
        <v>18580037</v>
      </c>
      <c r="F34" s="39">
        <v>15114759</v>
      </c>
      <c r="G34" s="26">
        <v>0</v>
      </c>
      <c r="I34" s="3"/>
      <c r="J34" s="3"/>
      <c r="K34" s="3"/>
      <c r="L34" s="3"/>
    </row>
    <row r="35" spans="1:12" s="9" customFormat="1" ht="12.75" customHeight="1" x14ac:dyDescent="0.2">
      <c r="A35" s="36"/>
      <c r="B35" s="44" t="s">
        <v>21</v>
      </c>
      <c r="C35" s="37"/>
      <c r="D35" s="24" t="s">
        <v>25</v>
      </c>
      <c r="E35" s="39">
        <v>8002621</v>
      </c>
      <c r="F35" s="39">
        <v>8002621</v>
      </c>
      <c r="G35" s="26">
        <v>0</v>
      </c>
      <c r="I35" s="3"/>
      <c r="J35" s="3"/>
      <c r="K35" s="3"/>
      <c r="L35" s="3"/>
    </row>
    <row r="36" spans="1:12" s="9" customFormat="1" ht="12.75" customHeight="1" x14ac:dyDescent="0.2">
      <c r="A36" s="36"/>
      <c r="B36" s="44" t="s">
        <v>21</v>
      </c>
      <c r="C36" s="37"/>
      <c r="D36" s="24" t="s">
        <v>26</v>
      </c>
      <c r="E36" s="39">
        <v>5217169</v>
      </c>
      <c r="F36" s="39">
        <v>5217169</v>
      </c>
      <c r="G36" s="26">
        <v>0</v>
      </c>
      <c r="I36" s="3"/>
      <c r="J36" s="3"/>
      <c r="K36" s="3"/>
      <c r="L36" s="3"/>
    </row>
    <row r="37" spans="1:12" s="9" customFormat="1" ht="12.75" customHeight="1" x14ac:dyDescent="0.2">
      <c r="A37" s="36"/>
      <c r="B37" s="44" t="s">
        <v>21</v>
      </c>
      <c r="C37" s="37"/>
      <c r="D37" s="24" t="s">
        <v>27</v>
      </c>
      <c r="E37" s="39">
        <v>4652188</v>
      </c>
      <c r="F37" s="39">
        <v>4612339</v>
      </c>
      <c r="G37" s="26">
        <v>0</v>
      </c>
      <c r="I37" s="3"/>
      <c r="J37" s="3"/>
      <c r="K37" s="3"/>
      <c r="L37" s="3"/>
    </row>
    <row r="38" spans="1:12" s="9" customFormat="1" ht="12.75" customHeight="1" x14ac:dyDescent="0.2">
      <c r="A38" s="36"/>
      <c r="B38" s="44" t="s">
        <v>21</v>
      </c>
      <c r="C38" s="37"/>
      <c r="D38" s="24" t="s">
        <v>28</v>
      </c>
      <c r="E38" s="39">
        <v>4364823</v>
      </c>
      <c r="F38" s="39">
        <v>4364823</v>
      </c>
      <c r="G38" s="26">
        <v>0</v>
      </c>
      <c r="I38" s="3"/>
      <c r="J38" s="3"/>
      <c r="K38" s="3"/>
      <c r="L38" s="3"/>
    </row>
    <row r="39" spans="1:12" s="9" customFormat="1" ht="12.75" customHeight="1" x14ac:dyDescent="0.2">
      <c r="A39" s="36"/>
      <c r="B39" s="44" t="s">
        <v>21</v>
      </c>
      <c r="C39" s="37"/>
      <c r="D39" s="24" t="s">
        <v>29</v>
      </c>
      <c r="E39" s="39">
        <v>2620909</v>
      </c>
      <c r="F39" s="39">
        <v>2620909</v>
      </c>
      <c r="G39" s="26">
        <v>0</v>
      </c>
      <c r="I39" s="3"/>
      <c r="J39" s="3"/>
      <c r="K39" s="3"/>
      <c r="L39" s="3"/>
    </row>
    <row r="40" spans="1:12" s="9" customFormat="1" ht="12.75" customHeight="1" x14ac:dyDescent="0.2">
      <c r="A40" s="36"/>
      <c r="B40" s="44" t="s">
        <v>21</v>
      </c>
      <c r="C40" s="37"/>
      <c r="D40" s="24" t="s">
        <v>30</v>
      </c>
      <c r="E40" s="39">
        <v>9530871</v>
      </c>
      <c r="F40" s="39">
        <v>9530871</v>
      </c>
      <c r="G40" s="26">
        <v>0</v>
      </c>
      <c r="I40" s="3"/>
      <c r="J40" s="3"/>
      <c r="K40" s="3"/>
      <c r="L40" s="3"/>
    </row>
    <row r="41" spans="1:12" s="9" customFormat="1" ht="12.75" customHeight="1" x14ac:dyDescent="0.2">
      <c r="A41" s="36"/>
      <c r="B41" s="44" t="s">
        <v>21</v>
      </c>
      <c r="C41" s="37"/>
      <c r="D41" s="24" t="s">
        <v>31</v>
      </c>
      <c r="E41" s="39">
        <v>11243187</v>
      </c>
      <c r="F41" s="39">
        <v>11141551</v>
      </c>
      <c r="G41" s="26">
        <v>0</v>
      </c>
      <c r="I41" s="3"/>
      <c r="J41" s="3"/>
      <c r="K41" s="3"/>
      <c r="L41" s="3"/>
    </row>
    <row r="42" spans="1:12" s="9" customFormat="1" ht="12.75" customHeight="1" x14ac:dyDescent="0.2">
      <c r="A42" s="36"/>
      <c r="B42" s="44" t="s">
        <v>21</v>
      </c>
      <c r="C42" s="37"/>
      <c r="D42" s="24" t="s">
        <v>32</v>
      </c>
      <c r="E42" s="39">
        <v>8845740</v>
      </c>
      <c r="F42" s="39">
        <v>8747212</v>
      </c>
      <c r="G42" s="26">
        <v>0</v>
      </c>
      <c r="I42" s="3"/>
      <c r="J42" s="3"/>
      <c r="K42" s="3"/>
      <c r="L42" s="3"/>
    </row>
    <row r="43" spans="1:12" s="9" customFormat="1" ht="12.75" customHeight="1" x14ac:dyDescent="0.2">
      <c r="A43" s="36"/>
      <c r="B43" s="44" t="s">
        <v>21</v>
      </c>
      <c r="C43" s="37"/>
      <c r="D43" s="24" t="s">
        <v>33</v>
      </c>
      <c r="E43" s="39">
        <v>4483042</v>
      </c>
      <c r="F43" s="39">
        <v>4483042</v>
      </c>
      <c r="G43" s="26">
        <v>0</v>
      </c>
      <c r="I43" s="3"/>
      <c r="J43" s="3"/>
      <c r="K43" s="3"/>
      <c r="L43" s="3"/>
    </row>
    <row r="44" spans="1:12" s="9" customFormat="1" ht="12.75" customHeight="1" x14ac:dyDescent="0.2">
      <c r="A44" s="36"/>
      <c r="B44" s="44" t="s">
        <v>21</v>
      </c>
      <c r="C44" s="37"/>
      <c r="D44" s="24" t="s">
        <v>34</v>
      </c>
      <c r="E44" s="39">
        <v>9091332</v>
      </c>
      <c r="F44" s="39">
        <v>9091332</v>
      </c>
      <c r="G44" s="26">
        <v>0</v>
      </c>
      <c r="I44" s="3"/>
      <c r="J44" s="3"/>
      <c r="K44" s="3"/>
      <c r="L44" s="3"/>
    </row>
    <row r="45" spans="1:12" s="9" customFormat="1" ht="12.75" customHeight="1" x14ac:dyDescent="0.2">
      <c r="A45" s="36"/>
      <c r="B45" s="44" t="s">
        <v>21</v>
      </c>
      <c r="C45" s="37"/>
      <c r="D45" s="24" t="s">
        <v>35</v>
      </c>
      <c r="E45" s="39">
        <v>84995120</v>
      </c>
      <c r="F45" s="39">
        <v>84995120</v>
      </c>
      <c r="G45" s="26">
        <v>0</v>
      </c>
      <c r="I45" s="3"/>
      <c r="J45" s="3"/>
      <c r="K45" s="3"/>
      <c r="L45" s="3"/>
    </row>
    <row r="46" spans="1:12" s="9" customFormat="1" ht="12.75" customHeight="1" x14ac:dyDescent="0.2">
      <c r="A46" s="36"/>
      <c r="B46" s="44" t="s">
        <v>21</v>
      </c>
      <c r="C46" s="37"/>
      <c r="D46" s="24" t="s">
        <v>36</v>
      </c>
      <c r="E46" s="39">
        <v>7699085</v>
      </c>
      <c r="F46" s="39">
        <v>7699085</v>
      </c>
      <c r="G46" s="26">
        <v>0</v>
      </c>
      <c r="I46" s="3"/>
      <c r="J46" s="3"/>
      <c r="K46" s="3"/>
      <c r="L46" s="3"/>
    </row>
    <row r="47" spans="1:12" s="9" customFormat="1" ht="12.75" customHeight="1" x14ac:dyDescent="0.2">
      <c r="A47" s="36"/>
      <c r="B47" s="44" t="s">
        <v>21</v>
      </c>
      <c r="C47" s="37"/>
      <c r="D47" s="24" t="s">
        <v>37</v>
      </c>
      <c r="E47" s="39">
        <v>174927683</v>
      </c>
      <c r="F47" s="39">
        <v>116123639</v>
      </c>
      <c r="G47" s="26">
        <v>0</v>
      </c>
      <c r="I47" s="3"/>
      <c r="J47" s="3"/>
      <c r="K47" s="3"/>
      <c r="L47" s="3"/>
    </row>
    <row r="48" spans="1:12" s="9" customFormat="1" ht="12.75" customHeight="1" x14ac:dyDescent="0.2">
      <c r="A48" s="36"/>
      <c r="B48" s="44" t="s">
        <v>21</v>
      </c>
      <c r="C48" s="37"/>
      <c r="D48" s="24" t="s">
        <v>38</v>
      </c>
      <c r="E48" s="39">
        <v>9600256</v>
      </c>
      <c r="F48" s="39">
        <v>9600256</v>
      </c>
      <c r="G48" s="26">
        <v>0</v>
      </c>
      <c r="I48" s="3"/>
      <c r="J48" s="3"/>
      <c r="K48" s="3"/>
      <c r="L48" s="3"/>
    </row>
    <row r="49" spans="1:12" s="9" customFormat="1" ht="12.75" customHeight="1" x14ac:dyDescent="0.2">
      <c r="A49" s="36"/>
      <c r="B49" s="44" t="s">
        <v>21</v>
      </c>
      <c r="C49" s="37"/>
      <c r="D49" s="24" t="s">
        <v>39</v>
      </c>
      <c r="E49" s="39">
        <v>10844459</v>
      </c>
      <c r="F49" s="39">
        <v>10844459</v>
      </c>
      <c r="G49" s="26">
        <v>0</v>
      </c>
      <c r="I49" s="3"/>
      <c r="J49" s="3"/>
      <c r="K49" s="3"/>
      <c r="L49" s="3"/>
    </row>
    <row r="50" spans="1:12" s="9" customFormat="1" ht="12.75" customHeight="1" x14ac:dyDescent="0.2">
      <c r="A50" s="36"/>
      <c r="B50" s="44" t="s">
        <v>40</v>
      </c>
      <c r="C50" s="37"/>
      <c r="D50" s="24" t="s">
        <v>41</v>
      </c>
      <c r="E50" s="39">
        <v>794471</v>
      </c>
      <c r="F50" s="39">
        <v>780560</v>
      </c>
      <c r="G50" s="26">
        <v>0</v>
      </c>
      <c r="I50" s="3"/>
      <c r="J50" s="3"/>
      <c r="K50" s="3"/>
      <c r="L50" s="3"/>
    </row>
    <row r="51" spans="1:12" s="9" customFormat="1" ht="12.75" customHeight="1" x14ac:dyDescent="0.2">
      <c r="A51" s="36"/>
      <c r="B51" s="44" t="s">
        <v>40</v>
      </c>
      <c r="C51" s="37"/>
      <c r="D51" s="24" t="s">
        <v>42</v>
      </c>
      <c r="E51" s="39">
        <v>1641075</v>
      </c>
      <c r="F51" s="39">
        <v>900597</v>
      </c>
      <c r="G51" s="26">
        <v>0</v>
      </c>
      <c r="I51" s="3"/>
      <c r="J51" s="3"/>
      <c r="K51" s="3"/>
      <c r="L51" s="3"/>
    </row>
    <row r="52" spans="1:12" s="9" customFormat="1" ht="12.75" customHeight="1" x14ac:dyDescent="0.2">
      <c r="A52" s="36"/>
      <c r="B52" s="44"/>
      <c r="C52" s="37"/>
      <c r="D52" s="24"/>
      <c r="E52" s="39"/>
      <c r="F52" s="39"/>
      <c r="G52" s="26"/>
      <c r="I52" s="3"/>
      <c r="J52" s="3"/>
      <c r="K52" s="3"/>
      <c r="L52" s="3"/>
    </row>
    <row r="53" spans="1:12" s="23" customFormat="1" x14ac:dyDescent="0.2">
      <c r="A53" s="31" t="s">
        <v>43</v>
      </c>
      <c r="B53" s="31"/>
      <c r="C53" s="32"/>
      <c r="D53" s="32"/>
      <c r="E53" s="33">
        <f>SUM(E54:E54)</f>
        <v>0</v>
      </c>
      <c r="F53" s="33">
        <f>SUM(F54:F54)</f>
        <v>0</v>
      </c>
      <c r="G53" s="33">
        <f>SUM(G54:G54)</f>
        <v>0</v>
      </c>
      <c r="H53" s="20"/>
      <c r="I53" s="22"/>
      <c r="J53" s="22"/>
    </row>
    <row r="54" spans="1:12" s="3" customFormat="1" x14ac:dyDescent="0.2">
      <c r="A54" s="14"/>
      <c r="B54" s="34" t="s">
        <v>14</v>
      </c>
      <c r="C54" s="34"/>
      <c r="D54" s="45"/>
      <c r="E54" s="35">
        <v>0</v>
      </c>
      <c r="F54" s="35">
        <v>0</v>
      </c>
      <c r="G54" s="26">
        <v>0</v>
      </c>
      <c r="H54" s="46"/>
    </row>
    <row r="55" spans="1:12" s="9" customFormat="1" ht="12.75" customHeight="1" x14ac:dyDescent="0.2">
      <c r="A55" s="36"/>
      <c r="B55" s="44"/>
      <c r="C55" s="37"/>
      <c r="D55" s="24"/>
      <c r="E55" s="39"/>
      <c r="F55" s="39"/>
      <c r="G55" s="26"/>
      <c r="I55" s="3"/>
      <c r="J55" s="3"/>
      <c r="K55" s="3"/>
      <c r="L55" s="3"/>
    </row>
    <row r="56" spans="1:12" s="23" customFormat="1" x14ac:dyDescent="0.2">
      <c r="A56" s="31" t="s">
        <v>44</v>
      </c>
      <c r="B56" s="31"/>
      <c r="C56" s="32"/>
      <c r="D56" s="32"/>
      <c r="E56" s="33">
        <f>SUM(E57)</f>
        <v>0</v>
      </c>
      <c r="F56" s="33">
        <f t="shared" ref="F56:G56" si="0">SUM(F57)</f>
        <v>0</v>
      </c>
      <c r="G56" s="33">
        <f t="shared" si="0"/>
        <v>0</v>
      </c>
      <c r="H56" s="20"/>
      <c r="I56" s="22"/>
      <c r="J56" s="22"/>
    </row>
    <row r="57" spans="1:12" s="3" customFormat="1" x14ac:dyDescent="0.2">
      <c r="A57" s="14"/>
      <c r="B57" s="34" t="s">
        <v>14</v>
      </c>
      <c r="C57" s="47"/>
      <c r="D57" s="24"/>
      <c r="E57" s="35">
        <v>0</v>
      </c>
      <c r="F57" s="35">
        <v>0</v>
      </c>
      <c r="G57" s="26">
        <v>0</v>
      </c>
      <c r="H57" s="9"/>
    </row>
    <row r="58" spans="1:12" s="3" customFormat="1" x14ac:dyDescent="0.2">
      <c r="A58" s="14"/>
      <c r="B58" s="43"/>
      <c r="C58" s="43"/>
      <c r="D58" s="24"/>
      <c r="E58" s="39"/>
      <c r="F58" s="39"/>
      <c r="G58" s="26"/>
      <c r="H58" s="9"/>
    </row>
    <row r="59" spans="1:12" s="23" customFormat="1" x14ac:dyDescent="0.2">
      <c r="A59" s="31" t="s">
        <v>45</v>
      </c>
      <c r="B59" s="31"/>
      <c r="C59" s="32"/>
      <c r="D59" s="32"/>
      <c r="E59" s="33">
        <f>SUM(E60)</f>
        <v>0</v>
      </c>
      <c r="F59" s="33">
        <f>SUM(F60)</f>
        <v>0</v>
      </c>
      <c r="G59" s="33">
        <v>0</v>
      </c>
      <c r="H59" s="20"/>
      <c r="I59" s="22"/>
      <c r="J59" s="22"/>
    </row>
    <row r="60" spans="1:12" s="3" customFormat="1" x14ac:dyDescent="0.2">
      <c r="A60" s="14"/>
      <c r="B60" s="34" t="s">
        <v>14</v>
      </c>
      <c r="C60" s="24"/>
      <c r="D60" s="24"/>
      <c r="E60" s="35">
        <v>0</v>
      </c>
      <c r="F60" s="35">
        <v>0</v>
      </c>
      <c r="G60" s="26">
        <v>0</v>
      </c>
      <c r="H60" s="9"/>
    </row>
    <row r="61" spans="1:12" s="3" customFormat="1" x14ac:dyDescent="0.2">
      <c r="A61" s="14"/>
      <c r="B61" s="14"/>
      <c r="C61" s="24"/>
      <c r="D61" s="24"/>
      <c r="E61" s="25"/>
      <c r="F61" s="25"/>
      <c r="G61" s="26"/>
      <c r="H61" s="9"/>
    </row>
    <row r="62" spans="1:12" s="23" customFormat="1" x14ac:dyDescent="0.2">
      <c r="A62" s="31" t="s">
        <v>46</v>
      </c>
      <c r="B62" s="31"/>
      <c r="C62" s="32"/>
      <c r="D62" s="32"/>
      <c r="E62" s="33">
        <v>0</v>
      </c>
      <c r="F62" s="33">
        <v>0</v>
      </c>
      <c r="G62" s="33">
        <v>0</v>
      </c>
      <c r="H62" s="20"/>
      <c r="I62" s="22"/>
      <c r="J62" s="22"/>
    </row>
    <row r="63" spans="1:12" s="3" customFormat="1" x14ac:dyDescent="0.2">
      <c r="A63" s="14"/>
      <c r="B63" s="34" t="s">
        <v>14</v>
      </c>
      <c r="C63" s="43"/>
      <c r="D63" s="24"/>
      <c r="E63" s="35">
        <v>0</v>
      </c>
      <c r="F63" s="35">
        <v>0</v>
      </c>
      <c r="G63" s="26">
        <v>0</v>
      </c>
      <c r="H63" s="9"/>
    </row>
    <row r="64" spans="1:12" s="3" customFormat="1" x14ac:dyDescent="0.2">
      <c r="A64" s="14"/>
      <c r="B64" s="34"/>
      <c r="C64" s="43"/>
      <c r="D64" s="24"/>
      <c r="E64" s="39"/>
      <c r="F64" s="39"/>
      <c r="G64" s="26"/>
      <c r="H64" s="9"/>
    </row>
    <row r="65" spans="1:10" s="23" customFormat="1" x14ac:dyDescent="0.2">
      <c r="A65" s="31" t="s">
        <v>47</v>
      </c>
      <c r="B65" s="31"/>
      <c r="C65" s="32"/>
      <c r="D65" s="32"/>
      <c r="E65" s="33">
        <f>SUM(E66)</f>
        <v>0</v>
      </c>
      <c r="F65" s="33">
        <f>SUM(F66)</f>
        <v>0</v>
      </c>
      <c r="G65" s="33">
        <f>SUM(G66)</f>
        <v>0</v>
      </c>
      <c r="H65" s="20"/>
      <c r="I65" s="22"/>
      <c r="J65" s="22"/>
    </row>
    <row r="66" spans="1:10" s="3" customFormat="1" x14ac:dyDescent="0.2">
      <c r="A66" s="14"/>
      <c r="B66" s="34" t="s">
        <v>14</v>
      </c>
      <c r="C66" s="34"/>
      <c r="D66" s="24"/>
      <c r="E66" s="39">
        <v>0</v>
      </c>
      <c r="F66" s="39">
        <v>0</v>
      </c>
      <c r="G66" s="26">
        <v>0</v>
      </c>
      <c r="H66" s="9"/>
    </row>
    <row r="67" spans="1:10" s="3" customFormat="1" x14ac:dyDescent="0.2">
      <c r="A67" s="14"/>
      <c r="B67" s="34"/>
      <c r="C67" s="34"/>
      <c r="D67" s="24"/>
      <c r="E67" s="39"/>
      <c r="F67" s="39"/>
      <c r="G67" s="26"/>
      <c r="H67" s="9"/>
    </row>
    <row r="68" spans="1:10" s="23" customFormat="1" x14ac:dyDescent="0.2">
      <c r="A68" s="31" t="s">
        <v>48</v>
      </c>
      <c r="B68" s="31"/>
      <c r="C68" s="32"/>
      <c r="D68" s="32"/>
      <c r="E68" s="33">
        <f>SUM(E69)</f>
        <v>0</v>
      </c>
      <c r="F68" s="33">
        <f t="shared" ref="F68:G68" si="1">SUM(F69)</f>
        <v>0</v>
      </c>
      <c r="G68" s="33">
        <f t="shared" si="1"/>
        <v>0</v>
      </c>
      <c r="H68" s="20"/>
      <c r="I68" s="22"/>
      <c r="J68" s="22"/>
    </row>
    <row r="69" spans="1:10" s="3" customFormat="1" x14ac:dyDescent="0.2">
      <c r="A69" s="14"/>
      <c r="B69" s="34" t="s">
        <v>14</v>
      </c>
      <c r="C69" s="24"/>
      <c r="D69" s="24"/>
      <c r="E69" s="35">
        <v>0</v>
      </c>
      <c r="F69" s="35">
        <v>0</v>
      </c>
      <c r="G69" s="26">
        <v>0</v>
      </c>
      <c r="H69" s="9"/>
    </row>
    <row r="70" spans="1:10" s="3" customFormat="1" x14ac:dyDescent="0.2">
      <c r="A70" s="14"/>
      <c r="B70" s="14"/>
      <c r="C70" s="24"/>
      <c r="D70" s="24"/>
      <c r="E70" s="25"/>
      <c r="F70" s="25"/>
      <c r="G70" s="26"/>
      <c r="H70" s="9"/>
    </row>
    <row r="71" spans="1:10" s="23" customFormat="1" x14ac:dyDescent="0.2">
      <c r="A71" s="31" t="s">
        <v>49</v>
      </c>
      <c r="B71" s="31"/>
      <c r="C71" s="32"/>
      <c r="D71" s="32"/>
      <c r="E71" s="33">
        <f>SUM(E72:E72)</f>
        <v>0</v>
      </c>
      <c r="F71" s="33">
        <f>SUM(F72:F72)</f>
        <v>0</v>
      </c>
      <c r="G71" s="33">
        <f>SUM(G72:G72)</f>
        <v>0</v>
      </c>
      <c r="H71" s="20"/>
      <c r="I71" s="22"/>
      <c r="J71" s="22"/>
    </row>
    <row r="72" spans="1:10" s="3" customFormat="1" x14ac:dyDescent="0.2">
      <c r="A72" s="14"/>
      <c r="B72" s="34" t="s">
        <v>14</v>
      </c>
      <c r="C72" s="48"/>
      <c r="D72" s="24"/>
      <c r="E72" s="39">
        <v>0</v>
      </c>
      <c r="F72" s="39">
        <v>0</v>
      </c>
      <c r="G72" s="26">
        <v>0</v>
      </c>
      <c r="H72" s="9"/>
    </row>
    <row r="73" spans="1:10" s="3" customFormat="1" x14ac:dyDescent="0.2">
      <c r="A73" s="14"/>
      <c r="B73" s="37"/>
      <c r="C73" s="37"/>
      <c r="D73" s="24"/>
      <c r="E73" s="39"/>
      <c r="F73" s="39"/>
      <c r="G73" s="26"/>
      <c r="H73" s="9"/>
    </row>
    <row r="74" spans="1:10" s="23" customFormat="1" x14ac:dyDescent="0.2">
      <c r="A74" s="31" t="s">
        <v>50</v>
      </c>
      <c r="B74" s="31"/>
      <c r="C74" s="32"/>
      <c r="D74" s="32"/>
      <c r="E74" s="33">
        <v>0</v>
      </c>
      <c r="F74" s="33">
        <v>0</v>
      </c>
      <c r="G74" s="33">
        <v>0</v>
      </c>
      <c r="H74" s="20"/>
      <c r="I74" s="22"/>
      <c r="J74" s="22"/>
    </row>
    <row r="75" spans="1:10" s="3" customFormat="1" x14ac:dyDescent="0.2">
      <c r="A75" s="14"/>
      <c r="B75" s="34" t="s">
        <v>14</v>
      </c>
      <c r="C75" s="47"/>
      <c r="D75" s="24"/>
      <c r="E75" s="39">
        <v>0</v>
      </c>
      <c r="F75" s="39">
        <v>0</v>
      </c>
      <c r="G75" s="26">
        <v>0</v>
      </c>
      <c r="H75" s="9"/>
    </row>
    <row r="76" spans="1:10" s="3" customFormat="1" x14ac:dyDescent="0.2">
      <c r="A76" s="14"/>
      <c r="B76" s="34"/>
      <c r="C76" s="34"/>
      <c r="D76" s="24"/>
      <c r="E76" s="39"/>
      <c r="F76" s="26"/>
      <c r="G76" s="26"/>
      <c r="H76" s="9"/>
    </row>
    <row r="77" spans="1:10" s="23" customFormat="1" x14ac:dyDescent="0.2">
      <c r="A77" s="31" t="s">
        <v>51</v>
      </c>
      <c r="B77" s="31"/>
      <c r="C77" s="32"/>
      <c r="D77" s="32"/>
      <c r="E77" s="33">
        <f>SUM(E78:E78)</f>
        <v>0</v>
      </c>
      <c r="F77" s="33">
        <f>SUM(F78:F78)</f>
        <v>0</v>
      </c>
      <c r="G77" s="33">
        <v>0</v>
      </c>
      <c r="H77" s="20"/>
      <c r="I77" s="22"/>
      <c r="J77" s="22"/>
    </row>
    <row r="78" spans="1:10" s="3" customFormat="1" x14ac:dyDescent="0.2">
      <c r="A78" s="14"/>
      <c r="B78" s="34" t="s">
        <v>14</v>
      </c>
      <c r="C78" s="24"/>
      <c r="D78" s="24"/>
      <c r="E78" s="39">
        <v>0</v>
      </c>
      <c r="F78" s="39">
        <v>0</v>
      </c>
      <c r="G78" s="26">
        <v>0</v>
      </c>
      <c r="H78" s="9"/>
    </row>
    <row r="79" spans="1:10" s="3" customFormat="1" x14ac:dyDescent="0.2">
      <c r="A79" s="49"/>
      <c r="B79" s="50"/>
      <c r="C79" s="51"/>
      <c r="D79" s="51"/>
      <c r="E79" s="52"/>
      <c r="F79" s="52"/>
      <c r="G79" s="53"/>
      <c r="H79" s="9"/>
    </row>
    <row r="80" spans="1:10" s="23" customFormat="1" x14ac:dyDescent="0.2">
      <c r="A80" s="31" t="s">
        <v>52</v>
      </c>
      <c r="B80" s="31"/>
      <c r="C80" s="32"/>
      <c r="D80" s="32"/>
      <c r="E80" s="33">
        <v>0</v>
      </c>
      <c r="F80" s="33">
        <v>0</v>
      </c>
      <c r="G80" s="33">
        <v>0</v>
      </c>
      <c r="H80" s="20"/>
      <c r="I80" s="22"/>
      <c r="J80" s="22"/>
    </row>
    <row r="81" spans="1:10" s="3" customFormat="1" x14ac:dyDescent="0.2">
      <c r="A81" s="14"/>
      <c r="B81" s="14" t="s">
        <v>14</v>
      </c>
      <c r="C81" s="24"/>
      <c r="D81" s="24"/>
      <c r="E81" s="39">
        <v>0</v>
      </c>
      <c r="F81" s="39">
        <v>0</v>
      </c>
      <c r="G81" s="26">
        <v>0</v>
      </c>
      <c r="H81" s="9"/>
    </row>
    <row r="82" spans="1:10" s="3" customFormat="1" x14ac:dyDescent="0.2">
      <c r="A82" s="14"/>
      <c r="B82" s="14"/>
      <c r="C82" s="24"/>
      <c r="D82" s="24"/>
      <c r="E82" s="39"/>
      <c r="F82" s="39"/>
      <c r="G82" s="26"/>
      <c r="H82" s="9"/>
    </row>
    <row r="83" spans="1:10" s="3" customFormat="1" ht="25.5" customHeight="1" x14ac:dyDescent="0.2">
      <c r="A83" s="54" t="s">
        <v>53</v>
      </c>
      <c r="B83" s="55"/>
      <c r="C83" s="55"/>
      <c r="D83" s="56"/>
      <c r="E83" s="57">
        <v>0</v>
      </c>
      <c r="F83" s="57">
        <v>0</v>
      </c>
      <c r="G83" s="57">
        <v>0</v>
      </c>
      <c r="H83" s="9"/>
    </row>
    <row r="84" spans="1:10" s="3" customFormat="1" x14ac:dyDescent="0.2">
      <c r="A84" s="14"/>
      <c r="B84" s="34" t="s">
        <v>14</v>
      </c>
      <c r="C84" s="42"/>
      <c r="D84" s="24"/>
      <c r="E84" s="39">
        <v>0</v>
      </c>
      <c r="F84" s="39">
        <v>0</v>
      </c>
      <c r="G84" s="26">
        <v>0</v>
      </c>
      <c r="H84" s="9"/>
    </row>
    <row r="85" spans="1:10" s="3" customFormat="1" x14ac:dyDescent="0.2">
      <c r="A85" s="14"/>
      <c r="B85" s="14"/>
      <c r="C85" s="42"/>
      <c r="D85" s="24"/>
      <c r="E85" s="39"/>
      <c r="F85" s="39"/>
      <c r="G85" s="26"/>
      <c r="H85" s="9"/>
    </row>
    <row r="86" spans="1:10" s="23" customFormat="1" x14ac:dyDescent="0.2">
      <c r="A86" s="31" t="s">
        <v>54</v>
      </c>
      <c r="B86" s="31"/>
      <c r="C86" s="32"/>
      <c r="D86" s="32"/>
      <c r="E86" s="33">
        <v>0</v>
      </c>
      <c r="F86" s="33">
        <v>0</v>
      </c>
      <c r="G86" s="33">
        <v>0</v>
      </c>
      <c r="H86" s="20"/>
      <c r="I86" s="22"/>
      <c r="J86" s="22"/>
    </row>
    <row r="87" spans="1:10" s="3" customFormat="1" x14ac:dyDescent="0.2">
      <c r="A87" s="14"/>
      <c r="B87" s="34" t="s">
        <v>14</v>
      </c>
      <c r="C87" s="47"/>
      <c r="D87" s="24"/>
      <c r="E87" s="39">
        <v>0</v>
      </c>
      <c r="F87" s="39">
        <v>0</v>
      </c>
      <c r="G87" s="26">
        <v>0</v>
      </c>
      <c r="H87" s="9"/>
    </row>
    <row r="88" spans="1:10" s="3" customFormat="1" x14ac:dyDescent="0.2">
      <c r="A88" s="14"/>
      <c r="B88" s="37"/>
      <c r="C88" s="47"/>
      <c r="D88" s="24"/>
      <c r="E88" s="39"/>
      <c r="F88" s="39"/>
      <c r="G88" s="39"/>
      <c r="H88" s="9"/>
    </row>
    <row r="89" spans="1:10" s="23" customFormat="1" x14ac:dyDescent="0.2">
      <c r="A89" s="31" t="s">
        <v>55</v>
      </c>
      <c r="B89" s="31"/>
      <c r="C89" s="32"/>
      <c r="D89" s="32"/>
      <c r="E89" s="33">
        <v>0</v>
      </c>
      <c r="F89" s="33">
        <v>0</v>
      </c>
      <c r="G89" s="33">
        <v>0</v>
      </c>
      <c r="H89" s="20"/>
      <c r="I89" s="22"/>
      <c r="J89" s="22"/>
    </row>
    <row r="90" spans="1:10" s="3" customFormat="1" x14ac:dyDescent="0.2">
      <c r="A90" s="14"/>
      <c r="B90" s="34" t="s">
        <v>14</v>
      </c>
      <c r="C90" s="47"/>
      <c r="D90" s="24"/>
      <c r="E90" s="39">
        <v>0</v>
      </c>
      <c r="F90" s="39">
        <v>0</v>
      </c>
      <c r="G90" s="26">
        <v>0</v>
      </c>
      <c r="H90" s="9"/>
    </row>
    <row r="91" spans="1:10" s="3" customFormat="1" x14ac:dyDescent="0.2">
      <c r="A91" s="14"/>
      <c r="B91" s="34"/>
      <c r="C91" s="47"/>
      <c r="D91" s="24"/>
      <c r="E91" s="39"/>
      <c r="F91" s="39"/>
      <c r="G91" s="39"/>
      <c r="H91" s="9"/>
    </row>
    <row r="92" spans="1:10" s="23" customFormat="1" x14ac:dyDescent="0.2">
      <c r="A92" s="31" t="s">
        <v>56</v>
      </c>
      <c r="B92" s="31"/>
      <c r="C92" s="32"/>
      <c r="D92" s="32"/>
      <c r="E92" s="33">
        <v>0</v>
      </c>
      <c r="F92" s="33">
        <v>0</v>
      </c>
      <c r="G92" s="33">
        <v>0</v>
      </c>
      <c r="H92" s="20"/>
      <c r="I92" s="22"/>
      <c r="J92" s="22"/>
    </row>
    <row r="93" spans="1:10" s="3" customFormat="1" x14ac:dyDescent="0.2">
      <c r="A93" s="14"/>
      <c r="B93" s="14" t="s">
        <v>14</v>
      </c>
      <c r="C93" s="24"/>
      <c r="D93" s="24"/>
      <c r="E93" s="39">
        <v>0</v>
      </c>
      <c r="F93" s="39">
        <v>0</v>
      </c>
      <c r="G93" s="26">
        <v>0</v>
      </c>
      <c r="H93" s="9"/>
    </row>
    <row r="94" spans="1:10" s="3" customFormat="1" x14ac:dyDescent="0.2">
      <c r="A94" s="14"/>
      <c r="B94" s="14"/>
      <c r="C94" s="24"/>
      <c r="D94" s="24"/>
      <c r="E94" s="25"/>
      <c r="F94" s="25"/>
      <c r="G94" s="26"/>
      <c r="H94" s="9"/>
    </row>
    <row r="95" spans="1:10" s="3" customFormat="1" ht="25.5" customHeight="1" x14ac:dyDescent="0.2">
      <c r="A95" s="54" t="s">
        <v>57</v>
      </c>
      <c r="B95" s="55"/>
      <c r="C95" s="55"/>
      <c r="D95" s="56"/>
      <c r="E95" s="57">
        <v>0</v>
      </c>
      <c r="F95" s="57">
        <v>0</v>
      </c>
      <c r="G95" s="57">
        <v>0</v>
      </c>
      <c r="H95" s="9"/>
    </row>
    <row r="96" spans="1:10" s="3" customFormat="1" x14ac:dyDescent="0.2">
      <c r="A96" s="14"/>
      <c r="B96" s="34" t="s">
        <v>14</v>
      </c>
      <c r="C96" s="24"/>
      <c r="D96" s="24"/>
      <c r="E96" s="39">
        <v>0</v>
      </c>
      <c r="F96" s="39">
        <v>0</v>
      </c>
      <c r="G96" s="26">
        <v>0</v>
      </c>
      <c r="H96" s="9"/>
    </row>
    <row r="97" spans="1:12" s="3" customFormat="1" x14ac:dyDescent="0.2">
      <c r="A97" s="14"/>
      <c r="B97" s="14"/>
      <c r="C97" s="24"/>
      <c r="D97" s="24"/>
      <c r="E97" s="25"/>
      <c r="F97" s="25"/>
      <c r="G97" s="26"/>
      <c r="H97" s="9"/>
    </row>
    <row r="98" spans="1:12" s="23" customFormat="1" x14ac:dyDescent="0.2">
      <c r="A98" s="31" t="s">
        <v>58</v>
      </c>
      <c r="B98" s="31"/>
      <c r="C98" s="32"/>
      <c r="D98" s="32"/>
      <c r="E98" s="33">
        <v>0</v>
      </c>
      <c r="F98" s="33">
        <v>0</v>
      </c>
      <c r="G98" s="33">
        <v>0</v>
      </c>
      <c r="H98" s="20"/>
      <c r="I98" s="22"/>
      <c r="J98" s="22"/>
    </row>
    <row r="99" spans="1:12" s="3" customFormat="1" x14ac:dyDescent="0.2">
      <c r="A99" s="14"/>
      <c r="B99" s="34" t="s">
        <v>14</v>
      </c>
      <c r="C99" s="24"/>
      <c r="D99" s="24"/>
      <c r="E99" s="39">
        <v>0</v>
      </c>
      <c r="F99" s="39">
        <v>0</v>
      </c>
      <c r="G99" s="26">
        <v>0</v>
      </c>
      <c r="H99" s="9"/>
    </row>
    <row r="100" spans="1:12" s="3" customFormat="1" x14ac:dyDescent="0.2">
      <c r="A100" s="14"/>
      <c r="B100" s="14"/>
      <c r="C100" s="24"/>
      <c r="D100" s="24"/>
      <c r="E100" s="25"/>
      <c r="F100" s="25"/>
      <c r="G100" s="26"/>
      <c r="H100" s="9"/>
    </row>
    <row r="101" spans="1:12" s="23" customFormat="1" x14ac:dyDescent="0.2">
      <c r="A101" s="31" t="s">
        <v>59</v>
      </c>
      <c r="B101" s="31"/>
      <c r="C101" s="32"/>
      <c r="D101" s="32"/>
      <c r="E101" s="33">
        <f>SUM(E102:E104)</f>
        <v>787658144</v>
      </c>
      <c r="F101" s="33">
        <f>SUM(F102:F104)</f>
        <v>755456739</v>
      </c>
      <c r="G101" s="33">
        <f>SUM(G102:G104)</f>
        <v>0</v>
      </c>
      <c r="H101" s="20"/>
      <c r="I101" s="22"/>
      <c r="J101" s="22"/>
    </row>
    <row r="102" spans="1:12" s="9" customFormat="1" x14ac:dyDescent="0.2">
      <c r="A102" s="36"/>
      <c r="B102" s="34" t="s">
        <v>60</v>
      </c>
      <c r="C102" s="58"/>
      <c r="D102" s="24" t="s">
        <v>22</v>
      </c>
      <c r="E102" s="39">
        <v>246003297</v>
      </c>
      <c r="F102" s="39">
        <v>221500918</v>
      </c>
      <c r="G102" s="26">
        <v>0</v>
      </c>
      <c r="I102" s="3"/>
      <c r="J102" s="3"/>
      <c r="K102" s="3"/>
      <c r="L102" s="3"/>
    </row>
    <row r="103" spans="1:12" s="9" customFormat="1" x14ac:dyDescent="0.2">
      <c r="A103" s="36"/>
      <c r="B103" s="34" t="s">
        <v>61</v>
      </c>
      <c r="C103" s="58"/>
      <c r="D103" s="24" t="s">
        <v>22</v>
      </c>
      <c r="E103" s="39">
        <v>256128</v>
      </c>
      <c r="F103" s="39">
        <v>0</v>
      </c>
      <c r="G103" s="26">
        <v>0</v>
      </c>
      <c r="I103" s="3"/>
      <c r="J103" s="3"/>
      <c r="K103" s="3"/>
      <c r="L103" s="3"/>
    </row>
    <row r="104" spans="1:12" s="9" customFormat="1" x14ac:dyDescent="0.2">
      <c r="A104" s="36"/>
      <c r="B104" s="34" t="s">
        <v>62</v>
      </c>
      <c r="C104" s="58"/>
      <c r="D104" s="24" t="s">
        <v>22</v>
      </c>
      <c r="E104" s="39">
        <v>541398719</v>
      </c>
      <c r="F104" s="39">
        <v>533955821</v>
      </c>
      <c r="G104" s="26">
        <v>0</v>
      </c>
      <c r="I104" s="3"/>
      <c r="J104" s="3"/>
      <c r="K104" s="3"/>
      <c r="L104" s="3"/>
    </row>
    <row r="105" spans="1:12" s="9" customFormat="1" x14ac:dyDescent="0.2">
      <c r="A105" s="36"/>
      <c r="B105" s="34"/>
      <c r="C105" s="58"/>
      <c r="D105" s="24"/>
      <c r="E105" s="39"/>
      <c r="F105" s="39"/>
      <c r="G105" s="26"/>
      <c r="I105" s="3"/>
      <c r="J105" s="3"/>
      <c r="K105" s="3"/>
      <c r="L105" s="3"/>
    </row>
    <row r="106" spans="1:12" s="23" customFormat="1" x14ac:dyDescent="0.2">
      <c r="A106" s="31" t="s">
        <v>63</v>
      </c>
      <c r="B106" s="31"/>
      <c r="C106" s="32"/>
      <c r="D106" s="32"/>
      <c r="E106" s="33">
        <f>SUM(E107:E112)</f>
        <v>3818867930</v>
      </c>
      <c r="F106" s="33">
        <f>SUM(F107:F112)</f>
        <v>3818305116</v>
      </c>
      <c r="G106" s="33">
        <f>SUM(G107:G112)</f>
        <v>0</v>
      </c>
      <c r="H106" s="20"/>
      <c r="I106" s="22"/>
      <c r="J106" s="22"/>
    </row>
    <row r="107" spans="1:12" s="3" customFormat="1" x14ac:dyDescent="0.2">
      <c r="A107" s="14"/>
      <c r="B107" s="34" t="s">
        <v>64</v>
      </c>
      <c r="C107" s="48"/>
      <c r="D107" s="24" t="s">
        <v>22</v>
      </c>
      <c r="E107" s="39">
        <v>3724292425</v>
      </c>
      <c r="F107" s="39">
        <v>3724292425</v>
      </c>
      <c r="G107" s="26">
        <v>0</v>
      </c>
      <c r="H107" s="9"/>
    </row>
    <row r="108" spans="1:12" s="3" customFormat="1" x14ac:dyDescent="0.2">
      <c r="A108" s="14"/>
      <c r="B108" s="34" t="s">
        <v>64</v>
      </c>
      <c r="C108" s="48"/>
      <c r="D108" s="24" t="s">
        <v>35</v>
      </c>
      <c r="E108" s="39">
        <v>1711274</v>
      </c>
      <c r="F108" s="39">
        <v>1711274</v>
      </c>
      <c r="G108" s="26">
        <v>0</v>
      </c>
      <c r="H108" s="9"/>
    </row>
    <row r="109" spans="1:12" s="3" customFormat="1" x14ac:dyDescent="0.2">
      <c r="A109" s="14"/>
      <c r="B109" s="34" t="s">
        <v>64</v>
      </c>
      <c r="C109" s="48"/>
      <c r="D109" s="24" t="s">
        <v>37</v>
      </c>
      <c r="E109" s="39">
        <v>6657422</v>
      </c>
      <c r="F109" s="39">
        <v>6657422</v>
      </c>
      <c r="G109" s="26">
        <v>0</v>
      </c>
      <c r="H109" s="9"/>
    </row>
    <row r="110" spans="1:12" s="3" customFormat="1" x14ac:dyDescent="0.2">
      <c r="A110" s="14"/>
      <c r="B110" s="34" t="s">
        <v>61</v>
      </c>
      <c r="C110" s="48"/>
      <c r="D110" s="24" t="s">
        <v>22</v>
      </c>
      <c r="E110" s="39">
        <v>34220186</v>
      </c>
      <c r="F110" s="39">
        <v>34119527</v>
      </c>
      <c r="G110" s="26">
        <v>0</v>
      </c>
      <c r="H110" s="9"/>
    </row>
    <row r="111" spans="1:12" s="3" customFormat="1" x14ac:dyDescent="0.2">
      <c r="A111" s="14"/>
      <c r="B111" s="34" t="s">
        <v>62</v>
      </c>
      <c r="C111" s="48"/>
      <c r="D111" s="24" t="s">
        <v>22</v>
      </c>
      <c r="E111" s="39">
        <v>51944095</v>
      </c>
      <c r="F111" s="39">
        <v>51481940</v>
      </c>
      <c r="G111" s="26">
        <v>0</v>
      </c>
      <c r="H111" s="9"/>
    </row>
    <row r="112" spans="1:12" s="3" customFormat="1" x14ac:dyDescent="0.2">
      <c r="A112" s="14"/>
      <c r="B112" s="34" t="s">
        <v>62</v>
      </c>
      <c r="C112" s="48"/>
      <c r="D112" s="24" t="s">
        <v>37</v>
      </c>
      <c r="E112" s="39">
        <v>42528</v>
      </c>
      <c r="F112" s="39">
        <v>42528</v>
      </c>
      <c r="G112" s="26">
        <v>0</v>
      </c>
      <c r="H112" s="9"/>
    </row>
    <row r="113" spans="1:10" s="3" customFormat="1" x14ac:dyDescent="0.2">
      <c r="A113" s="14"/>
      <c r="B113" s="34"/>
      <c r="C113" s="48"/>
      <c r="D113" s="24"/>
      <c r="E113" s="39"/>
      <c r="F113" s="39"/>
      <c r="G113" s="26"/>
      <c r="H113" s="9"/>
    </row>
    <row r="114" spans="1:10" s="23" customFormat="1" x14ac:dyDescent="0.2">
      <c r="A114" s="31" t="s">
        <v>65</v>
      </c>
      <c r="B114" s="31"/>
      <c r="C114" s="32"/>
      <c r="D114" s="32"/>
      <c r="E114" s="33">
        <f>SUM(E115)</f>
        <v>0</v>
      </c>
      <c r="F114" s="33">
        <f t="shared" ref="F114:G114" si="2">SUM(F115)</f>
        <v>0</v>
      </c>
      <c r="G114" s="33">
        <f t="shared" si="2"/>
        <v>0</v>
      </c>
      <c r="H114" s="20"/>
      <c r="I114" s="22"/>
      <c r="J114" s="22"/>
    </row>
    <row r="115" spans="1:10" s="3" customFormat="1" x14ac:dyDescent="0.2">
      <c r="A115" s="14"/>
      <c r="B115" s="34" t="s">
        <v>14</v>
      </c>
      <c r="C115" s="34"/>
      <c r="D115" s="24"/>
      <c r="E115" s="39">
        <v>0</v>
      </c>
      <c r="F115" s="39">
        <v>0</v>
      </c>
      <c r="G115" s="26">
        <v>0</v>
      </c>
      <c r="H115" s="9"/>
    </row>
    <row r="116" spans="1:10" s="3" customFormat="1" x14ac:dyDescent="0.2">
      <c r="A116" s="14"/>
      <c r="B116" s="37"/>
      <c r="C116" s="47"/>
      <c r="D116" s="24"/>
      <c r="E116" s="39"/>
      <c r="F116" s="39"/>
      <c r="G116" s="39"/>
      <c r="H116" s="9"/>
    </row>
    <row r="117" spans="1:10" s="23" customFormat="1" x14ac:dyDescent="0.2">
      <c r="A117" s="31" t="s">
        <v>66</v>
      </c>
      <c r="B117" s="31"/>
      <c r="C117" s="32"/>
      <c r="D117" s="32"/>
      <c r="E117" s="33">
        <f>SUM(E118)</f>
        <v>0</v>
      </c>
      <c r="F117" s="33">
        <f t="shared" ref="F117:G117" si="3">SUM(F118)</f>
        <v>0</v>
      </c>
      <c r="G117" s="33">
        <f t="shared" si="3"/>
        <v>0</v>
      </c>
      <c r="H117" s="20"/>
      <c r="I117" s="22"/>
      <c r="J117" s="22"/>
    </row>
    <row r="118" spans="1:10" s="3" customFormat="1" x14ac:dyDescent="0.2">
      <c r="A118" s="14"/>
      <c r="B118" s="34" t="s">
        <v>14</v>
      </c>
      <c r="C118" s="59"/>
      <c r="D118" s="38"/>
      <c r="E118" s="39">
        <v>0</v>
      </c>
      <c r="F118" s="39">
        <v>0</v>
      </c>
      <c r="G118" s="26">
        <v>0</v>
      </c>
      <c r="H118" s="9"/>
      <c r="I118" s="30"/>
    </row>
    <row r="119" spans="1:10" s="3" customFormat="1" x14ac:dyDescent="0.2">
      <c r="A119" s="14"/>
      <c r="B119" s="34"/>
      <c r="C119" s="34"/>
      <c r="D119" s="24"/>
      <c r="E119" s="39"/>
      <c r="F119" s="39"/>
      <c r="G119" s="26"/>
      <c r="H119" s="9"/>
    </row>
    <row r="120" spans="1:10" s="23" customFormat="1" x14ac:dyDescent="0.2">
      <c r="A120" s="31" t="s">
        <v>67</v>
      </c>
      <c r="B120" s="31"/>
      <c r="C120" s="32"/>
      <c r="D120" s="32"/>
      <c r="E120" s="33">
        <v>0</v>
      </c>
      <c r="F120" s="33">
        <v>0</v>
      </c>
      <c r="G120" s="33">
        <v>0</v>
      </c>
      <c r="H120" s="20"/>
      <c r="I120" s="22"/>
      <c r="J120" s="22"/>
    </row>
    <row r="121" spans="1:10" s="3" customFormat="1" x14ac:dyDescent="0.2">
      <c r="A121" s="14"/>
      <c r="B121" s="34" t="s">
        <v>14</v>
      </c>
      <c r="C121" s="34"/>
      <c r="D121" s="24"/>
      <c r="E121" s="39">
        <v>0</v>
      </c>
      <c r="F121" s="39">
        <v>0</v>
      </c>
      <c r="G121" s="26">
        <v>0</v>
      </c>
      <c r="H121" s="9"/>
    </row>
    <row r="122" spans="1:10" s="3" customFormat="1" x14ac:dyDescent="0.2">
      <c r="A122" s="14"/>
      <c r="B122" s="37"/>
      <c r="C122" s="47"/>
      <c r="D122" s="24"/>
      <c r="E122" s="39"/>
      <c r="F122" s="39"/>
      <c r="G122" s="39"/>
      <c r="H122" s="9"/>
    </row>
    <row r="123" spans="1:10" s="23" customFormat="1" x14ac:dyDescent="0.2">
      <c r="A123" s="31" t="s">
        <v>68</v>
      </c>
      <c r="B123" s="31"/>
      <c r="C123" s="32"/>
      <c r="D123" s="32"/>
      <c r="E123" s="33">
        <f>SUM(E124:E124)</f>
        <v>323212197</v>
      </c>
      <c r="F123" s="33">
        <f>SUM(F124:F124)</f>
        <v>323212197</v>
      </c>
      <c r="G123" s="33">
        <v>0</v>
      </c>
      <c r="H123" s="20"/>
      <c r="I123" s="22"/>
      <c r="J123" s="22"/>
    </row>
    <row r="124" spans="1:10" s="3" customFormat="1" x14ac:dyDescent="0.2">
      <c r="A124" s="14"/>
      <c r="B124" s="34" t="s">
        <v>21</v>
      </c>
      <c r="C124" s="34"/>
      <c r="D124" s="24" t="s">
        <v>22</v>
      </c>
      <c r="E124" s="39">
        <v>323212197</v>
      </c>
      <c r="F124" s="39">
        <v>323212197</v>
      </c>
      <c r="G124" s="26">
        <v>0</v>
      </c>
      <c r="H124" s="9"/>
    </row>
    <row r="125" spans="1:10" s="3" customFormat="1" x14ac:dyDescent="0.2">
      <c r="A125" s="14"/>
      <c r="B125" s="37"/>
      <c r="C125" s="47"/>
      <c r="D125" s="24"/>
      <c r="E125" s="39"/>
      <c r="F125" s="39"/>
      <c r="G125" s="39"/>
      <c r="H125" s="9"/>
    </row>
    <row r="126" spans="1:10" s="23" customFormat="1" x14ac:dyDescent="0.2">
      <c r="A126" s="31" t="s">
        <v>69</v>
      </c>
      <c r="B126" s="31"/>
      <c r="C126" s="32"/>
      <c r="D126" s="32"/>
      <c r="E126" s="33">
        <v>0</v>
      </c>
      <c r="F126" s="33">
        <v>0</v>
      </c>
      <c r="G126" s="33">
        <v>0</v>
      </c>
      <c r="H126" s="20"/>
      <c r="I126" s="22"/>
      <c r="J126" s="22"/>
    </row>
    <row r="127" spans="1:10" s="3" customFormat="1" x14ac:dyDescent="0.2">
      <c r="A127" s="14"/>
      <c r="B127" s="34" t="s">
        <v>14</v>
      </c>
      <c r="C127" s="47"/>
      <c r="D127" s="24"/>
      <c r="E127" s="39">
        <v>0</v>
      </c>
      <c r="F127" s="39">
        <v>0</v>
      </c>
      <c r="G127" s="26">
        <v>0</v>
      </c>
      <c r="H127" s="9"/>
    </row>
    <row r="128" spans="1:10" s="3" customFormat="1" x14ac:dyDescent="0.2">
      <c r="A128" s="14"/>
      <c r="B128" s="37"/>
      <c r="C128" s="47"/>
      <c r="D128" s="24"/>
      <c r="E128" s="39"/>
      <c r="F128" s="39"/>
      <c r="G128" s="39"/>
      <c r="H128" s="9"/>
    </row>
    <row r="129" spans="1:10" s="23" customFormat="1" x14ac:dyDescent="0.2">
      <c r="A129" s="31" t="s">
        <v>70</v>
      </c>
      <c r="B129" s="31"/>
      <c r="C129" s="32"/>
      <c r="D129" s="32"/>
      <c r="E129" s="33">
        <v>6223860030</v>
      </c>
      <c r="F129" s="33">
        <v>6218583543</v>
      </c>
      <c r="G129" s="33">
        <f>SUM(G130:G382)</f>
        <v>0</v>
      </c>
      <c r="H129" s="20"/>
      <c r="I129" s="22"/>
      <c r="J129" s="22"/>
    </row>
    <row r="130" spans="1:10" s="3" customFormat="1" ht="25.5" x14ac:dyDescent="0.2">
      <c r="A130" s="14"/>
      <c r="B130" s="44" t="s">
        <v>71</v>
      </c>
      <c r="C130" s="48"/>
      <c r="D130" s="24" t="s">
        <v>72</v>
      </c>
      <c r="E130" s="39">
        <v>2932928.57</v>
      </c>
      <c r="F130" s="39">
        <v>2932928.57</v>
      </c>
      <c r="G130" s="26">
        <v>0</v>
      </c>
      <c r="H130" s="9"/>
    </row>
    <row r="131" spans="1:10" s="3" customFormat="1" ht="25.5" x14ac:dyDescent="0.2">
      <c r="A131" s="14"/>
      <c r="B131" s="44" t="s">
        <v>71</v>
      </c>
      <c r="C131" s="48"/>
      <c r="D131" s="24" t="s">
        <v>73</v>
      </c>
      <c r="E131" s="39">
        <v>1114616.1200000001</v>
      </c>
      <c r="F131" s="39">
        <v>1114616.1200000001</v>
      </c>
      <c r="G131" s="26">
        <v>0</v>
      </c>
      <c r="H131" s="9"/>
    </row>
    <row r="132" spans="1:10" s="3" customFormat="1" ht="25.5" x14ac:dyDescent="0.2">
      <c r="A132" s="14"/>
      <c r="B132" s="44" t="s">
        <v>71</v>
      </c>
      <c r="C132" s="48"/>
      <c r="D132" s="24" t="s">
        <v>74</v>
      </c>
      <c r="E132" s="39">
        <v>1307449.1000000001</v>
      </c>
      <c r="F132" s="39">
        <v>1307449.1000000001</v>
      </c>
      <c r="G132" s="26">
        <v>0</v>
      </c>
      <c r="H132" s="9"/>
    </row>
    <row r="133" spans="1:10" s="3" customFormat="1" ht="25.5" x14ac:dyDescent="0.2">
      <c r="A133" s="14"/>
      <c r="B133" s="44" t="s">
        <v>71</v>
      </c>
      <c r="C133" s="48"/>
      <c r="D133" s="24" t="s">
        <v>75</v>
      </c>
      <c r="E133" s="39">
        <v>2022314.01</v>
      </c>
      <c r="F133" s="39">
        <v>2022314.01</v>
      </c>
      <c r="G133" s="26">
        <v>0</v>
      </c>
      <c r="H133" s="9"/>
    </row>
    <row r="134" spans="1:10" s="3" customFormat="1" ht="25.5" x14ac:dyDescent="0.2">
      <c r="A134" s="14"/>
      <c r="B134" s="44" t="s">
        <v>71</v>
      </c>
      <c r="C134" s="48"/>
      <c r="D134" s="24" t="s">
        <v>34</v>
      </c>
      <c r="E134" s="39">
        <v>94345.32</v>
      </c>
      <c r="F134" s="39">
        <v>94345.32</v>
      </c>
      <c r="G134" s="26">
        <v>0</v>
      </c>
      <c r="H134" s="9"/>
    </row>
    <row r="135" spans="1:10" s="3" customFormat="1" x14ac:dyDescent="0.2">
      <c r="A135" s="14"/>
      <c r="B135" s="34" t="s">
        <v>76</v>
      </c>
      <c r="C135" s="48"/>
      <c r="D135" s="24" t="s">
        <v>23</v>
      </c>
      <c r="E135" s="39">
        <v>17982162</v>
      </c>
      <c r="F135" s="39">
        <v>17982162</v>
      </c>
      <c r="G135" s="26">
        <v>0</v>
      </c>
      <c r="H135" s="9"/>
    </row>
    <row r="136" spans="1:10" s="3" customFormat="1" x14ac:dyDescent="0.2">
      <c r="A136" s="14"/>
      <c r="B136" s="34" t="s">
        <v>76</v>
      </c>
      <c r="C136" s="48"/>
      <c r="D136" s="24" t="s">
        <v>77</v>
      </c>
      <c r="E136" s="39">
        <v>17429043</v>
      </c>
      <c r="F136" s="39">
        <v>17429043</v>
      </c>
      <c r="G136" s="26">
        <v>0</v>
      </c>
      <c r="H136" s="9"/>
    </row>
    <row r="137" spans="1:10" s="3" customFormat="1" x14ac:dyDescent="0.2">
      <c r="A137" s="14"/>
      <c r="B137" s="34" t="s">
        <v>76</v>
      </c>
      <c r="C137" s="48"/>
      <c r="D137" s="24" t="s">
        <v>78</v>
      </c>
      <c r="E137" s="39">
        <v>21364833</v>
      </c>
      <c r="F137" s="39">
        <v>21364833</v>
      </c>
      <c r="G137" s="26">
        <v>0</v>
      </c>
      <c r="H137" s="9"/>
      <c r="I137" s="30"/>
      <c r="J137" s="30"/>
    </row>
    <row r="138" spans="1:10" s="3" customFormat="1" x14ac:dyDescent="0.2">
      <c r="A138" s="14"/>
      <c r="B138" s="34" t="s">
        <v>76</v>
      </c>
      <c r="C138" s="48"/>
      <c r="D138" s="60" t="s">
        <v>79</v>
      </c>
      <c r="E138" s="39">
        <v>58567014</v>
      </c>
      <c r="F138" s="39">
        <v>58567014</v>
      </c>
      <c r="G138" s="26">
        <v>0</v>
      </c>
      <c r="H138" s="9"/>
      <c r="I138" s="30"/>
      <c r="J138" s="30"/>
    </row>
    <row r="139" spans="1:10" s="3" customFormat="1" x14ac:dyDescent="0.2">
      <c r="A139" s="14"/>
      <c r="B139" s="34" t="s">
        <v>76</v>
      </c>
      <c r="C139" s="48"/>
      <c r="D139" s="24" t="s">
        <v>80</v>
      </c>
      <c r="E139" s="39">
        <v>31181736</v>
      </c>
      <c r="F139" s="39">
        <v>31181736</v>
      </c>
      <c r="G139" s="26">
        <v>0</v>
      </c>
      <c r="H139" s="9"/>
    </row>
    <row r="140" spans="1:10" s="3" customFormat="1" x14ac:dyDescent="0.2">
      <c r="A140" s="14"/>
      <c r="B140" s="34" t="s">
        <v>76</v>
      </c>
      <c r="C140" s="48"/>
      <c r="D140" s="24" t="s">
        <v>81</v>
      </c>
      <c r="E140" s="39">
        <v>34402500</v>
      </c>
      <c r="F140" s="39">
        <v>34402500</v>
      </c>
      <c r="G140" s="26">
        <v>0</v>
      </c>
      <c r="H140" s="9"/>
    </row>
    <row r="141" spans="1:10" s="3" customFormat="1" x14ac:dyDescent="0.2">
      <c r="A141" s="14"/>
      <c r="B141" s="34" t="s">
        <v>76</v>
      </c>
      <c r="C141" s="48"/>
      <c r="D141" s="24" t="s">
        <v>82</v>
      </c>
      <c r="E141" s="39">
        <v>17353092</v>
      </c>
      <c r="F141" s="39">
        <v>17353092</v>
      </c>
      <c r="G141" s="26">
        <v>0</v>
      </c>
      <c r="H141" s="9"/>
    </row>
    <row r="142" spans="1:10" s="3" customFormat="1" x14ac:dyDescent="0.2">
      <c r="A142" s="14"/>
      <c r="B142" s="34" t="s">
        <v>76</v>
      </c>
      <c r="C142" s="48"/>
      <c r="D142" s="24" t="s">
        <v>83</v>
      </c>
      <c r="E142" s="39">
        <v>28931346</v>
      </c>
      <c r="F142" s="39">
        <v>28931346</v>
      </c>
      <c r="G142" s="26">
        <v>0</v>
      </c>
      <c r="H142" s="9"/>
    </row>
    <row r="143" spans="1:10" s="3" customFormat="1" x14ac:dyDescent="0.2">
      <c r="A143" s="14"/>
      <c r="B143" s="34" t="s">
        <v>76</v>
      </c>
      <c r="C143" s="48"/>
      <c r="D143" s="24" t="s">
        <v>84</v>
      </c>
      <c r="E143" s="39">
        <v>18707073</v>
      </c>
      <c r="F143" s="39">
        <v>18707073</v>
      </c>
      <c r="G143" s="26">
        <v>0</v>
      </c>
      <c r="H143" s="9"/>
    </row>
    <row r="144" spans="1:10" s="3" customFormat="1" x14ac:dyDescent="0.2">
      <c r="A144" s="49"/>
      <c r="B144" s="50" t="s">
        <v>76</v>
      </c>
      <c r="C144" s="61"/>
      <c r="D144" s="51" t="s">
        <v>85</v>
      </c>
      <c r="E144" s="52">
        <v>17200968</v>
      </c>
      <c r="F144" s="52">
        <v>17200968</v>
      </c>
      <c r="G144" s="53">
        <v>0</v>
      </c>
      <c r="H144" s="9"/>
    </row>
    <row r="145" spans="1:8" s="3" customFormat="1" x14ac:dyDescent="0.2">
      <c r="A145" s="14"/>
      <c r="B145" s="34" t="s">
        <v>76</v>
      </c>
      <c r="C145" s="48"/>
      <c r="D145" s="24" t="s">
        <v>86</v>
      </c>
      <c r="E145" s="39">
        <v>23985642</v>
      </c>
      <c r="F145" s="39">
        <v>23985642</v>
      </c>
      <c r="G145" s="26">
        <v>0</v>
      </c>
      <c r="H145" s="9"/>
    </row>
    <row r="146" spans="1:8" s="3" customFormat="1" x14ac:dyDescent="0.2">
      <c r="A146" s="14"/>
      <c r="B146" s="34" t="s">
        <v>76</v>
      </c>
      <c r="C146" s="48"/>
      <c r="D146" s="24" t="s">
        <v>87</v>
      </c>
      <c r="E146" s="39">
        <v>30211134</v>
      </c>
      <c r="F146" s="39">
        <v>30211134</v>
      </c>
      <c r="G146" s="26">
        <v>0</v>
      </c>
      <c r="H146" s="9"/>
    </row>
    <row r="147" spans="1:8" s="14" customFormat="1" x14ac:dyDescent="0.2">
      <c r="B147" s="34" t="s">
        <v>76</v>
      </c>
      <c r="C147" s="48"/>
      <c r="D147" s="60" t="s">
        <v>88</v>
      </c>
      <c r="E147" s="39">
        <v>36921579</v>
      </c>
      <c r="F147" s="39">
        <v>36921579</v>
      </c>
      <c r="G147" s="26">
        <v>0</v>
      </c>
      <c r="H147" s="36"/>
    </row>
    <row r="148" spans="1:8" s="14" customFormat="1" x14ac:dyDescent="0.2">
      <c r="B148" s="34" t="s">
        <v>76</v>
      </c>
      <c r="C148" s="48"/>
      <c r="D148" s="24" t="s">
        <v>89</v>
      </c>
      <c r="E148" s="39">
        <v>36870546</v>
      </c>
      <c r="F148" s="39">
        <v>36870546</v>
      </c>
      <c r="G148" s="26">
        <v>0</v>
      </c>
      <c r="H148" s="36"/>
    </row>
    <row r="149" spans="1:8" s="14" customFormat="1" x14ac:dyDescent="0.2">
      <c r="B149" s="34" t="s">
        <v>76</v>
      </c>
      <c r="C149" s="48"/>
      <c r="D149" s="24" t="s">
        <v>90</v>
      </c>
      <c r="E149" s="39">
        <v>37941039</v>
      </c>
      <c r="F149" s="39">
        <v>37941039</v>
      </c>
      <c r="G149" s="26">
        <v>0</v>
      </c>
      <c r="H149" s="36"/>
    </row>
    <row r="150" spans="1:8" s="14" customFormat="1" x14ac:dyDescent="0.2">
      <c r="B150" s="34" t="s">
        <v>76</v>
      </c>
      <c r="C150" s="48"/>
      <c r="D150" s="24" t="s">
        <v>91</v>
      </c>
      <c r="E150" s="39">
        <v>15431388</v>
      </c>
      <c r="F150" s="39">
        <v>15431388</v>
      </c>
      <c r="G150" s="26">
        <v>0</v>
      </c>
      <c r="H150" s="36"/>
    </row>
    <row r="151" spans="1:8" s="14" customFormat="1" x14ac:dyDescent="0.2">
      <c r="B151" s="34" t="s">
        <v>76</v>
      </c>
      <c r="C151" s="48"/>
      <c r="D151" s="60" t="s">
        <v>92</v>
      </c>
      <c r="E151" s="39">
        <v>49463955</v>
      </c>
      <c r="F151" s="39">
        <v>49463955</v>
      </c>
      <c r="G151" s="26">
        <v>0</v>
      </c>
      <c r="H151" s="36"/>
    </row>
    <row r="152" spans="1:8" s="14" customFormat="1" x14ac:dyDescent="0.2">
      <c r="B152" s="34" t="s">
        <v>76</v>
      </c>
      <c r="C152" s="48"/>
      <c r="D152" s="24" t="s">
        <v>93</v>
      </c>
      <c r="E152" s="39">
        <v>13125450</v>
      </c>
      <c r="F152" s="39">
        <v>13125450</v>
      </c>
      <c r="G152" s="26">
        <v>0</v>
      </c>
      <c r="H152" s="36"/>
    </row>
    <row r="153" spans="1:8" s="14" customFormat="1" x14ac:dyDescent="0.2">
      <c r="B153" s="34" t="s">
        <v>76</v>
      </c>
      <c r="C153" s="48"/>
      <c r="D153" s="24" t="s">
        <v>24</v>
      </c>
      <c r="E153" s="39">
        <v>65396901</v>
      </c>
      <c r="F153" s="39">
        <v>65396901</v>
      </c>
      <c r="G153" s="26">
        <v>0</v>
      </c>
      <c r="H153" s="36"/>
    </row>
    <row r="154" spans="1:8" s="14" customFormat="1" x14ac:dyDescent="0.2">
      <c r="B154" s="34" t="s">
        <v>76</v>
      </c>
      <c r="C154" s="48"/>
      <c r="D154" s="24" t="s">
        <v>94</v>
      </c>
      <c r="E154" s="39">
        <v>53861979</v>
      </c>
      <c r="F154" s="39">
        <v>53861979</v>
      </c>
      <c r="G154" s="26">
        <v>0</v>
      </c>
      <c r="H154" s="36"/>
    </row>
    <row r="155" spans="1:8" s="14" customFormat="1" x14ac:dyDescent="0.2">
      <c r="B155" s="34" t="s">
        <v>76</v>
      </c>
      <c r="C155" s="48"/>
      <c r="D155" s="24" t="s">
        <v>95</v>
      </c>
      <c r="E155" s="39">
        <v>16909749</v>
      </c>
      <c r="F155" s="39">
        <v>16909749</v>
      </c>
      <c r="G155" s="26">
        <v>0</v>
      </c>
      <c r="H155" s="36"/>
    </row>
    <row r="156" spans="1:8" s="14" customFormat="1" x14ac:dyDescent="0.2">
      <c r="B156" s="34" t="s">
        <v>76</v>
      </c>
      <c r="C156" s="48"/>
      <c r="D156" s="24" t="s">
        <v>25</v>
      </c>
      <c r="E156" s="39">
        <v>45192084</v>
      </c>
      <c r="F156" s="39">
        <v>45192084</v>
      </c>
      <c r="G156" s="26">
        <v>0</v>
      </c>
      <c r="H156" s="36"/>
    </row>
    <row r="157" spans="1:8" s="14" customFormat="1" x14ac:dyDescent="0.2">
      <c r="B157" s="34" t="s">
        <v>76</v>
      </c>
      <c r="C157" s="48"/>
      <c r="D157" s="24" t="s">
        <v>26</v>
      </c>
      <c r="E157" s="39">
        <v>143690466</v>
      </c>
      <c r="F157" s="39">
        <v>143690466</v>
      </c>
      <c r="G157" s="26">
        <v>0</v>
      </c>
      <c r="H157" s="36"/>
    </row>
    <row r="158" spans="1:8" s="14" customFormat="1" x14ac:dyDescent="0.2">
      <c r="B158" s="34" t="s">
        <v>76</v>
      </c>
      <c r="C158" s="48"/>
      <c r="D158" s="24" t="s">
        <v>96</v>
      </c>
      <c r="E158" s="39">
        <v>29684505</v>
      </c>
      <c r="F158" s="39">
        <v>29684505</v>
      </c>
      <c r="G158" s="26">
        <v>0</v>
      </c>
      <c r="H158" s="36"/>
    </row>
    <row r="159" spans="1:8" s="14" customFormat="1" x14ac:dyDescent="0.2">
      <c r="B159" s="34" t="s">
        <v>76</v>
      </c>
      <c r="C159" s="48"/>
      <c r="D159" s="24" t="s">
        <v>97</v>
      </c>
      <c r="E159" s="39">
        <v>12114840</v>
      </c>
      <c r="F159" s="39">
        <v>12114840</v>
      </c>
      <c r="G159" s="26">
        <v>0</v>
      </c>
      <c r="H159" s="36"/>
    </row>
    <row r="160" spans="1:8" s="14" customFormat="1" x14ac:dyDescent="0.2">
      <c r="B160" s="34" t="s">
        <v>76</v>
      </c>
      <c r="C160" s="48"/>
      <c r="D160" s="24" t="s">
        <v>98</v>
      </c>
      <c r="E160" s="39">
        <v>84426312</v>
      </c>
      <c r="F160" s="39">
        <v>84426312</v>
      </c>
      <c r="G160" s="26">
        <v>0</v>
      </c>
      <c r="H160" s="36"/>
    </row>
    <row r="161" spans="2:8" s="14" customFormat="1" x14ac:dyDescent="0.2">
      <c r="B161" s="34" t="s">
        <v>76</v>
      </c>
      <c r="C161" s="48"/>
      <c r="D161" s="24" t="s">
        <v>99</v>
      </c>
      <c r="E161" s="39">
        <v>49814094</v>
      </c>
      <c r="F161" s="39">
        <v>49814094</v>
      </c>
      <c r="G161" s="26">
        <v>0</v>
      </c>
      <c r="H161" s="36"/>
    </row>
    <row r="162" spans="2:8" s="14" customFormat="1" x14ac:dyDescent="0.2">
      <c r="B162" s="34" t="s">
        <v>76</v>
      </c>
      <c r="C162" s="48"/>
      <c r="D162" s="24" t="s">
        <v>100</v>
      </c>
      <c r="E162" s="39">
        <v>9227352</v>
      </c>
      <c r="F162" s="39">
        <v>9227352</v>
      </c>
      <c r="G162" s="26">
        <v>0</v>
      </c>
      <c r="H162" s="36"/>
    </row>
    <row r="163" spans="2:8" s="14" customFormat="1" x14ac:dyDescent="0.2">
      <c r="B163" s="34" t="s">
        <v>76</v>
      </c>
      <c r="C163" s="48"/>
      <c r="D163" s="24" t="s">
        <v>101</v>
      </c>
      <c r="E163" s="39">
        <v>6036606</v>
      </c>
      <c r="F163" s="39">
        <v>6036606</v>
      </c>
      <c r="G163" s="26">
        <v>0</v>
      </c>
      <c r="H163" s="36"/>
    </row>
    <row r="164" spans="2:8" s="14" customFormat="1" x14ac:dyDescent="0.2">
      <c r="B164" s="34" t="s">
        <v>76</v>
      </c>
      <c r="C164" s="48"/>
      <c r="D164" s="24" t="s">
        <v>102</v>
      </c>
      <c r="E164" s="39">
        <v>40651056</v>
      </c>
      <c r="F164" s="39">
        <v>40651056</v>
      </c>
      <c r="G164" s="26">
        <v>0</v>
      </c>
      <c r="H164" s="36"/>
    </row>
    <row r="165" spans="2:8" s="14" customFormat="1" x14ac:dyDescent="0.2">
      <c r="B165" s="34" t="s">
        <v>76</v>
      </c>
      <c r="C165" s="48"/>
      <c r="D165" s="24" t="s">
        <v>103</v>
      </c>
      <c r="E165" s="39">
        <v>231060555</v>
      </c>
      <c r="F165" s="39">
        <v>231060555</v>
      </c>
      <c r="G165" s="26">
        <v>0</v>
      </c>
      <c r="H165" s="36"/>
    </row>
    <row r="166" spans="2:8" s="14" customFormat="1" x14ac:dyDescent="0.2">
      <c r="B166" s="34" t="s">
        <v>76</v>
      </c>
      <c r="C166" s="48"/>
      <c r="D166" s="24" t="s">
        <v>104</v>
      </c>
      <c r="E166" s="39">
        <v>26645121</v>
      </c>
      <c r="F166" s="39">
        <v>26645121</v>
      </c>
      <c r="G166" s="26">
        <v>0</v>
      </c>
      <c r="H166" s="36"/>
    </row>
    <row r="167" spans="2:8" s="14" customFormat="1" x14ac:dyDescent="0.2">
      <c r="B167" s="34" t="s">
        <v>76</v>
      </c>
      <c r="C167" s="48"/>
      <c r="D167" s="60" t="s">
        <v>105</v>
      </c>
      <c r="E167" s="39">
        <v>13863615</v>
      </c>
      <c r="F167" s="39">
        <v>13863615</v>
      </c>
      <c r="G167" s="26">
        <v>0</v>
      </c>
      <c r="H167" s="36"/>
    </row>
    <row r="168" spans="2:8" s="14" customFormat="1" x14ac:dyDescent="0.2">
      <c r="B168" s="34" t="s">
        <v>76</v>
      </c>
      <c r="C168" s="48"/>
      <c r="D168" s="60" t="s">
        <v>106</v>
      </c>
      <c r="E168" s="39">
        <v>57933249</v>
      </c>
      <c r="F168" s="39">
        <v>57933249</v>
      </c>
      <c r="G168" s="26">
        <v>0</v>
      </c>
      <c r="H168" s="36"/>
    </row>
    <row r="169" spans="2:8" s="14" customFormat="1" x14ac:dyDescent="0.2">
      <c r="B169" s="34" t="s">
        <v>76</v>
      </c>
      <c r="C169" s="48"/>
      <c r="D169" s="60" t="s">
        <v>107</v>
      </c>
      <c r="E169" s="39">
        <v>12482517</v>
      </c>
      <c r="F169" s="39">
        <v>8321678</v>
      </c>
      <c r="G169" s="26">
        <v>0</v>
      </c>
      <c r="H169" s="36"/>
    </row>
    <row r="170" spans="2:8" s="14" customFormat="1" x14ac:dyDescent="0.2">
      <c r="B170" s="34" t="s">
        <v>76</v>
      </c>
      <c r="C170" s="48"/>
      <c r="D170" s="60" t="s">
        <v>108</v>
      </c>
      <c r="E170" s="39">
        <v>17900133</v>
      </c>
      <c r="F170" s="39">
        <v>17900133</v>
      </c>
      <c r="G170" s="26">
        <v>0</v>
      </c>
      <c r="H170" s="36"/>
    </row>
    <row r="171" spans="2:8" s="14" customFormat="1" x14ac:dyDescent="0.2">
      <c r="B171" s="34" t="s">
        <v>76</v>
      </c>
      <c r="C171" s="48"/>
      <c r="D171" s="60" t="s">
        <v>109</v>
      </c>
      <c r="E171" s="39">
        <v>20817612</v>
      </c>
      <c r="F171" s="39">
        <v>20817612</v>
      </c>
      <c r="G171" s="26">
        <v>0</v>
      </c>
      <c r="H171" s="36"/>
    </row>
    <row r="172" spans="2:8" s="14" customFormat="1" x14ac:dyDescent="0.2">
      <c r="B172" s="34" t="s">
        <v>76</v>
      </c>
      <c r="C172" s="48"/>
      <c r="D172" s="24" t="s">
        <v>110</v>
      </c>
      <c r="E172" s="39">
        <v>39305235</v>
      </c>
      <c r="F172" s="39">
        <v>39305235</v>
      </c>
      <c r="G172" s="26">
        <v>0</v>
      </c>
      <c r="H172" s="36"/>
    </row>
    <row r="173" spans="2:8" s="14" customFormat="1" x14ac:dyDescent="0.2">
      <c r="B173" s="34" t="s">
        <v>76</v>
      </c>
      <c r="C173" s="48"/>
      <c r="D173" s="24" t="s">
        <v>27</v>
      </c>
      <c r="E173" s="39">
        <v>45635514</v>
      </c>
      <c r="F173" s="39">
        <v>45635514</v>
      </c>
      <c r="G173" s="26">
        <v>0</v>
      </c>
      <c r="H173" s="36"/>
    </row>
    <row r="174" spans="2:8" s="14" customFormat="1" x14ac:dyDescent="0.2">
      <c r="B174" s="34" t="s">
        <v>76</v>
      </c>
      <c r="C174" s="48"/>
      <c r="D174" s="24" t="s">
        <v>111</v>
      </c>
      <c r="E174" s="39">
        <v>23327034</v>
      </c>
      <c r="F174" s="39">
        <v>23327034</v>
      </c>
      <c r="G174" s="26">
        <v>0</v>
      </c>
      <c r="H174" s="36"/>
    </row>
    <row r="175" spans="2:8" s="14" customFormat="1" x14ac:dyDescent="0.2">
      <c r="B175" s="34" t="s">
        <v>76</v>
      </c>
      <c r="C175" s="48"/>
      <c r="D175" s="24" t="s">
        <v>112</v>
      </c>
      <c r="E175" s="39">
        <v>51576480</v>
      </c>
      <c r="F175" s="39">
        <v>51576480</v>
      </c>
      <c r="G175" s="26">
        <v>0</v>
      </c>
      <c r="H175" s="36"/>
    </row>
    <row r="176" spans="2:8" s="14" customFormat="1" x14ac:dyDescent="0.2">
      <c r="B176" s="34" t="s">
        <v>76</v>
      </c>
      <c r="C176" s="48"/>
      <c r="D176" s="24" t="s">
        <v>28</v>
      </c>
      <c r="E176" s="39">
        <v>14715216</v>
      </c>
      <c r="F176" s="39">
        <v>14715216</v>
      </c>
      <c r="G176" s="26">
        <v>0</v>
      </c>
      <c r="H176" s="36"/>
    </row>
    <row r="177" spans="2:8" s="14" customFormat="1" x14ac:dyDescent="0.2">
      <c r="B177" s="34" t="s">
        <v>76</v>
      </c>
      <c r="C177" s="48"/>
      <c r="D177" s="24" t="s">
        <v>113</v>
      </c>
      <c r="E177" s="39">
        <v>11533389</v>
      </c>
      <c r="F177" s="39">
        <v>11533389</v>
      </c>
      <c r="G177" s="26">
        <v>0</v>
      </c>
      <c r="H177" s="36"/>
    </row>
    <row r="178" spans="2:8" s="14" customFormat="1" x14ac:dyDescent="0.2">
      <c r="B178" s="34" t="s">
        <v>76</v>
      </c>
      <c r="C178" s="48"/>
      <c r="D178" s="24" t="s">
        <v>41</v>
      </c>
      <c r="E178" s="39">
        <v>36230979</v>
      </c>
      <c r="F178" s="39">
        <v>36230979</v>
      </c>
      <c r="G178" s="26">
        <v>0</v>
      </c>
      <c r="H178" s="36"/>
    </row>
    <row r="179" spans="2:8" s="14" customFormat="1" x14ac:dyDescent="0.2">
      <c r="B179" s="34" t="s">
        <v>76</v>
      </c>
      <c r="C179" s="48"/>
      <c r="D179" s="24" t="s">
        <v>114</v>
      </c>
      <c r="E179" s="39">
        <v>7067907</v>
      </c>
      <c r="F179" s="39">
        <v>7067907</v>
      </c>
      <c r="G179" s="26">
        <v>0</v>
      </c>
      <c r="H179" s="36"/>
    </row>
    <row r="180" spans="2:8" s="14" customFormat="1" x14ac:dyDescent="0.2">
      <c r="B180" s="34" t="s">
        <v>76</v>
      </c>
      <c r="C180" s="48"/>
      <c r="D180" s="24" t="s">
        <v>29</v>
      </c>
      <c r="E180" s="39">
        <v>26615469</v>
      </c>
      <c r="F180" s="39">
        <v>26615469</v>
      </c>
      <c r="G180" s="26">
        <v>0</v>
      </c>
      <c r="H180" s="36"/>
    </row>
    <row r="181" spans="2:8" s="14" customFormat="1" x14ac:dyDescent="0.2">
      <c r="B181" s="34" t="s">
        <v>76</v>
      </c>
      <c r="C181" s="48"/>
      <c r="D181" s="24" t="s">
        <v>115</v>
      </c>
      <c r="E181" s="39">
        <v>33387120</v>
      </c>
      <c r="F181" s="39">
        <v>33387120</v>
      </c>
      <c r="G181" s="26">
        <v>0</v>
      </c>
      <c r="H181" s="36"/>
    </row>
    <row r="182" spans="2:8" s="14" customFormat="1" x14ac:dyDescent="0.2">
      <c r="B182" s="34" t="s">
        <v>76</v>
      </c>
      <c r="C182" s="48"/>
      <c r="D182" s="24" t="s">
        <v>72</v>
      </c>
      <c r="E182" s="39">
        <v>11393367</v>
      </c>
      <c r="F182" s="39">
        <v>11393367</v>
      </c>
      <c r="G182" s="26">
        <v>0</v>
      </c>
      <c r="H182" s="36"/>
    </row>
    <row r="183" spans="2:8" s="14" customFormat="1" x14ac:dyDescent="0.2">
      <c r="B183" s="34" t="s">
        <v>76</v>
      </c>
      <c r="C183" s="48"/>
      <c r="D183" s="24" t="s">
        <v>116</v>
      </c>
      <c r="E183" s="39">
        <v>41544762</v>
      </c>
      <c r="F183" s="39">
        <v>41544762</v>
      </c>
      <c r="G183" s="26">
        <v>0</v>
      </c>
      <c r="H183" s="36"/>
    </row>
    <row r="184" spans="2:8" s="14" customFormat="1" x14ac:dyDescent="0.2">
      <c r="B184" s="34" t="s">
        <v>76</v>
      </c>
      <c r="C184" s="48"/>
      <c r="D184" s="24" t="s">
        <v>117</v>
      </c>
      <c r="E184" s="39">
        <v>9174354</v>
      </c>
      <c r="F184" s="39">
        <v>9174354</v>
      </c>
      <c r="G184" s="26">
        <v>0</v>
      </c>
      <c r="H184" s="36"/>
    </row>
    <row r="185" spans="2:8" s="14" customFormat="1" x14ac:dyDescent="0.2">
      <c r="B185" s="34" t="s">
        <v>76</v>
      </c>
      <c r="C185" s="48"/>
      <c r="D185" s="24" t="s">
        <v>118</v>
      </c>
      <c r="E185" s="39">
        <v>27084726</v>
      </c>
      <c r="F185" s="39">
        <v>27084726</v>
      </c>
      <c r="G185" s="26">
        <v>0</v>
      </c>
      <c r="H185" s="36"/>
    </row>
    <row r="186" spans="2:8" s="14" customFormat="1" x14ac:dyDescent="0.2">
      <c r="B186" s="34" t="s">
        <v>76</v>
      </c>
      <c r="C186" s="48"/>
      <c r="D186" s="60" t="s">
        <v>119</v>
      </c>
      <c r="E186" s="39">
        <v>166138950</v>
      </c>
      <c r="F186" s="39">
        <v>166138950</v>
      </c>
      <c r="G186" s="26">
        <v>0</v>
      </c>
      <c r="H186" s="36"/>
    </row>
    <row r="187" spans="2:8" s="14" customFormat="1" x14ac:dyDescent="0.2">
      <c r="B187" s="34" t="s">
        <v>76</v>
      </c>
      <c r="C187" s="48"/>
      <c r="D187" s="60" t="s">
        <v>120</v>
      </c>
      <c r="E187" s="39">
        <v>12253281</v>
      </c>
      <c r="F187" s="39">
        <v>12253281</v>
      </c>
      <c r="G187" s="26">
        <v>0</v>
      </c>
      <c r="H187" s="36"/>
    </row>
    <row r="188" spans="2:8" s="14" customFormat="1" x14ac:dyDescent="0.2">
      <c r="B188" s="34" t="s">
        <v>76</v>
      </c>
      <c r="C188" s="48"/>
      <c r="D188" s="60" t="s">
        <v>121</v>
      </c>
      <c r="E188" s="39">
        <v>19237260</v>
      </c>
      <c r="F188" s="39">
        <v>19237260</v>
      </c>
      <c r="G188" s="26">
        <v>0</v>
      </c>
      <c r="H188" s="36"/>
    </row>
    <row r="189" spans="2:8" s="14" customFormat="1" x14ac:dyDescent="0.2">
      <c r="B189" s="34" t="s">
        <v>76</v>
      </c>
      <c r="C189" s="48"/>
      <c r="D189" s="24" t="s">
        <v>122</v>
      </c>
      <c r="E189" s="39">
        <v>6530946</v>
      </c>
      <c r="F189" s="39">
        <v>6530946</v>
      </c>
      <c r="G189" s="26">
        <v>0</v>
      </c>
      <c r="H189" s="36"/>
    </row>
    <row r="190" spans="2:8" s="14" customFormat="1" x14ac:dyDescent="0.2">
      <c r="B190" s="34" t="s">
        <v>76</v>
      </c>
      <c r="C190" s="48"/>
      <c r="D190" s="60" t="s">
        <v>123</v>
      </c>
      <c r="E190" s="39">
        <v>19225050</v>
      </c>
      <c r="F190" s="39">
        <v>19225050</v>
      </c>
      <c r="G190" s="26">
        <v>0</v>
      </c>
      <c r="H190" s="36"/>
    </row>
    <row r="191" spans="2:8" s="14" customFormat="1" x14ac:dyDescent="0.2">
      <c r="B191" s="34" t="s">
        <v>76</v>
      </c>
      <c r="C191" s="48"/>
      <c r="D191" s="60" t="s">
        <v>124</v>
      </c>
      <c r="E191" s="39">
        <v>62626320</v>
      </c>
      <c r="F191" s="39">
        <v>62626320</v>
      </c>
      <c r="G191" s="26">
        <v>0</v>
      </c>
      <c r="H191" s="36"/>
    </row>
    <row r="192" spans="2:8" s="14" customFormat="1" x14ac:dyDescent="0.2">
      <c r="B192" s="34" t="s">
        <v>76</v>
      </c>
      <c r="C192" s="48"/>
      <c r="D192" s="24" t="s">
        <v>125</v>
      </c>
      <c r="E192" s="39">
        <v>10146561</v>
      </c>
      <c r="F192" s="39">
        <v>10146561</v>
      </c>
      <c r="G192" s="26">
        <v>0</v>
      </c>
      <c r="H192" s="36"/>
    </row>
    <row r="193" spans="2:8" s="14" customFormat="1" x14ac:dyDescent="0.2">
      <c r="B193" s="34" t="s">
        <v>76</v>
      </c>
      <c r="C193" s="48"/>
      <c r="D193" s="60" t="s">
        <v>126</v>
      </c>
      <c r="E193" s="39">
        <v>332432226</v>
      </c>
      <c r="F193" s="39">
        <v>332432226</v>
      </c>
      <c r="G193" s="26">
        <v>0</v>
      </c>
      <c r="H193" s="36"/>
    </row>
    <row r="194" spans="2:8" s="14" customFormat="1" x14ac:dyDescent="0.2">
      <c r="B194" s="34" t="s">
        <v>76</v>
      </c>
      <c r="C194" s="48"/>
      <c r="D194" s="24" t="s">
        <v>127</v>
      </c>
      <c r="E194" s="39">
        <v>20843151</v>
      </c>
      <c r="F194" s="39">
        <v>20843151</v>
      </c>
      <c r="G194" s="26">
        <v>0</v>
      </c>
      <c r="H194" s="36"/>
    </row>
    <row r="195" spans="2:8" s="14" customFormat="1" x14ac:dyDescent="0.2">
      <c r="B195" s="34" t="s">
        <v>76</v>
      </c>
      <c r="C195" s="48"/>
      <c r="D195" s="60" t="s">
        <v>30</v>
      </c>
      <c r="E195" s="39">
        <v>64858734</v>
      </c>
      <c r="F195" s="39">
        <v>64858734</v>
      </c>
      <c r="G195" s="26">
        <v>0</v>
      </c>
      <c r="H195" s="36"/>
    </row>
    <row r="196" spans="2:8" s="14" customFormat="1" x14ac:dyDescent="0.2">
      <c r="B196" s="34" t="s">
        <v>76</v>
      </c>
      <c r="C196" s="48"/>
      <c r="D196" s="60" t="s">
        <v>73</v>
      </c>
      <c r="E196" s="39">
        <v>16592385</v>
      </c>
      <c r="F196" s="39">
        <v>16592385</v>
      </c>
      <c r="G196" s="26">
        <v>0</v>
      </c>
      <c r="H196" s="36"/>
    </row>
    <row r="197" spans="2:8" s="14" customFormat="1" x14ac:dyDescent="0.2">
      <c r="B197" s="34" t="s">
        <v>76</v>
      </c>
      <c r="C197" s="48"/>
      <c r="D197" s="24" t="s">
        <v>128</v>
      </c>
      <c r="E197" s="39">
        <v>6574482</v>
      </c>
      <c r="F197" s="39">
        <v>6574482</v>
      </c>
      <c r="G197" s="26">
        <v>0</v>
      </c>
      <c r="H197" s="36"/>
    </row>
    <row r="198" spans="2:8" s="14" customFormat="1" x14ac:dyDescent="0.2">
      <c r="B198" s="34" t="s">
        <v>76</v>
      </c>
      <c r="C198" s="48"/>
      <c r="D198" s="24" t="s">
        <v>129</v>
      </c>
      <c r="E198" s="39">
        <v>95348148</v>
      </c>
      <c r="F198" s="39">
        <v>95348148</v>
      </c>
      <c r="G198" s="26">
        <v>0</v>
      </c>
      <c r="H198" s="36"/>
    </row>
    <row r="199" spans="2:8" s="14" customFormat="1" x14ac:dyDescent="0.2">
      <c r="B199" s="34" t="s">
        <v>76</v>
      </c>
      <c r="C199" s="48"/>
      <c r="D199" s="24" t="s">
        <v>130</v>
      </c>
      <c r="E199" s="39">
        <v>113700069</v>
      </c>
      <c r="F199" s="39">
        <v>113700069</v>
      </c>
      <c r="G199" s="26">
        <v>0</v>
      </c>
      <c r="H199" s="36"/>
    </row>
    <row r="200" spans="2:8" s="14" customFormat="1" x14ac:dyDescent="0.2">
      <c r="B200" s="34" t="s">
        <v>76</v>
      </c>
      <c r="C200" s="48"/>
      <c r="D200" s="60" t="s">
        <v>131</v>
      </c>
      <c r="E200" s="39">
        <v>51223398</v>
      </c>
      <c r="F200" s="39">
        <v>51223398</v>
      </c>
      <c r="G200" s="26">
        <v>0</v>
      </c>
      <c r="H200" s="36"/>
    </row>
    <row r="201" spans="2:8" s="14" customFormat="1" x14ac:dyDescent="0.2">
      <c r="B201" s="34" t="s">
        <v>76</v>
      </c>
      <c r="C201" s="48"/>
      <c r="D201" s="24" t="s">
        <v>42</v>
      </c>
      <c r="E201" s="39">
        <v>16001502</v>
      </c>
      <c r="F201" s="39">
        <v>16001502</v>
      </c>
      <c r="G201" s="26">
        <v>0</v>
      </c>
      <c r="H201" s="36"/>
    </row>
    <row r="202" spans="2:8" s="14" customFormat="1" x14ac:dyDescent="0.2">
      <c r="B202" s="34" t="s">
        <v>76</v>
      </c>
      <c r="C202" s="48"/>
      <c r="D202" s="60" t="s">
        <v>74</v>
      </c>
      <c r="E202" s="39">
        <v>15965028</v>
      </c>
      <c r="F202" s="39">
        <v>15965028</v>
      </c>
      <c r="G202" s="26">
        <v>0</v>
      </c>
      <c r="H202" s="36"/>
    </row>
    <row r="203" spans="2:8" s="14" customFormat="1" x14ac:dyDescent="0.2">
      <c r="B203" s="34" t="s">
        <v>76</v>
      </c>
      <c r="C203" s="48"/>
      <c r="D203" s="24" t="s">
        <v>132</v>
      </c>
      <c r="E203" s="39">
        <v>31860237</v>
      </c>
      <c r="F203" s="39">
        <v>31860237</v>
      </c>
      <c r="G203" s="26">
        <v>0</v>
      </c>
      <c r="H203" s="36"/>
    </row>
    <row r="204" spans="2:8" s="14" customFormat="1" x14ac:dyDescent="0.2">
      <c r="B204" s="34" t="s">
        <v>76</v>
      </c>
      <c r="C204" s="48"/>
      <c r="D204" s="24" t="s">
        <v>133</v>
      </c>
      <c r="E204" s="39">
        <v>21137424</v>
      </c>
      <c r="F204" s="39">
        <v>21137424</v>
      </c>
      <c r="G204" s="26">
        <v>0</v>
      </c>
      <c r="H204" s="36"/>
    </row>
    <row r="205" spans="2:8" s="14" customFormat="1" x14ac:dyDescent="0.2">
      <c r="B205" s="34" t="s">
        <v>76</v>
      </c>
      <c r="C205" s="48"/>
      <c r="D205" s="24" t="s">
        <v>31</v>
      </c>
      <c r="E205" s="39">
        <v>22181703</v>
      </c>
      <c r="F205" s="39">
        <v>22181703</v>
      </c>
      <c r="G205" s="26">
        <v>0</v>
      </c>
      <c r="H205" s="36"/>
    </row>
    <row r="206" spans="2:8" s="14" customFormat="1" x14ac:dyDescent="0.2">
      <c r="B206" s="34" t="s">
        <v>76</v>
      </c>
      <c r="C206" s="48"/>
      <c r="D206" s="24" t="s">
        <v>134</v>
      </c>
      <c r="E206" s="39">
        <v>34364481</v>
      </c>
      <c r="F206" s="39">
        <v>34364481</v>
      </c>
      <c r="G206" s="26">
        <v>0</v>
      </c>
      <c r="H206" s="36"/>
    </row>
    <row r="207" spans="2:8" s="14" customFormat="1" x14ac:dyDescent="0.2">
      <c r="B207" s="34" t="s">
        <v>76</v>
      </c>
      <c r="C207" s="48"/>
      <c r="D207" s="24" t="s">
        <v>135</v>
      </c>
      <c r="E207" s="39">
        <v>13944075</v>
      </c>
      <c r="F207" s="39">
        <v>13944075</v>
      </c>
      <c r="G207" s="26">
        <v>0</v>
      </c>
      <c r="H207" s="36"/>
    </row>
    <row r="208" spans="2:8" s="14" customFormat="1" x14ac:dyDescent="0.2">
      <c r="B208" s="34" t="s">
        <v>76</v>
      </c>
      <c r="C208" s="48"/>
      <c r="D208" s="24" t="s">
        <v>75</v>
      </c>
      <c r="E208" s="39">
        <v>15356478</v>
      </c>
      <c r="F208" s="39">
        <v>15356478</v>
      </c>
      <c r="G208" s="26">
        <v>0</v>
      </c>
      <c r="H208" s="36"/>
    </row>
    <row r="209" spans="1:8" s="14" customFormat="1" x14ac:dyDescent="0.2">
      <c r="B209" s="34" t="s">
        <v>76</v>
      </c>
      <c r="C209" s="48"/>
      <c r="D209" s="24" t="s">
        <v>32</v>
      </c>
      <c r="E209" s="39">
        <v>29775861</v>
      </c>
      <c r="F209" s="39">
        <v>29775861</v>
      </c>
      <c r="G209" s="26">
        <v>0</v>
      </c>
      <c r="H209" s="36"/>
    </row>
    <row r="210" spans="1:8" s="14" customFormat="1" x14ac:dyDescent="0.2">
      <c r="B210" s="34" t="s">
        <v>76</v>
      </c>
      <c r="C210" s="48"/>
      <c r="D210" s="24" t="s">
        <v>136</v>
      </c>
      <c r="E210" s="39">
        <v>50562492</v>
      </c>
      <c r="F210" s="39">
        <v>50562492</v>
      </c>
      <c r="G210" s="26">
        <v>0</v>
      </c>
      <c r="H210" s="36"/>
    </row>
    <row r="211" spans="1:8" s="14" customFormat="1" x14ac:dyDescent="0.2">
      <c r="B211" s="34" t="s">
        <v>76</v>
      </c>
      <c r="C211" s="48"/>
      <c r="D211" s="24" t="s">
        <v>137</v>
      </c>
      <c r="E211" s="39">
        <v>81896583</v>
      </c>
      <c r="F211" s="39">
        <v>81896583</v>
      </c>
      <c r="G211" s="26">
        <v>0</v>
      </c>
      <c r="H211" s="36"/>
    </row>
    <row r="212" spans="1:8" s="14" customFormat="1" x14ac:dyDescent="0.2">
      <c r="B212" s="34" t="s">
        <v>76</v>
      </c>
      <c r="C212" s="48"/>
      <c r="D212" s="24" t="s">
        <v>138</v>
      </c>
      <c r="E212" s="39">
        <v>115511298</v>
      </c>
      <c r="F212" s="39">
        <v>115511298</v>
      </c>
      <c r="G212" s="26">
        <v>0</v>
      </c>
      <c r="H212" s="36"/>
    </row>
    <row r="213" spans="1:8" s="14" customFormat="1" x14ac:dyDescent="0.2">
      <c r="B213" s="34" t="s">
        <v>76</v>
      </c>
      <c r="C213" s="48"/>
      <c r="D213" s="24" t="s">
        <v>139</v>
      </c>
      <c r="E213" s="39">
        <v>21320898</v>
      </c>
      <c r="F213" s="39">
        <v>21320898</v>
      </c>
      <c r="G213" s="26">
        <v>0</v>
      </c>
      <c r="H213" s="36"/>
    </row>
    <row r="214" spans="1:8" s="14" customFormat="1" x14ac:dyDescent="0.2">
      <c r="B214" s="34" t="s">
        <v>76</v>
      </c>
      <c r="C214" s="48"/>
      <c r="D214" s="24" t="s">
        <v>140</v>
      </c>
      <c r="E214" s="39">
        <v>27906024</v>
      </c>
      <c r="F214" s="39">
        <v>27906024</v>
      </c>
      <c r="G214" s="26">
        <v>0</v>
      </c>
      <c r="H214" s="36"/>
    </row>
    <row r="215" spans="1:8" s="14" customFormat="1" x14ac:dyDescent="0.2">
      <c r="B215" s="34" t="s">
        <v>76</v>
      </c>
      <c r="C215" s="48"/>
      <c r="D215" s="24" t="s">
        <v>141</v>
      </c>
      <c r="E215" s="39">
        <v>89262486</v>
      </c>
      <c r="F215" s="39">
        <v>89262486</v>
      </c>
      <c r="G215" s="26">
        <v>0</v>
      </c>
      <c r="H215" s="36"/>
    </row>
    <row r="216" spans="1:8" s="14" customFormat="1" x14ac:dyDescent="0.2">
      <c r="A216" s="49"/>
      <c r="B216" s="50" t="s">
        <v>76</v>
      </c>
      <c r="C216" s="61"/>
      <c r="D216" s="51" t="s">
        <v>142</v>
      </c>
      <c r="E216" s="52">
        <v>33032913</v>
      </c>
      <c r="F216" s="52">
        <v>33032913</v>
      </c>
      <c r="G216" s="53">
        <v>0</v>
      </c>
      <c r="H216" s="36"/>
    </row>
    <row r="217" spans="1:8" s="14" customFormat="1" x14ac:dyDescent="0.2">
      <c r="B217" s="34" t="s">
        <v>76</v>
      </c>
      <c r="C217" s="48"/>
      <c r="D217" s="24" t="s">
        <v>143</v>
      </c>
      <c r="E217" s="39">
        <v>18359454</v>
      </c>
      <c r="F217" s="39">
        <v>18359454</v>
      </c>
      <c r="G217" s="26">
        <v>0</v>
      </c>
      <c r="H217" s="36"/>
    </row>
    <row r="218" spans="1:8" s="14" customFormat="1" x14ac:dyDescent="0.2">
      <c r="B218" s="34" t="s">
        <v>76</v>
      </c>
      <c r="C218" s="48"/>
      <c r="D218" s="24" t="s">
        <v>144</v>
      </c>
      <c r="E218" s="39">
        <v>10320744</v>
      </c>
      <c r="F218" s="39">
        <v>10320744</v>
      </c>
      <c r="G218" s="26">
        <v>0</v>
      </c>
      <c r="H218" s="36"/>
    </row>
    <row r="219" spans="1:8" s="14" customFormat="1" x14ac:dyDescent="0.2">
      <c r="B219" s="34" t="s">
        <v>76</v>
      </c>
      <c r="C219" s="48"/>
      <c r="D219" s="60" t="s">
        <v>145</v>
      </c>
      <c r="E219" s="39">
        <v>11566872</v>
      </c>
      <c r="F219" s="39">
        <v>11566872</v>
      </c>
      <c r="G219" s="26">
        <v>0</v>
      </c>
      <c r="H219" s="36"/>
    </row>
    <row r="220" spans="1:8" s="14" customFormat="1" x14ac:dyDescent="0.2">
      <c r="B220" s="34" t="s">
        <v>76</v>
      </c>
      <c r="C220" s="48"/>
      <c r="D220" s="24" t="s">
        <v>33</v>
      </c>
      <c r="E220" s="39">
        <v>17522115</v>
      </c>
      <c r="F220" s="39">
        <v>17522115</v>
      </c>
      <c r="G220" s="26">
        <v>0</v>
      </c>
      <c r="H220" s="36"/>
    </row>
    <row r="221" spans="1:8" s="14" customFormat="1" x14ac:dyDescent="0.2">
      <c r="B221" s="34" t="s">
        <v>76</v>
      </c>
      <c r="C221" s="48"/>
      <c r="D221" s="24" t="s">
        <v>146</v>
      </c>
      <c r="E221" s="39">
        <v>22687602</v>
      </c>
      <c r="F221" s="39">
        <v>22687602</v>
      </c>
      <c r="G221" s="26">
        <v>0</v>
      </c>
      <c r="H221" s="36"/>
    </row>
    <row r="222" spans="1:8" s="14" customFormat="1" x14ac:dyDescent="0.2">
      <c r="B222" s="34" t="s">
        <v>76</v>
      </c>
      <c r="C222" s="48"/>
      <c r="D222" s="60" t="s">
        <v>34</v>
      </c>
      <c r="E222" s="39">
        <v>5676096</v>
      </c>
      <c r="F222" s="39">
        <v>5676096</v>
      </c>
      <c r="G222" s="26">
        <v>0</v>
      </c>
      <c r="H222" s="36"/>
    </row>
    <row r="223" spans="1:8" s="14" customFormat="1" x14ac:dyDescent="0.2">
      <c r="B223" s="34" t="s">
        <v>76</v>
      </c>
      <c r="C223" s="48"/>
      <c r="D223" s="24" t="s">
        <v>35</v>
      </c>
      <c r="E223" s="39">
        <v>130308120</v>
      </c>
      <c r="F223" s="39">
        <v>130308120</v>
      </c>
      <c r="G223" s="26">
        <v>0</v>
      </c>
      <c r="H223" s="36"/>
    </row>
    <row r="224" spans="1:8" s="14" customFormat="1" x14ac:dyDescent="0.2">
      <c r="B224" s="34" t="s">
        <v>76</v>
      </c>
      <c r="C224" s="48"/>
      <c r="D224" s="24" t="s">
        <v>147</v>
      </c>
      <c r="E224" s="39">
        <v>7892367</v>
      </c>
      <c r="F224" s="39">
        <v>7892367</v>
      </c>
      <c r="G224" s="26">
        <v>0</v>
      </c>
      <c r="H224" s="36"/>
    </row>
    <row r="225" spans="2:8" s="14" customFormat="1" x14ac:dyDescent="0.2">
      <c r="B225" s="34" t="s">
        <v>76</v>
      </c>
      <c r="C225" s="48"/>
      <c r="D225" s="60" t="s">
        <v>148</v>
      </c>
      <c r="E225" s="39">
        <v>9699897</v>
      </c>
      <c r="F225" s="39">
        <v>9699897</v>
      </c>
      <c r="G225" s="26">
        <v>0</v>
      </c>
      <c r="H225" s="36"/>
    </row>
    <row r="226" spans="2:8" s="14" customFormat="1" x14ac:dyDescent="0.2">
      <c r="B226" s="34" t="s">
        <v>76</v>
      </c>
      <c r="C226" s="48"/>
      <c r="D226" s="60" t="s">
        <v>149</v>
      </c>
      <c r="E226" s="39">
        <v>19003899</v>
      </c>
      <c r="F226" s="39">
        <v>19003899</v>
      </c>
      <c r="G226" s="26">
        <v>0</v>
      </c>
      <c r="H226" s="36"/>
    </row>
    <row r="227" spans="2:8" s="14" customFormat="1" x14ac:dyDescent="0.2">
      <c r="B227" s="34" t="s">
        <v>76</v>
      </c>
      <c r="C227" s="48"/>
      <c r="D227" s="60" t="s">
        <v>150</v>
      </c>
      <c r="E227" s="39">
        <v>74813655</v>
      </c>
      <c r="F227" s="39">
        <v>74813655</v>
      </c>
      <c r="G227" s="26">
        <v>0</v>
      </c>
      <c r="H227" s="36"/>
    </row>
    <row r="228" spans="2:8" s="14" customFormat="1" x14ac:dyDescent="0.2">
      <c r="B228" s="34" t="s">
        <v>76</v>
      </c>
      <c r="C228" s="48"/>
      <c r="D228" s="24" t="s">
        <v>151</v>
      </c>
      <c r="E228" s="39">
        <v>41565882</v>
      </c>
      <c r="F228" s="39">
        <v>41565882</v>
      </c>
      <c r="G228" s="26">
        <v>0</v>
      </c>
      <c r="H228" s="36"/>
    </row>
    <row r="229" spans="2:8" s="14" customFormat="1" x14ac:dyDescent="0.2">
      <c r="B229" s="34" t="s">
        <v>76</v>
      </c>
      <c r="C229" s="48"/>
      <c r="D229" s="24" t="s">
        <v>152</v>
      </c>
      <c r="E229" s="39">
        <v>148416114</v>
      </c>
      <c r="F229" s="39">
        <v>148416114</v>
      </c>
      <c r="G229" s="26">
        <v>0</v>
      </c>
      <c r="H229" s="36"/>
    </row>
    <row r="230" spans="2:8" s="14" customFormat="1" x14ac:dyDescent="0.2">
      <c r="B230" s="34" t="s">
        <v>76</v>
      </c>
      <c r="C230" s="48"/>
      <c r="D230" s="24" t="s">
        <v>153</v>
      </c>
      <c r="E230" s="39">
        <v>42604593</v>
      </c>
      <c r="F230" s="39">
        <v>42604593</v>
      </c>
      <c r="G230" s="26">
        <v>0</v>
      </c>
      <c r="H230" s="36"/>
    </row>
    <row r="231" spans="2:8" s="14" customFormat="1" x14ac:dyDescent="0.2">
      <c r="B231" s="34" t="s">
        <v>76</v>
      </c>
      <c r="C231" s="48"/>
      <c r="D231" s="24" t="s">
        <v>154</v>
      </c>
      <c r="E231" s="39">
        <v>13207923</v>
      </c>
      <c r="F231" s="39">
        <v>13207923</v>
      </c>
      <c r="G231" s="26">
        <v>0</v>
      </c>
      <c r="H231" s="36"/>
    </row>
    <row r="232" spans="2:8" s="14" customFormat="1" x14ac:dyDescent="0.2">
      <c r="B232" s="34" t="s">
        <v>76</v>
      </c>
      <c r="C232" s="48"/>
      <c r="D232" s="24" t="s">
        <v>36</v>
      </c>
      <c r="E232" s="39">
        <v>81885816</v>
      </c>
      <c r="F232" s="39">
        <v>81885816</v>
      </c>
      <c r="G232" s="26">
        <v>0</v>
      </c>
      <c r="H232" s="36"/>
    </row>
    <row r="233" spans="2:8" s="14" customFormat="1" x14ac:dyDescent="0.2">
      <c r="B233" s="34" t="s">
        <v>76</v>
      </c>
      <c r="C233" s="48"/>
      <c r="D233" s="24" t="s">
        <v>155</v>
      </c>
      <c r="E233" s="39">
        <v>63642534</v>
      </c>
      <c r="F233" s="39">
        <v>63642534</v>
      </c>
      <c r="G233" s="26">
        <v>0</v>
      </c>
      <c r="H233" s="36"/>
    </row>
    <row r="234" spans="2:8" s="14" customFormat="1" x14ac:dyDescent="0.2">
      <c r="B234" s="34" t="s">
        <v>76</v>
      </c>
      <c r="C234" s="48"/>
      <c r="D234" s="24" t="s">
        <v>37</v>
      </c>
      <c r="E234" s="39">
        <v>93507243</v>
      </c>
      <c r="F234" s="39">
        <v>93507243</v>
      </c>
      <c r="G234" s="26">
        <v>0</v>
      </c>
      <c r="H234" s="36"/>
    </row>
    <row r="235" spans="2:8" s="14" customFormat="1" x14ac:dyDescent="0.2">
      <c r="B235" s="34" t="s">
        <v>76</v>
      </c>
      <c r="C235" s="48"/>
      <c r="D235" s="24" t="s">
        <v>156</v>
      </c>
      <c r="E235" s="39">
        <v>25838964</v>
      </c>
      <c r="F235" s="39">
        <v>25838964</v>
      </c>
      <c r="G235" s="26">
        <v>0</v>
      </c>
      <c r="H235" s="36"/>
    </row>
    <row r="236" spans="2:8" s="14" customFormat="1" x14ac:dyDescent="0.2">
      <c r="B236" s="34" t="s">
        <v>76</v>
      </c>
      <c r="C236" s="48"/>
      <c r="D236" s="24" t="s">
        <v>157</v>
      </c>
      <c r="E236" s="39">
        <v>22728435</v>
      </c>
      <c r="F236" s="39">
        <v>22728435</v>
      </c>
      <c r="G236" s="26">
        <v>0</v>
      </c>
      <c r="H236" s="36"/>
    </row>
    <row r="237" spans="2:8" s="14" customFormat="1" x14ac:dyDescent="0.2">
      <c r="B237" s="34" t="s">
        <v>76</v>
      </c>
      <c r="C237" s="48"/>
      <c r="D237" s="24" t="s">
        <v>158</v>
      </c>
      <c r="E237" s="39">
        <v>14361654</v>
      </c>
      <c r="F237" s="39">
        <v>14361654</v>
      </c>
      <c r="G237" s="26">
        <v>0</v>
      </c>
      <c r="H237" s="36"/>
    </row>
    <row r="238" spans="2:8" s="14" customFormat="1" x14ac:dyDescent="0.2">
      <c r="B238" s="34" t="s">
        <v>76</v>
      </c>
      <c r="C238" s="48"/>
      <c r="D238" s="24" t="s">
        <v>159</v>
      </c>
      <c r="E238" s="39">
        <v>12906384</v>
      </c>
      <c r="F238" s="39">
        <v>12906384</v>
      </c>
      <c r="G238" s="26">
        <v>0</v>
      </c>
      <c r="H238" s="36"/>
    </row>
    <row r="239" spans="2:8" s="14" customFormat="1" x14ac:dyDescent="0.2">
      <c r="B239" s="34" t="s">
        <v>76</v>
      </c>
      <c r="C239" s="48"/>
      <c r="D239" s="24" t="s">
        <v>38</v>
      </c>
      <c r="E239" s="39">
        <v>78551463</v>
      </c>
      <c r="F239" s="39">
        <v>78551463</v>
      </c>
      <c r="G239" s="26">
        <v>0</v>
      </c>
      <c r="H239" s="36"/>
    </row>
    <row r="240" spans="2:8" s="14" customFormat="1" x14ac:dyDescent="0.2">
      <c r="B240" s="34" t="s">
        <v>76</v>
      </c>
      <c r="C240" s="48"/>
      <c r="D240" s="24" t="s">
        <v>160</v>
      </c>
      <c r="E240" s="39">
        <v>61792626</v>
      </c>
      <c r="F240" s="39">
        <v>61792626</v>
      </c>
      <c r="G240" s="26">
        <v>0</v>
      </c>
      <c r="H240" s="36"/>
    </row>
    <row r="241" spans="2:8" s="14" customFormat="1" x14ac:dyDescent="0.2">
      <c r="B241" s="34" t="s">
        <v>76</v>
      </c>
      <c r="C241" s="48"/>
      <c r="D241" s="24" t="s">
        <v>161</v>
      </c>
      <c r="E241" s="39">
        <v>71232456</v>
      </c>
      <c r="F241" s="39">
        <v>71232456</v>
      </c>
      <c r="G241" s="26">
        <v>0</v>
      </c>
      <c r="H241" s="36"/>
    </row>
    <row r="242" spans="2:8" s="14" customFormat="1" x14ac:dyDescent="0.2">
      <c r="B242" s="34" t="s">
        <v>76</v>
      </c>
      <c r="C242" s="48"/>
      <c r="D242" s="24" t="s">
        <v>162</v>
      </c>
      <c r="E242" s="39">
        <v>46192200</v>
      </c>
      <c r="F242" s="39">
        <v>46192200</v>
      </c>
      <c r="G242" s="26">
        <v>0</v>
      </c>
      <c r="H242" s="36"/>
    </row>
    <row r="243" spans="2:8" s="14" customFormat="1" x14ac:dyDescent="0.2">
      <c r="B243" s="34" t="s">
        <v>76</v>
      </c>
      <c r="C243" s="48"/>
      <c r="D243" s="24" t="s">
        <v>163</v>
      </c>
      <c r="E243" s="39">
        <v>14397408</v>
      </c>
      <c r="F243" s="39">
        <v>14397408</v>
      </c>
      <c r="G243" s="26">
        <v>0</v>
      </c>
      <c r="H243" s="36"/>
    </row>
    <row r="244" spans="2:8" s="14" customFormat="1" x14ac:dyDescent="0.2">
      <c r="B244" s="34" t="s">
        <v>76</v>
      </c>
      <c r="C244" s="48"/>
      <c r="D244" s="24" t="s">
        <v>164</v>
      </c>
      <c r="E244" s="39">
        <v>63957717</v>
      </c>
      <c r="F244" s="39">
        <v>63957717</v>
      </c>
      <c r="G244" s="26">
        <v>0</v>
      </c>
      <c r="H244" s="36"/>
    </row>
    <row r="245" spans="2:8" s="14" customFormat="1" x14ac:dyDescent="0.2">
      <c r="B245" s="34" t="s">
        <v>76</v>
      </c>
      <c r="C245" s="48"/>
      <c r="D245" s="24" t="s">
        <v>165</v>
      </c>
      <c r="E245" s="39">
        <v>76735338</v>
      </c>
      <c r="F245" s="39">
        <v>76735338</v>
      </c>
      <c r="G245" s="26">
        <v>0</v>
      </c>
      <c r="H245" s="36"/>
    </row>
    <row r="246" spans="2:8" s="14" customFormat="1" x14ac:dyDescent="0.2">
      <c r="B246" s="34" t="s">
        <v>76</v>
      </c>
      <c r="C246" s="48"/>
      <c r="D246" s="24" t="s">
        <v>166</v>
      </c>
      <c r="E246" s="39">
        <v>14016837</v>
      </c>
      <c r="F246" s="39">
        <v>14016837</v>
      </c>
      <c r="G246" s="26">
        <v>0</v>
      </c>
      <c r="H246" s="36"/>
    </row>
    <row r="247" spans="2:8" s="14" customFormat="1" x14ac:dyDescent="0.2">
      <c r="B247" s="34" t="s">
        <v>76</v>
      </c>
      <c r="C247" s="48"/>
      <c r="D247" s="24" t="s">
        <v>167</v>
      </c>
      <c r="E247" s="39">
        <v>21217953</v>
      </c>
      <c r="F247" s="39">
        <v>21217953</v>
      </c>
      <c r="G247" s="26">
        <v>0</v>
      </c>
      <c r="H247" s="36"/>
    </row>
    <row r="248" spans="2:8" s="14" customFormat="1" x14ac:dyDescent="0.2">
      <c r="B248" s="34" t="s">
        <v>76</v>
      </c>
      <c r="C248" s="48"/>
      <c r="D248" s="24" t="s">
        <v>168</v>
      </c>
      <c r="E248" s="39">
        <v>25385556</v>
      </c>
      <c r="F248" s="39">
        <v>25385556</v>
      </c>
      <c r="G248" s="26">
        <v>0</v>
      </c>
      <c r="H248" s="36"/>
    </row>
    <row r="249" spans="2:8" s="14" customFormat="1" x14ac:dyDescent="0.2">
      <c r="B249" s="34" t="s">
        <v>76</v>
      </c>
      <c r="C249" s="48"/>
      <c r="D249" s="24" t="s">
        <v>169</v>
      </c>
      <c r="E249" s="39">
        <v>20438121</v>
      </c>
      <c r="F249" s="39">
        <v>20438121</v>
      </c>
      <c r="G249" s="26">
        <v>0</v>
      </c>
      <c r="H249" s="36"/>
    </row>
    <row r="250" spans="2:8" s="14" customFormat="1" x14ac:dyDescent="0.2">
      <c r="B250" s="34" t="s">
        <v>76</v>
      </c>
      <c r="C250" s="48"/>
      <c r="D250" s="24" t="s">
        <v>170</v>
      </c>
      <c r="E250" s="39">
        <v>14977824</v>
      </c>
      <c r="F250" s="39">
        <v>14977824</v>
      </c>
      <c r="G250" s="26">
        <v>0</v>
      </c>
      <c r="H250" s="36"/>
    </row>
    <row r="251" spans="2:8" s="14" customFormat="1" x14ac:dyDescent="0.2">
      <c r="B251" s="34" t="s">
        <v>76</v>
      </c>
      <c r="C251" s="48"/>
      <c r="D251" s="24" t="s">
        <v>171</v>
      </c>
      <c r="E251" s="39">
        <v>11751144</v>
      </c>
      <c r="F251" s="39">
        <v>11751144</v>
      </c>
      <c r="G251" s="26">
        <v>0</v>
      </c>
      <c r="H251" s="36"/>
    </row>
    <row r="252" spans="2:8" s="14" customFormat="1" x14ac:dyDescent="0.2">
      <c r="B252" s="34" t="s">
        <v>76</v>
      </c>
      <c r="C252" s="48"/>
      <c r="D252" s="24" t="s">
        <v>172</v>
      </c>
      <c r="E252" s="39">
        <v>8797224</v>
      </c>
      <c r="F252" s="39">
        <v>8797224</v>
      </c>
      <c r="G252" s="26">
        <v>0</v>
      </c>
      <c r="H252" s="36"/>
    </row>
    <row r="253" spans="2:8" s="14" customFormat="1" x14ac:dyDescent="0.2">
      <c r="B253" s="34" t="s">
        <v>76</v>
      </c>
      <c r="C253" s="48"/>
      <c r="D253" s="60" t="s">
        <v>173</v>
      </c>
      <c r="E253" s="39">
        <v>6302283</v>
      </c>
      <c r="F253" s="39">
        <v>6302283</v>
      </c>
      <c r="G253" s="26">
        <v>0</v>
      </c>
      <c r="H253" s="36"/>
    </row>
    <row r="254" spans="2:8" s="14" customFormat="1" x14ac:dyDescent="0.2">
      <c r="B254" s="34" t="s">
        <v>76</v>
      </c>
      <c r="C254" s="48"/>
      <c r="D254" s="24" t="s">
        <v>174</v>
      </c>
      <c r="E254" s="39">
        <v>13007670</v>
      </c>
      <c r="F254" s="39">
        <v>13007670</v>
      </c>
      <c r="G254" s="26">
        <v>0</v>
      </c>
      <c r="H254" s="36"/>
    </row>
    <row r="255" spans="2:8" s="14" customFormat="1" x14ac:dyDescent="0.2">
      <c r="B255" s="34" t="s">
        <v>76</v>
      </c>
      <c r="C255" s="48"/>
      <c r="D255" s="24" t="s">
        <v>39</v>
      </c>
      <c r="E255" s="39">
        <v>16151553</v>
      </c>
      <c r="F255" s="39">
        <v>16151553</v>
      </c>
      <c r="G255" s="26">
        <v>0</v>
      </c>
      <c r="H255" s="36"/>
    </row>
    <row r="256" spans="2:8" s="14" customFormat="1" x14ac:dyDescent="0.2">
      <c r="B256" s="34" t="s">
        <v>76</v>
      </c>
      <c r="C256" s="48"/>
      <c r="D256" s="24" t="s">
        <v>175</v>
      </c>
      <c r="E256" s="39">
        <v>10857378</v>
      </c>
      <c r="F256" s="39">
        <v>10857378</v>
      </c>
      <c r="G256" s="26">
        <v>0</v>
      </c>
      <c r="H256" s="36"/>
    </row>
    <row r="257" spans="2:8" s="14" customFormat="1" x14ac:dyDescent="0.2">
      <c r="B257" s="34" t="s">
        <v>76</v>
      </c>
      <c r="C257" s="48"/>
      <c r="D257" s="24" t="s">
        <v>176</v>
      </c>
      <c r="E257" s="39">
        <v>20050548</v>
      </c>
      <c r="F257" s="39">
        <v>20050548</v>
      </c>
      <c r="G257" s="26">
        <v>0</v>
      </c>
      <c r="H257" s="36"/>
    </row>
    <row r="258" spans="2:8" s="14" customFormat="1" x14ac:dyDescent="0.2">
      <c r="B258" s="34" t="s">
        <v>76</v>
      </c>
      <c r="C258" s="48"/>
      <c r="D258" s="24" t="s">
        <v>177</v>
      </c>
      <c r="E258" s="39">
        <v>16153608</v>
      </c>
      <c r="F258" s="39">
        <v>16153608</v>
      </c>
      <c r="G258" s="26">
        <v>0</v>
      </c>
      <c r="H258" s="36"/>
    </row>
    <row r="259" spans="2:8" s="14" customFormat="1" x14ac:dyDescent="0.2">
      <c r="B259" s="34" t="s">
        <v>178</v>
      </c>
      <c r="C259" s="48"/>
      <c r="D259" s="24" t="s">
        <v>23</v>
      </c>
      <c r="E259" s="39">
        <v>4137462</v>
      </c>
      <c r="F259" s="39">
        <v>4137462</v>
      </c>
      <c r="G259" s="26">
        <v>0</v>
      </c>
      <c r="H259" s="36"/>
    </row>
    <row r="260" spans="2:8" s="14" customFormat="1" x14ac:dyDescent="0.2">
      <c r="B260" s="34" t="s">
        <v>178</v>
      </c>
      <c r="C260" s="48"/>
      <c r="D260" s="24" t="s">
        <v>77</v>
      </c>
      <c r="E260" s="39">
        <v>4871646</v>
      </c>
      <c r="F260" s="39">
        <v>4871646</v>
      </c>
      <c r="G260" s="26">
        <v>0</v>
      </c>
      <c r="H260" s="36"/>
    </row>
    <row r="261" spans="2:8" s="14" customFormat="1" x14ac:dyDescent="0.2">
      <c r="B261" s="34" t="s">
        <v>178</v>
      </c>
      <c r="C261" s="48"/>
      <c r="D261" s="24" t="s">
        <v>78</v>
      </c>
      <c r="E261" s="39">
        <v>6185040</v>
      </c>
      <c r="F261" s="39">
        <v>6185040</v>
      </c>
      <c r="G261" s="26">
        <v>0</v>
      </c>
      <c r="H261" s="36"/>
    </row>
    <row r="262" spans="2:8" s="14" customFormat="1" x14ac:dyDescent="0.2">
      <c r="B262" s="34" t="s">
        <v>178</v>
      </c>
      <c r="C262" s="48"/>
      <c r="D262" s="60" t="s">
        <v>79</v>
      </c>
      <c r="E262" s="39">
        <v>8314473</v>
      </c>
      <c r="F262" s="39">
        <v>8314473</v>
      </c>
      <c r="G262" s="26">
        <v>0</v>
      </c>
      <c r="H262" s="36"/>
    </row>
    <row r="263" spans="2:8" s="14" customFormat="1" x14ac:dyDescent="0.2">
      <c r="B263" s="34" t="s">
        <v>178</v>
      </c>
      <c r="C263" s="48"/>
      <c r="D263" s="24" t="s">
        <v>80</v>
      </c>
      <c r="E263" s="39">
        <v>5636184</v>
      </c>
      <c r="F263" s="39">
        <v>5636184</v>
      </c>
      <c r="G263" s="26">
        <v>0</v>
      </c>
      <c r="H263" s="36"/>
    </row>
    <row r="264" spans="2:8" s="14" customFormat="1" x14ac:dyDescent="0.2">
      <c r="B264" s="34" t="s">
        <v>178</v>
      </c>
      <c r="C264" s="48"/>
      <c r="D264" s="24" t="s">
        <v>81</v>
      </c>
      <c r="E264" s="39">
        <v>7297008</v>
      </c>
      <c r="F264" s="39">
        <v>7297008</v>
      </c>
      <c r="G264" s="26">
        <v>0</v>
      </c>
      <c r="H264" s="36"/>
    </row>
    <row r="265" spans="2:8" s="14" customFormat="1" x14ac:dyDescent="0.2">
      <c r="B265" s="34" t="s">
        <v>178</v>
      </c>
      <c r="C265" s="48"/>
      <c r="D265" s="24" t="s">
        <v>82</v>
      </c>
      <c r="E265" s="39">
        <v>2594364</v>
      </c>
      <c r="F265" s="39">
        <v>2594364</v>
      </c>
      <c r="G265" s="26">
        <v>0</v>
      </c>
      <c r="H265" s="36"/>
    </row>
    <row r="266" spans="2:8" s="14" customFormat="1" x14ac:dyDescent="0.2">
      <c r="B266" s="34" t="s">
        <v>178</v>
      </c>
      <c r="C266" s="48"/>
      <c r="D266" s="24" t="s">
        <v>83</v>
      </c>
      <c r="E266" s="39">
        <v>7345755</v>
      </c>
      <c r="F266" s="39">
        <v>7345755</v>
      </c>
      <c r="G266" s="26">
        <v>0</v>
      </c>
      <c r="H266" s="36"/>
    </row>
    <row r="267" spans="2:8" s="14" customFormat="1" x14ac:dyDescent="0.2">
      <c r="B267" s="34" t="s">
        <v>178</v>
      </c>
      <c r="C267" s="48"/>
      <c r="D267" s="24" t="s">
        <v>84</v>
      </c>
      <c r="E267" s="39">
        <v>9458403</v>
      </c>
      <c r="F267" s="39">
        <v>9458403</v>
      </c>
      <c r="G267" s="26">
        <v>0</v>
      </c>
      <c r="H267" s="36"/>
    </row>
    <row r="268" spans="2:8" s="14" customFormat="1" x14ac:dyDescent="0.2">
      <c r="B268" s="34" t="s">
        <v>178</v>
      </c>
      <c r="C268" s="48"/>
      <c r="D268" s="24" t="s">
        <v>85</v>
      </c>
      <c r="E268" s="39">
        <v>1693476</v>
      </c>
      <c r="F268" s="39">
        <v>1693476</v>
      </c>
      <c r="G268" s="26">
        <v>0</v>
      </c>
      <c r="H268" s="36"/>
    </row>
    <row r="269" spans="2:8" s="14" customFormat="1" x14ac:dyDescent="0.2">
      <c r="B269" s="34" t="s">
        <v>178</v>
      </c>
      <c r="C269" s="48"/>
      <c r="D269" s="24" t="s">
        <v>86</v>
      </c>
      <c r="E269" s="39">
        <v>4634814</v>
      </c>
      <c r="F269" s="39">
        <v>4634814</v>
      </c>
      <c r="G269" s="26">
        <v>0</v>
      </c>
      <c r="H269" s="36"/>
    </row>
    <row r="270" spans="2:8" s="14" customFormat="1" x14ac:dyDescent="0.2">
      <c r="B270" s="34" t="s">
        <v>178</v>
      </c>
      <c r="C270" s="48"/>
      <c r="D270" s="24" t="s">
        <v>87</v>
      </c>
      <c r="E270" s="39">
        <v>14861202</v>
      </c>
      <c r="F270" s="39">
        <v>14861202</v>
      </c>
      <c r="G270" s="26">
        <v>0</v>
      </c>
      <c r="H270" s="36"/>
    </row>
    <row r="271" spans="2:8" s="14" customFormat="1" x14ac:dyDescent="0.2">
      <c r="B271" s="34" t="s">
        <v>178</v>
      </c>
      <c r="C271" s="48"/>
      <c r="D271" s="60" t="s">
        <v>88</v>
      </c>
      <c r="E271" s="39">
        <v>8568093</v>
      </c>
      <c r="F271" s="39">
        <v>8568093</v>
      </c>
      <c r="G271" s="26">
        <v>0</v>
      </c>
      <c r="H271" s="36"/>
    </row>
    <row r="272" spans="2:8" s="14" customFormat="1" x14ac:dyDescent="0.2">
      <c r="B272" s="34" t="s">
        <v>178</v>
      </c>
      <c r="C272" s="48"/>
      <c r="D272" s="24" t="s">
        <v>89</v>
      </c>
      <c r="E272" s="39">
        <v>5581230</v>
      </c>
      <c r="F272" s="39">
        <v>5581230</v>
      </c>
      <c r="G272" s="26">
        <v>0</v>
      </c>
      <c r="H272" s="36"/>
    </row>
    <row r="273" spans="1:8" s="14" customFormat="1" x14ac:dyDescent="0.2">
      <c r="B273" s="34" t="s">
        <v>178</v>
      </c>
      <c r="C273" s="48"/>
      <c r="D273" s="24" t="s">
        <v>90</v>
      </c>
      <c r="E273" s="39">
        <v>11522538</v>
      </c>
      <c r="F273" s="39">
        <v>11522538</v>
      </c>
      <c r="G273" s="26">
        <v>0</v>
      </c>
      <c r="H273" s="36"/>
    </row>
    <row r="274" spans="1:8" s="14" customFormat="1" x14ac:dyDescent="0.2">
      <c r="B274" s="34" t="s">
        <v>178</v>
      </c>
      <c r="C274" s="48"/>
      <c r="D274" s="24" t="s">
        <v>91</v>
      </c>
      <c r="E274" s="39">
        <v>4051236</v>
      </c>
      <c r="F274" s="39">
        <v>4051236</v>
      </c>
      <c r="G274" s="26">
        <v>0</v>
      </c>
      <c r="H274" s="36"/>
    </row>
    <row r="275" spans="1:8" s="14" customFormat="1" x14ac:dyDescent="0.2">
      <c r="B275" s="34" t="s">
        <v>178</v>
      </c>
      <c r="C275" s="48"/>
      <c r="D275" s="60" t="s">
        <v>92</v>
      </c>
      <c r="E275" s="39">
        <v>20258712</v>
      </c>
      <c r="F275" s="39">
        <v>20258712</v>
      </c>
      <c r="G275" s="26">
        <v>0</v>
      </c>
      <c r="H275" s="36"/>
    </row>
    <row r="276" spans="1:8" s="14" customFormat="1" x14ac:dyDescent="0.2">
      <c r="B276" s="34" t="s">
        <v>178</v>
      </c>
      <c r="C276" s="48"/>
      <c r="D276" s="24" t="s">
        <v>93</v>
      </c>
      <c r="E276" s="39">
        <v>2276364</v>
      </c>
      <c r="F276" s="39">
        <v>2276364</v>
      </c>
      <c r="G276" s="26">
        <v>0</v>
      </c>
      <c r="H276" s="36"/>
    </row>
    <row r="277" spans="1:8" s="14" customFormat="1" x14ac:dyDescent="0.2">
      <c r="B277" s="34" t="s">
        <v>178</v>
      </c>
      <c r="C277" s="48"/>
      <c r="D277" s="24" t="s">
        <v>24</v>
      </c>
      <c r="E277" s="39">
        <v>38210253</v>
      </c>
      <c r="F277" s="39">
        <v>38210253</v>
      </c>
      <c r="G277" s="26">
        <v>0</v>
      </c>
      <c r="H277" s="36"/>
    </row>
    <row r="278" spans="1:8" s="14" customFormat="1" x14ac:dyDescent="0.2">
      <c r="B278" s="34" t="s">
        <v>178</v>
      </c>
      <c r="C278" s="48"/>
      <c r="D278" s="24" t="s">
        <v>94</v>
      </c>
      <c r="E278" s="39">
        <v>11478390</v>
      </c>
      <c r="F278" s="39">
        <v>11478390</v>
      </c>
      <c r="G278" s="26">
        <v>0</v>
      </c>
      <c r="H278" s="36"/>
    </row>
    <row r="279" spans="1:8" s="14" customFormat="1" x14ac:dyDescent="0.2">
      <c r="B279" s="34" t="s">
        <v>178</v>
      </c>
      <c r="C279" s="48"/>
      <c r="D279" s="24" t="s">
        <v>95</v>
      </c>
      <c r="E279" s="39">
        <v>5102733</v>
      </c>
      <c r="F279" s="39">
        <v>5102733</v>
      </c>
      <c r="G279" s="26">
        <v>0</v>
      </c>
      <c r="H279" s="36"/>
    </row>
    <row r="280" spans="1:8" s="14" customFormat="1" x14ac:dyDescent="0.2">
      <c r="B280" s="34" t="s">
        <v>178</v>
      </c>
      <c r="C280" s="48"/>
      <c r="D280" s="24" t="s">
        <v>25</v>
      </c>
      <c r="E280" s="39">
        <v>5039040</v>
      </c>
      <c r="F280" s="39">
        <v>5039040</v>
      </c>
      <c r="G280" s="26">
        <v>0</v>
      </c>
      <c r="H280" s="36"/>
    </row>
    <row r="281" spans="1:8" s="14" customFormat="1" x14ac:dyDescent="0.2">
      <c r="B281" s="34" t="s">
        <v>178</v>
      </c>
      <c r="C281" s="48"/>
      <c r="D281" s="24" t="s">
        <v>26</v>
      </c>
      <c r="E281" s="39">
        <v>23445852</v>
      </c>
      <c r="F281" s="39">
        <v>23445852</v>
      </c>
      <c r="G281" s="26">
        <v>0</v>
      </c>
      <c r="H281" s="36"/>
    </row>
    <row r="282" spans="1:8" s="14" customFormat="1" x14ac:dyDescent="0.2">
      <c r="B282" s="34" t="s">
        <v>178</v>
      </c>
      <c r="C282" s="48"/>
      <c r="D282" s="24" t="s">
        <v>96</v>
      </c>
      <c r="E282" s="39">
        <v>3145059</v>
      </c>
      <c r="F282" s="39">
        <v>3145059</v>
      </c>
      <c r="G282" s="26">
        <v>0</v>
      </c>
      <c r="H282" s="36"/>
    </row>
    <row r="283" spans="1:8" s="14" customFormat="1" x14ac:dyDescent="0.2">
      <c r="B283" s="34" t="s">
        <v>178</v>
      </c>
      <c r="C283" s="48"/>
      <c r="D283" s="24" t="s">
        <v>97</v>
      </c>
      <c r="E283" s="39">
        <v>1718079</v>
      </c>
      <c r="F283" s="39">
        <v>1718079</v>
      </c>
      <c r="G283" s="26">
        <v>0</v>
      </c>
      <c r="H283" s="36"/>
    </row>
    <row r="284" spans="1:8" s="14" customFormat="1" x14ac:dyDescent="0.2">
      <c r="B284" s="34" t="s">
        <v>178</v>
      </c>
      <c r="C284" s="48"/>
      <c r="D284" s="24" t="s">
        <v>98</v>
      </c>
      <c r="E284" s="39">
        <v>10892283</v>
      </c>
      <c r="F284" s="39">
        <v>10892283</v>
      </c>
      <c r="G284" s="26">
        <v>0</v>
      </c>
      <c r="H284" s="36"/>
    </row>
    <row r="285" spans="1:8" s="14" customFormat="1" x14ac:dyDescent="0.2">
      <c r="B285" s="34" t="s">
        <v>178</v>
      </c>
      <c r="C285" s="48"/>
      <c r="D285" s="24" t="s">
        <v>99</v>
      </c>
      <c r="E285" s="39">
        <v>25770042</v>
      </c>
      <c r="F285" s="39">
        <v>25770042</v>
      </c>
      <c r="G285" s="26">
        <v>0</v>
      </c>
      <c r="H285" s="36"/>
    </row>
    <row r="286" spans="1:8" s="14" customFormat="1" x14ac:dyDescent="0.2">
      <c r="B286" s="34" t="s">
        <v>178</v>
      </c>
      <c r="C286" s="48"/>
      <c r="D286" s="24" t="s">
        <v>100</v>
      </c>
      <c r="E286" s="39">
        <v>1415484</v>
      </c>
      <c r="F286" s="39">
        <v>1415484</v>
      </c>
      <c r="G286" s="26">
        <v>0</v>
      </c>
      <c r="H286" s="36"/>
    </row>
    <row r="287" spans="1:8" s="14" customFormat="1" x14ac:dyDescent="0.2">
      <c r="B287" s="34" t="s">
        <v>178</v>
      </c>
      <c r="C287" s="48"/>
      <c r="D287" s="24" t="s">
        <v>101</v>
      </c>
      <c r="E287" s="39">
        <v>1242114</v>
      </c>
      <c r="F287" s="39">
        <v>1242114</v>
      </c>
      <c r="G287" s="26">
        <v>0</v>
      </c>
      <c r="H287" s="36"/>
    </row>
    <row r="288" spans="1:8" s="14" customFormat="1" x14ac:dyDescent="0.2">
      <c r="A288" s="49"/>
      <c r="B288" s="50" t="s">
        <v>178</v>
      </c>
      <c r="C288" s="61"/>
      <c r="D288" s="51" t="s">
        <v>102</v>
      </c>
      <c r="E288" s="52">
        <v>8458185</v>
      </c>
      <c r="F288" s="52">
        <v>8458185</v>
      </c>
      <c r="G288" s="53">
        <v>0</v>
      </c>
      <c r="H288" s="36"/>
    </row>
    <row r="289" spans="2:8" s="14" customFormat="1" x14ac:dyDescent="0.2">
      <c r="B289" s="34" t="s">
        <v>178</v>
      </c>
      <c r="C289" s="48"/>
      <c r="D289" s="24" t="s">
        <v>103</v>
      </c>
      <c r="E289" s="39">
        <v>31561431</v>
      </c>
      <c r="F289" s="39">
        <v>31561431</v>
      </c>
      <c r="G289" s="26">
        <v>0</v>
      </c>
      <c r="H289" s="36"/>
    </row>
    <row r="290" spans="2:8" s="14" customFormat="1" x14ac:dyDescent="0.2">
      <c r="B290" s="34" t="s">
        <v>178</v>
      </c>
      <c r="C290" s="48"/>
      <c r="D290" s="24" t="s">
        <v>104</v>
      </c>
      <c r="E290" s="39">
        <v>7104093</v>
      </c>
      <c r="F290" s="39">
        <v>7104093</v>
      </c>
      <c r="G290" s="26">
        <v>0</v>
      </c>
      <c r="H290" s="36"/>
    </row>
    <row r="291" spans="2:8" s="14" customFormat="1" x14ac:dyDescent="0.2">
      <c r="B291" s="34" t="s">
        <v>178</v>
      </c>
      <c r="C291" s="48"/>
      <c r="D291" s="60" t="s">
        <v>105</v>
      </c>
      <c r="E291" s="39">
        <v>1665885</v>
      </c>
      <c r="F291" s="39">
        <v>1665885</v>
      </c>
      <c r="G291" s="26">
        <v>0</v>
      </c>
      <c r="H291" s="36"/>
    </row>
    <row r="292" spans="2:8" s="14" customFormat="1" x14ac:dyDescent="0.2">
      <c r="B292" s="34" t="s">
        <v>178</v>
      </c>
      <c r="C292" s="48"/>
      <c r="D292" s="60" t="s">
        <v>106</v>
      </c>
      <c r="E292" s="39">
        <v>18601107</v>
      </c>
      <c r="F292" s="39">
        <v>18601107</v>
      </c>
      <c r="G292" s="26">
        <v>0</v>
      </c>
      <c r="H292" s="36"/>
    </row>
    <row r="293" spans="2:8" s="14" customFormat="1" x14ac:dyDescent="0.2">
      <c r="B293" s="34" t="s">
        <v>178</v>
      </c>
      <c r="C293" s="48"/>
      <c r="D293" s="60" t="s">
        <v>107</v>
      </c>
      <c r="E293" s="39">
        <v>3346944</v>
      </c>
      <c r="F293" s="39">
        <v>2231296</v>
      </c>
      <c r="G293" s="26">
        <v>0</v>
      </c>
      <c r="H293" s="36"/>
    </row>
    <row r="294" spans="2:8" s="14" customFormat="1" x14ac:dyDescent="0.2">
      <c r="B294" s="34" t="s">
        <v>178</v>
      </c>
      <c r="C294" s="48"/>
      <c r="D294" s="60" t="s">
        <v>108</v>
      </c>
      <c r="E294" s="39">
        <v>1770735</v>
      </c>
      <c r="F294" s="39">
        <v>1770735</v>
      </c>
      <c r="G294" s="26">
        <v>0</v>
      </c>
      <c r="H294" s="36"/>
    </row>
    <row r="295" spans="2:8" s="14" customFormat="1" x14ac:dyDescent="0.2">
      <c r="B295" s="34" t="s">
        <v>178</v>
      </c>
      <c r="C295" s="48"/>
      <c r="D295" s="60" t="s">
        <v>109</v>
      </c>
      <c r="E295" s="39">
        <v>8354253</v>
      </c>
      <c r="F295" s="39">
        <v>8354253</v>
      </c>
      <c r="G295" s="26">
        <v>0</v>
      </c>
      <c r="H295" s="36"/>
    </row>
    <row r="296" spans="2:8" s="14" customFormat="1" x14ac:dyDescent="0.2">
      <c r="B296" s="34" t="s">
        <v>178</v>
      </c>
      <c r="C296" s="48"/>
      <c r="D296" s="24" t="s">
        <v>110</v>
      </c>
      <c r="E296" s="39">
        <v>5282772</v>
      </c>
      <c r="F296" s="39">
        <v>5282772</v>
      </c>
      <c r="G296" s="26">
        <v>0</v>
      </c>
      <c r="H296" s="36"/>
    </row>
    <row r="297" spans="2:8" s="14" customFormat="1" x14ac:dyDescent="0.2">
      <c r="B297" s="34" t="s">
        <v>178</v>
      </c>
      <c r="C297" s="48"/>
      <c r="D297" s="24" t="s">
        <v>27</v>
      </c>
      <c r="E297" s="39">
        <v>6413595</v>
      </c>
      <c r="F297" s="39">
        <v>6413595</v>
      </c>
      <c r="G297" s="26">
        <v>0</v>
      </c>
      <c r="H297" s="36"/>
    </row>
    <row r="298" spans="2:8" s="14" customFormat="1" x14ac:dyDescent="0.2">
      <c r="B298" s="34" t="s">
        <v>178</v>
      </c>
      <c r="C298" s="48"/>
      <c r="D298" s="24" t="s">
        <v>111</v>
      </c>
      <c r="E298" s="39">
        <v>12242235</v>
      </c>
      <c r="F298" s="39">
        <v>12242235</v>
      </c>
      <c r="G298" s="26">
        <v>0</v>
      </c>
      <c r="H298" s="36"/>
    </row>
    <row r="299" spans="2:8" s="14" customFormat="1" x14ac:dyDescent="0.2">
      <c r="B299" s="34" t="s">
        <v>178</v>
      </c>
      <c r="C299" s="48"/>
      <c r="D299" s="24" t="s">
        <v>112</v>
      </c>
      <c r="E299" s="39">
        <v>10671084</v>
      </c>
      <c r="F299" s="39">
        <v>10671084</v>
      </c>
      <c r="G299" s="26">
        <v>0</v>
      </c>
      <c r="H299" s="36"/>
    </row>
    <row r="300" spans="2:8" s="14" customFormat="1" x14ac:dyDescent="0.2">
      <c r="B300" s="34" t="s">
        <v>178</v>
      </c>
      <c r="C300" s="48"/>
      <c r="D300" s="24" t="s">
        <v>28</v>
      </c>
      <c r="E300" s="39">
        <v>2615979</v>
      </c>
      <c r="F300" s="39">
        <v>2615979</v>
      </c>
      <c r="G300" s="26">
        <v>0</v>
      </c>
      <c r="H300" s="36"/>
    </row>
    <row r="301" spans="2:8" s="14" customFormat="1" x14ac:dyDescent="0.2">
      <c r="B301" s="34" t="s">
        <v>178</v>
      </c>
      <c r="C301" s="48"/>
      <c r="D301" s="24" t="s">
        <v>113</v>
      </c>
      <c r="E301" s="39">
        <v>2520324</v>
      </c>
      <c r="F301" s="39">
        <v>2520324</v>
      </c>
      <c r="G301" s="26">
        <v>0</v>
      </c>
      <c r="H301" s="36"/>
    </row>
    <row r="302" spans="2:8" s="14" customFormat="1" x14ac:dyDescent="0.2">
      <c r="B302" s="34" t="s">
        <v>178</v>
      </c>
      <c r="C302" s="48"/>
      <c r="D302" s="24" t="s">
        <v>41</v>
      </c>
      <c r="E302" s="39">
        <v>6667905</v>
      </c>
      <c r="F302" s="39">
        <v>6667905</v>
      </c>
      <c r="G302" s="26">
        <v>0</v>
      </c>
      <c r="H302" s="36"/>
    </row>
    <row r="303" spans="2:8" s="14" customFormat="1" x14ac:dyDescent="0.2">
      <c r="B303" s="34" t="s">
        <v>178</v>
      </c>
      <c r="C303" s="48"/>
      <c r="D303" s="24" t="s">
        <v>114</v>
      </c>
      <c r="E303" s="39">
        <v>1444917</v>
      </c>
      <c r="F303" s="39">
        <v>1444917</v>
      </c>
      <c r="G303" s="26">
        <v>0</v>
      </c>
      <c r="H303" s="36"/>
    </row>
    <row r="304" spans="2:8" s="14" customFormat="1" x14ac:dyDescent="0.2">
      <c r="B304" s="34" t="s">
        <v>178</v>
      </c>
      <c r="C304" s="48"/>
      <c r="D304" s="24" t="s">
        <v>29</v>
      </c>
      <c r="E304" s="39">
        <v>9441849</v>
      </c>
      <c r="F304" s="39">
        <v>9441849</v>
      </c>
      <c r="G304" s="26">
        <v>0</v>
      </c>
      <c r="H304" s="36"/>
    </row>
    <row r="305" spans="2:8" s="14" customFormat="1" x14ac:dyDescent="0.2">
      <c r="B305" s="34" t="s">
        <v>178</v>
      </c>
      <c r="C305" s="48"/>
      <c r="D305" s="24" t="s">
        <v>115</v>
      </c>
      <c r="E305" s="39">
        <v>5740575</v>
      </c>
      <c r="F305" s="39">
        <v>5740575</v>
      </c>
      <c r="G305" s="26">
        <v>0</v>
      </c>
      <c r="H305" s="36"/>
    </row>
    <row r="306" spans="2:8" s="14" customFormat="1" x14ac:dyDescent="0.2">
      <c r="B306" s="34" t="s">
        <v>178</v>
      </c>
      <c r="C306" s="48"/>
      <c r="D306" s="24" t="s">
        <v>72</v>
      </c>
      <c r="E306" s="39">
        <v>5014206</v>
      </c>
      <c r="F306" s="39">
        <v>5014206</v>
      </c>
      <c r="G306" s="26">
        <v>0</v>
      </c>
      <c r="H306" s="36"/>
    </row>
    <row r="307" spans="2:8" s="14" customFormat="1" x14ac:dyDescent="0.2">
      <c r="B307" s="34" t="s">
        <v>178</v>
      </c>
      <c r="C307" s="48"/>
      <c r="D307" s="24" t="s">
        <v>116</v>
      </c>
      <c r="E307" s="39">
        <v>7187559</v>
      </c>
      <c r="F307" s="39">
        <v>7187559</v>
      </c>
      <c r="G307" s="26">
        <v>0</v>
      </c>
      <c r="H307" s="36"/>
    </row>
    <row r="308" spans="2:8" s="14" customFormat="1" x14ac:dyDescent="0.2">
      <c r="B308" s="34" t="s">
        <v>178</v>
      </c>
      <c r="C308" s="48"/>
      <c r="D308" s="24" t="s">
        <v>117</v>
      </c>
      <c r="E308" s="39">
        <v>1203024</v>
      </c>
      <c r="F308" s="39">
        <v>1203024</v>
      </c>
      <c r="G308" s="26">
        <v>0</v>
      </c>
      <c r="H308" s="36"/>
    </row>
    <row r="309" spans="2:8" s="14" customFormat="1" x14ac:dyDescent="0.2">
      <c r="B309" s="34" t="s">
        <v>178</v>
      </c>
      <c r="C309" s="48"/>
      <c r="D309" s="24" t="s">
        <v>118</v>
      </c>
      <c r="E309" s="39">
        <v>10606932</v>
      </c>
      <c r="F309" s="39">
        <v>10606932</v>
      </c>
      <c r="G309" s="26">
        <v>0</v>
      </c>
      <c r="H309" s="36"/>
    </row>
    <row r="310" spans="2:8" s="14" customFormat="1" x14ac:dyDescent="0.2">
      <c r="B310" s="34" t="s">
        <v>178</v>
      </c>
      <c r="C310" s="48"/>
      <c r="D310" s="60" t="s">
        <v>119</v>
      </c>
      <c r="E310" s="39">
        <v>32427138</v>
      </c>
      <c r="F310" s="39">
        <v>32427138</v>
      </c>
      <c r="G310" s="26">
        <v>0</v>
      </c>
      <c r="H310" s="36"/>
    </row>
    <row r="311" spans="2:8" s="14" customFormat="1" x14ac:dyDescent="0.2">
      <c r="B311" s="34" t="s">
        <v>178</v>
      </c>
      <c r="C311" s="48"/>
      <c r="D311" s="60" t="s">
        <v>120</v>
      </c>
      <c r="E311" s="39">
        <v>1816722</v>
      </c>
      <c r="F311" s="39">
        <v>1816722</v>
      </c>
      <c r="G311" s="26">
        <v>0</v>
      </c>
      <c r="H311" s="36"/>
    </row>
    <row r="312" spans="2:8" s="14" customFormat="1" x14ac:dyDescent="0.2">
      <c r="B312" s="34" t="s">
        <v>178</v>
      </c>
      <c r="C312" s="48"/>
      <c r="D312" s="60" t="s">
        <v>121</v>
      </c>
      <c r="E312" s="39">
        <v>6495684</v>
      </c>
      <c r="F312" s="39">
        <v>6495684</v>
      </c>
      <c r="G312" s="26">
        <v>0</v>
      </c>
      <c r="H312" s="36"/>
    </row>
    <row r="313" spans="2:8" s="14" customFormat="1" x14ac:dyDescent="0.2">
      <c r="B313" s="34" t="s">
        <v>178</v>
      </c>
      <c r="C313" s="48"/>
      <c r="D313" s="24" t="s">
        <v>122</v>
      </c>
      <c r="E313" s="39">
        <v>1351101</v>
      </c>
      <c r="F313" s="39">
        <v>1351101</v>
      </c>
      <c r="G313" s="26">
        <v>0</v>
      </c>
      <c r="H313" s="36"/>
    </row>
    <row r="314" spans="2:8" s="14" customFormat="1" x14ac:dyDescent="0.2">
      <c r="B314" s="34" t="s">
        <v>178</v>
      </c>
      <c r="C314" s="48"/>
      <c r="D314" s="60" t="s">
        <v>123</v>
      </c>
      <c r="E314" s="39">
        <v>3162765</v>
      </c>
      <c r="F314" s="39">
        <v>3162765</v>
      </c>
      <c r="G314" s="26">
        <v>0</v>
      </c>
      <c r="H314" s="36"/>
    </row>
    <row r="315" spans="2:8" s="14" customFormat="1" x14ac:dyDescent="0.2">
      <c r="B315" s="34" t="s">
        <v>178</v>
      </c>
      <c r="C315" s="48"/>
      <c r="D315" s="60" t="s">
        <v>124</v>
      </c>
      <c r="E315" s="39">
        <v>17566626</v>
      </c>
      <c r="F315" s="39">
        <v>17566626</v>
      </c>
      <c r="G315" s="26">
        <v>0</v>
      </c>
      <c r="H315" s="36"/>
    </row>
    <row r="316" spans="2:8" s="14" customFormat="1" x14ac:dyDescent="0.2">
      <c r="B316" s="34" t="s">
        <v>178</v>
      </c>
      <c r="C316" s="48"/>
      <c r="D316" s="24" t="s">
        <v>125</v>
      </c>
      <c r="E316" s="39">
        <v>1095645</v>
      </c>
      <c r="F316" s="39">
        <v>1095645</v>
      </c>
      <c r="G316" s="26">
        <v>0</v>
      </c>
      <c r="H316" s="36"/>
    </row>
    <row r="317" spans="2:8" s="14" customFormat="1" x14ac:dyDescent="0.2">
      <c r="B317" s="34" t="s">
        <v>178</v>
      </c>
      <c r="C317" s="48"/>
      <c r="D317" s="60" t="s">
        <v>126</v>
      </c>
      <c r="E317" s="39">
        <v>53956938</v>
      </c>
      <c r="F317" s="39">
        <v>53956938</v>
      </c>
      <c r="G317" s="26">
        <v>0</v>
      </c>
      <c r="H317" s="36"/>
    </row>
    <row r="318" spans="2:8" s="14" customFormat="1" x14ac:dyDescent="0.2">
      <c r="B318" s="34" t="s">
        <v>178</v>
      </c>
      <c r="C318" s="48"/>
      <c r="D318" s="24" t="s">
        <v>127</v>
      </c>
      <c r="E318" s="39">
        <v>3239334</v>
      </c>
      <c r="F318" s="39">
        <v>3239334</v>
      </c>
      <c r="G318" s="26">
        <v>0</v>
      </c>
      <c r="H318" s="36"/>
    </row>
    <row r="319" spans="2:8" s="14" customFormat="1" x14ac:dyDescent="0.2">
      <c r="B319" s="34" t="s">
        <v>178</v>
      </c>
      <c r="C319" s="48"/>
      <c r="D319" s="60" t="s">
        <v>30</v>
      </c>
      <c r="E319" s="39">
        <v>22395045</v>
      </c>
      <c r="F319" s="39">
        <v>22395045</v>
      </c>
      <c r="G319" s="26">
        <v>0</v>
      </c>
      <c r="H319" s="36"/>
    </row>
    <row r="320" spans="2:8" s="14" customFormat="1" x14ac:dyDescent="0.2">
      <c r="B320" s="34" t="s">
        <v>178</v>
      </c>
      <c r="C320" s="48"/>
      <c r="D320" s="60" t="s">
        <v>73</v>
      </c>
      <c r="E320" s="39">
        <v>4246683</v>
      </c>
      <c r="F320" s="39">
        <v>4246683</v>
      </c>
      <c r="G320" s="26">
        <v>0</v>
      </c>
      <c r="H320" s="36"/>
    </row>
    <row r="321" spans="2:8" s="14" customFormat="1" x14ac:dyDescent="0.2">
      <c r="B321" s="34" t="s">
        <v>178</v>
      </c>
      <c r="C321" s="48"/>
      <c r="D321" s="24" t="s">
        <v>128</v>
      </c>
      <c r="E321" s="39">
        <v>915834</v>
      </c>
      <c r="F321" s="39">
        <v>915834</v>
      </c>
      <c r="G321" s="26">
        <v>0</v>
      </c>
      <c r="H321" s="36"/>
    </row>
    <row r="322" spans="2:8" s="14" customFormat="1" x14ac:dyDescent="0.2">
      <c r="B322" s="34" t="s">
        <v>178</v>
      </c>
      <c r="C322" s="48"/>
      <c r="D322" s="24" t="s">
        <v>129</v>
      </c>
      <c r="E322" s="39">
        <v>12630828</v>
      </c>
      <c r="F322" s="39">
        <v>12630828</v>
      </c>
      <c r="G322" s="26">
        <v>0</v>
      </c>
      <c r="H322" s="36"/>
    </row>
    <row r="323" spans="2:8" s="14" customFormat="1" x14ac:dyDescent="0.2">
      <c r="B323" s="34" t="s">
        <v>178</v>
      </c>
      <c r="C323" s="48"/>
      <c r="D323" s="24" t="s">
        <v>130</v>
      </c>
      <c r="E323" s="39">
        <v>30412443</v>
      </c>
      <c r="F323" s="39">
        <v>30412443</v>
      </c>
      <c r="G323" s="26">
        <v>0</v>
      </c>
      <c r="H323" s="36"/>
    </row>
    <row r="324" spans="2:8" s="14" customFormat="1" x14ac:dyDescent="0.2">
      <c r="B324" s="34" t="s">
        <v>178</v>
      </c>
      <c r="C324" s="48"/>
      <c r="D324" s="60" t="s">
        <v>131</v>
      </c>
      <c r="E324" s="39">
        <v>6068232</v>
      </c>
      <c r="F324" s="39">
        <v>6068232</v>
      </c>
      <c r="G324" s="26">
        <v>0</v>
      </c>
      <c r="H324" s="36"/>
    </row>
    <row r="325" spans="2:8" s="14" customFormat="1" x14ac:dyDescent="0.2">
      <c r="B325" s="34" t="s">
        <v>178</v>
      </c>
      <c r="C325" s="48"/>
      <c r="D325" s="24" t="s">
        <v>42</v>
      </c>
      <c r="E325" s="39">
        <v>2820390</v>
      </c>
      <c r="F325" s="39">
        <v>2820390</v>
      </c>
      <c r="G325" s="26">
        <v>0</v>
      </c>
      <c r="H325" s="36"/>
    </row>
    <row r="326" spans="2:8" s="14" customFormat="1" x14ac:dyDescent="0.2">
      <c r="B326" s="34" t="s">
        <v>178</v>
      </c>
      <c r="C326" s="48"/>
      <c r="D326" s="60" t="s">
        <v>74</v>
      </c>
      <c r="E326" s="39">
        <v>7339317</v>
      </c>
      <c r="F326" s="39">
        <v>7339317</v>
      </c>
      <c r="G326" s="26">
        <v>0</v>
      </c>
      <c r="H326" s="36"/>
    </row>
    <row r="327" spans="2:8" s="14" customFormat="1" x14ac:dyDescent="0.2">
      <c r="B327" s="34" t="s">
        <v>178</v>
      </c>
      <c r="C327" s="48"/>
      <c r="D327" s="24" t="s">
        <v>132</v>
      </c>
      <c r="E327" s="39">
        <v>11771097</v>
      </c>
      <c r="F327" s="39">
        <v>11771097</v>
      </c>
      <c r="G327" s="26">
        <v>0</v>
      </c>
      <c r="H327" s="36"/>
    </row>
    <row r="328" spans="2:8" s="14" customFormat="1" x14ac:dyDescent="0.2">
      <c r="B328" s="34" t="s">
        <v>178</v>
      </c>
      <c r="C328" s="48"/>
      <c r="D328" s="24" t="s">
        <v>133</v>
      </c>
      <c r="E328" s="39">
        <v>2819700</v>
      </c>
      <c r="F328" s="39">
        <v>2819700</v>
      </c>
      <c r="G328" s="26">
        <v>0</v>
      </c>
      <c r="H328" s="36"/>
    </row>
    <row r="329" spans="2:8" s="14" customFormat="1" x14ac:dyDescent="0.2">
      <c r="B329" s="34" t="s">
        <v>178</v>
      </c>
      <c r="C329" s="48"/>
      <c r="D329" s="24" t="s">
        <v>31</v>
      </c>
      <c r="E329" s="39">
        <v>6966360</v>
      </c>
      <c r="F329" s="39">
        <v>6966360</v>
      </c>
      <c r="G329" s="26">
        <v>0</v>
      </c>
      <c r="H329" s="36"/>
    </row>
    <row r="330" spans="2:8" s="14" customFormat="1" x14ac:dyDescent="0.2">
      <c r="B330" s="34" t="s">
        <v>178</v>
      </c>
      <c r="C330" s="48"/>
      <c r="D330" s="24" t="s">
        <v>134</v>
      </c>
      <c r="E330" s="39">
        <v>6814374</v>
      </c>
      <c r="F330" s="39">
        <v>6814374</v>
      </c>
      <c r="G330" s="26">
        <v>0</v>
      </c>
      <c r="H330" s="36"/>
    </row>
    <row r="331" spans="2:8" s="14" customFormat="1" x14ac:dyDescent="0.2">
      <c r="B331" s="34" t="s">
        <v>178</v>
      </c>
      <c r="C331" s="48"/>
      <c r="D331" s="24" t="s">
        <v>135</v>
      </c>
      <c r="E331" s="39">
        <v>2498481</v>
      </c>
      <c r="F331" s="39">
        <v>2498481</v>
      </c>
      <c r="G331" s="26">
        <v>0</v>
      </c>
      <c r="H331" s="36"/>
    </row>
    <row r="332" spans="2:8" s="14" customFormat="1" x14ac:dyDescent="0.2">
      <c r="B332" s="34" t="s">
        <v>178</v>
      </c>
      <c r="C332" s="48"/>
      <c r="D332" s="24" t="s">
        <v>75</v>
      </c>
      <c r="E332" s="39">
        <v>10307787</v>
      </c>
      <c r="F332" s="39">
        <v>10307787</v>
      </c>
      <c r="G332" s="26">
        <v>0</v>
      </c>
      <c r="H332" s="36"/>
    </row>
    <row r="333" spans="2:8" s="14" customFormat="1" x14ac:dyDescent="0.2">
      <c r="B333" s="34" t="s">
        <v>178</v>
      </c>
      <c r="C333" s="48"/>
      <c r="D333" s="24" t="s">
        <v>32</v>
      </c>
      <c r="E333" s="39">
        <v>6628815</v>
      </c>
      <c r="F333" s="39">
        <v>6628815</v>
      </c>
      <c r="G333" s="26">
        <v>0</v>
      </c>
      <c r="H333" s="36"/>
    </row>
    <row r="334" spans="2:8" s="14" customFormat="1" x14ac:dyDescent="0.2">
      <c r="B334" s="34" t="s">
        <v>178</v>
      </c>
      <c r="C334" s="48"/>
      <c r="D334" s="24" t="s">
        <v>136</v>
      </c>
      <c r="E334" s="39">
        <v>6872547</v>
      </c>
      <c r="F334" s="39">
        <v>6872547</v>
      </c>
      <c r="G334" s="26">
        <v>0</v>
      </c>
      <c r="H334" s="36"/>
    </row>
    <row r="335" spans="2:8" s="14" customFormat="1" x14ac:dyDescent="0.2">
      <c r="B335" s="34" t="s">
        <v>178</v>
      </c>
      <c r="C335" s="48"/>
      <c r="D335" s="24" t="s">
        <v>137</v>
      </c>
      <c r="E335" s="39">
        <v>14773596</v>
      </c>
      <c r="F335" s="39">
        <v>14773596</v>
      </c>
      <c r="G335" s="26">
        <v>0</v>
      </c>
      <c r="H335" s="36"/>
    </row>
    <row r="336" spans="2:8" s="14" customFormat="1" x14ac:dyDescent="0.2">
      <c r="B336" s="34" t="s">
        <v>178</v>
      </c>
      <c r="C336" s="48"/>
      <c r="D336" s="24" t="s">
        <v>138</v>
      </c>
      <c r="E336" s="39">
        <v>49637136</v>
      </c>
      <c r="F336" s="39">
        <v>49637136</v>
      </c>
      <c r="G336" s="26">
        <v>0</v>
      </c>
      <c r="H336" s="36"/>
    </row>
    <row r="337" spans="2:8" s="14" customFormat="1" x14ac:dyDescent="0.2">
      <c r="B337" s="34" t="s">
        <v>178</v>
      </c>
      <c r="C337" s="48"/>
      <c r="D337" s="24" t="s">
        <v>139</v>
      </c>
      <c r="E337" s="39">
        <v>9609702</v>
      </c>
      <c r="F337" s="39">
        <v>9609702</v>
      </c>
      <c r="G337" s="26">
        <v>0</v>
      </c>
      <c r="H337" s="36"/>
    </row>
    <row r="338" spans="2:8" s="14" customFormat="1" x14ac:dyDescent="0.2">
      <c r="B338" s="34" t="s">
        <v>178</v>
      </c>
      <c r="C338" s="48"/>
      <c r="D338" s="24" t="s">
        <v>140</v>
      </c>
      <c r="E338" s="39">
        <v>5963841</v>
      </c>
      <c r="F338" s="39">
        <v>5963841</v>
      </c>
      <c r="G338" s="26">
        <v>0</v>
      </c>
      <c r="H338" s="36"/>
    </row>
    <row r="339" spans="2:8" s="14" customFormat="1" x14ac:dyDescent="0.2">
      <c r="B339" s="34" t="s">
        <v>178</v>
      </c>
      <c r="C339" s="48"/>
      <c r="D339" s="24" t="s">
        <v>141</v>
      </c>
      <c r="E339" s="39">
        <v>12171645</v>
      </c>
      <c r="F339" s="39">
        <v>12171645</v>
      </c>
      <c r="G339" s="26">
        <v>0</v>
      </c>
      <c r="H339" s="36"/>
    </row>
    <row r="340" spans="2:8" s="14" customFormat="1" x14ac:dyDescent="0.2">
      <c r="B340" s="34" t="s">
        <v>178</v>
      </c>
      <c r="C340" s="48"/>
      <c r="D340" s="24" t="s">
        <v>142</v>
      </c>
      <c r="E340" s="39">
        <v>3568143</v>
      </c>
      <c r="F340" s="39">
        <v>3568143</v>
      </c>
      <c r="G340" s="26">
        <v>0</v>
      </c>
      <c r="H340" s="36"/>
    </row>
    <row r="341" spans="2:8" s="14" customFormat="1" x14ac:dyDescent="0.2">
      <c r="B341" s="34" t="s">
        <v>178</v>
      </c>
      <c r="C341" s="48"/>
      <c r="D341" s="24" t="s">
        <v>143</v>
      </c>
      <c r="E341" s="39">
        <v>4389933</v>
      </c>
      <c r="F341" s="39">
        <v>4389933</v>
      </c>
      <c r="G341" s="26">
        <v>0</v>
      </c>
      <c r="H341" s="36"/>
    </row>
    <row r="342" spans="2:8" s="14" customFormat="1" x14ac:dyDescent="0.2">
      <c r="B342" s="34" t="s">
        <v>178</v>
      </c>
      <c r="C342" s="48"/>
      <c r="D342" s="24" t="s">
        <v>144</v>
      </c>
      <c r="E342" s="39">
        <v>1968480</v>
      </c>
      <c r="F342" s="39">
        <v>1968480</v>
      </c>
      <c r="G342" s="26">
        <v>0</v>
      </c>
      <c r="H342" s="36"/>
    </row>
    <row r="343" spans="2:8" s="14" customFormat="1" x14ac:dyDescent="0.2">
      <c r="B343" s="34" t="s">
        <v>178</v>
      </c>
      <c r="C343" s="48"/>
      <c r="D343" s="60" t="s">
        <v>145</v>
      </c>
      <c r="E343" s="39">
        <v>2504001</v>
      </c>
      <c r="F343" s="39">
        <v>2504001</v>
      </c>
      <c r="G343" s="26">
        <v>0</v>
      </c>
      <c r="H343" s="36"/>
    </row>
    <row r="344" spans="2:8" s="14" customFormat="1" x14ac:dyDescent="0.2">
      <c r="B344" s="34" t="s">
        <v>178</v>
      </c>
      <c r="C344" s="48"/>
      <c r="D344" s="24" t="s">
        <v>33</v>
      </c>
      <c r="E344" s="39">
        <v>5892561</v>
      </c>
      <c r="F344" s="39">
        <v>5892561</v>
      </c>
      <c r="G344" s="26">
        <v>0</v>
      </c>
      <c r="H344" s="36"/>
    </row>
    <row r="345" spans="2:8" s="14" customFormat="1" x14ac:dyDescent="0.2">
      <c r="B345" s="34" t="s">
        <v>178</v>
      </c>
      <c r="C345" s="48"/>
      <c r="D345" s="24" t="s">
        <v>146</v>
      </c>
      <c r="E345" s="39">
        <v>9581880</v>
      </c>
      <c r="F345" s="39">
        <v>9581880</v>
      </c>
      <c r="G345" s="26">
        <v>0</v>
      </c>
      <c r="H345" s="36"/>
    </row>
    <row r="346" spans="2:8" s="14" customFormat="1" x14ac:dyDescent="0.2">
      <c r="B346" s="34" t="s">
        <v>178</v>
      </c>
      <c r="C346" s="48"/>
      <c r="D346" s="60" t="s">
        <v>34</v>
      </c>
      <c r="E346" s="39">
        <v>530691</v>
      </c>
      <c r="F346" s="39">
        <v>530691</v>
      </c>
      <c r="G346" s="26">
        <v>0</v>
      </c>
      <c r="H346" s="36"/>
    </row>
    <row r="347" spans="2:8" s="14" customFormat="1" x14ac:dyDescent="0.2">
      <c r="B347" s="34" t="s">
        <v>178</v>
      </c>
      <c r="C347" s="48"/>
      <c r="D347" s="24" t="s">
        <v>35</v>
      </c>
      <c r="E347" s="39">
        <v>81329631</v>
      </c>
      <c r="F347" s="39">
        <v>81329631</v>
      </c>
      <c r="G347" s="26">
        <v>0</v>
      </c>
      <c r="H347" s="36"/>
    </row>
    <row r="348" spans="2:8" s="14" customFormat="1" x14ac:dyDescent="0.2">
      <c r="B348" s="34" t="s">
        <v>178</v>
      </c>
      <c r="C348" s="48"/>
      <c r="D348" s="24" t="s">
        <v>147</v>
      </c>
      <c r="E348" s="39">
        <v>1045518</v>
      </c>
      <c r="F348" s="39">
        <v>1045518</v>
      </c>
      <c r="G348" s="26">
        <v>0</v>
      </c>
      <c r="H348" s="36"/>
    </row>
    <row r="349" spans="2:8" s="14" customFormat="1" x14ac:dyDescent="0.2">
      <c r="B349" s="34" t="s">
        <v>178</v>
      </c>
      <c r="C349" s="48"/>
      <c r="D349" s="60" t="s">
        <v>148</v>
      </c>
      <c r="E349" s="39">
        <v>3125286</v>
      </c>
      <c r="F349" s="39">
        <v>3125286</v>
      </c>
      <c r="G349" s="26">
        <v>0</v>
      </c>
      <c r="H349" s="36"/>
    </row>
    <row r="350" spans="2:8" s="14" customFormat="1" x14ac:dyDescent="0.2">
      <c r="B350" s="34" t="s">
        <v>178</v>
      </c>
      <c r="C350" s="48"/>
      <c r="D350" s="60" t="s">
        <v>149</v>
      </c>
      <c r="E350" s="39">
        <v>4926603</v>
      </c>
      <c r="F350" s="39">
        <v>4926603</v>
      </c>
      <c r="G350" s="26">
        <v>0</v>
      </c>
      <c r="H350" s="36"/>
    </row>
    <row r="351" spans="2:8" s="14" customFormat="1" x14ac:dyDescent="0.2">
      <c r="B351" s="34" t="s">
        <v>178</v>
      </c>
      <c r="C351" s="48"/>
      <c r="D351" s="60" t="s">
        <v>150</v>
      </c>
      <c r="E351" s="39">
        <v>11074161</v>
      </c>
      <c r="F351" s="39">
        <v>11074161</v>
      </c>
      <c r="G351" s="26">
        <v>0</v>
      </c>
      <c r="H351" s="36"/>
    </row>
    <row r="352" spans="2:8" s="14" customFormat="1" x14ac:dyDescent="0.2">
      <c r="B352" s="34" t="s">
        <v>178</v>
      </c>
      <c r="C352" s="48"/>
      <c r="D352" s="24" t="s">
        <v>151</v>
      </c>
      <c r="E352" s="39">
        <v>11381586</v>
      </c>
      <c r="F352" s="39">
        <v>11381586</v>
      </c>
      <c r="G352" s="26">
        <v>0</v>
      </c>
      <c r="H352" s="36"/>
    </row>
    <row r="353" spans="1:8" s="14" customFormat="1" x14ac:dyDescent="0.2">
      <c r="B353" s="34" t="s">
        <v>178</v>
      </c>
      <c r="C353" s="48"/>
      <c r="D353" s="24" t="s">
        <v>152</v>
      </c>
      <c r="E353" s="39">
        <v>19200780</v>
      </c>
      <c r="F353" s="39">
        <v>19200780</v>
      </c>
      <c r="G353" s="26">
        <v>0</v>
      </c>
      <c r="H353" s="36"/>
    </row>
    <row r="354" spans="1:8" s="14" customFormat="1" x14ac:dyDescent="0.2">
      <c r="B354" s="34" t="s">
        <v>178</v>
      </c>
      <c r="C354" s="48"/>
      <c r="D354" s="24" t="s">
        <v>153</v>
      </c>
      <c r="E354" s="39">
        <v>21134079</v>
      </c>
      <c r="F354" s="39">
        <v>21134079</v>
      </c>
      <c r="G354" s="26">
        <v>0</v>
      </c>
      <c r="H354" s="36"/>
    </row>
    <row r="355" spans="1:8" s="14" customFormat="1" x14ac:dyDescent="0.2">
      <c r="B355" s="34" t="s">
        <v>178</v>
      </c>
      <c r="C355" s="48"/>
      <c r="D355" s="24" t="s">
        <v>154</v>
      </c>
      <c r="E355" s="39">
        <v>1658067</v>
      </c>
      <c r="F355" s="39">
        <v>1658067</v>
      </c>
      <c r="G355" s="26">
        <v>0</v>
      </c>
      <c r="H355" s="36"/>
    </row>
    <row r="356" spans="1:8" s="14" customFormat="1" x14ac:dyDescent="0.2">
      <c r="B356" s="34" t="s">
        <v>178</v>
      </c>
      <c r="C356" s="48"/>
      <c r="D356" s="24" t="s">
        <v>36</v>
      </c>
      <c r="E356" s="39">
        <v>19110183</v>
      </c>
      <c r="F356" s="39">
        <v>19110183</v>
      </c>
      <c r="G356" s="26">
        <v>0</v>
      </c>
      <c r="H356" s="36"/>
    </row>
    <row r="357" spans="1:8" s="14" customFormat="1" x14ac:dyDescent="0.2">
      <c r="B357" s="34" t="s">
        <v>178</v>
      </c>
      <c r="C357" s="48"/>
      <c r="D357" s="60" t="s">
        <v>155</v>
      </c>
      <c r="E357" s="39">
        <v>8743305</v>
      </c>
      <c r="F357" s="39">
        <v>8743305</v>
      </c>
      <c r="G357" s="26">
        <v>0</v>
      </c>
      <c r="H357" s="36"/>
    </row>
    <row r="358" spans="1:8" s="14" customFormat="1" x14ac:dyDescent="0.2">
      <c r="B358" s="34" t="s">
        <v>178</v>
      </c>
      <c r="C358" s="48"/>
      <c r="D358" s="24" t="s">
        <v>37</v>
      </c>
      <c r="E358" s="39">
        <v>138914943</v>
      </c>
      <c r="F358" s="39">
        <v>138914943</v>
      </c>
      <c r="G358" s="26">
        <v>0</v>
      </c>
      <c r="H358" s="36"/>
    </row>
    <row r="359" spans="1:8" s="14" customFormat="1" x14ac:dyDescent="0.2">
      <c r="B359" s="34" t="s">
        <v>178</v>
      </c>
      <c r="C359" s="48"/>
      <c r="D359" s="24" t="s">
        <v>156</v>
      </c>
      <c r="E359" s="39">
        <v>9432882</v>
      </c>
      <c r="F359" s="39">
        <v>9432882</v>
      </c>
      <c r="G359" s="26">
        <v>0</v>
      </c>
      <c r="H359" s="36"/>
    </row>
    <row r="360" spans="1:8" s="14" customFormat="1" x14ac:dyDescent="0.2">
      <c r="A360" s="49"/>
      <c r="B360" s="50" t="s">
        <v>178</v>
      </c>
      <c r="C360" s="61"/>
      <c r="D360" s="62" t="s">
        <v>157</v>
      </c>
      <c r="E360" s="52">
        <v>6967512</v>
      </c>
      <c r="F360" s="52">
        <v>6967512</v>
      </c>
      <c r="G360" s="53">
        <v>0</v>
      </c>
      <c r="H360" s="36"/>
    </row>
    <row r="361" spans="1:8" s="14" customFormat="1" x14ac:dyDescent="0.2">
      <c r="B361" s="34" t="s">
        <v>178</v>
      </c>
      <c r="C361" s="48"/>
      <c r="D361" s="60" t="s">
        <v>158</v>
      </c>
      <c r="E361" s="39">
        <v>3807735</v>
      </c>
      <c r="F361" s="39">
        <v>3807735</v>
      </c>
      <c r="G361" s="26">
        <v>0</v>
      </c>
      <c r="H361" s="36"/>
    </row>
    <row r="362" spans="1:8" s="14" customFormat="1" x14ac:dyDescent="0.2">
      <c r="B362" s="34" t="s">
        <v>178</v>
      </c>
      <c r="C362" s="48"/>
      <c r="D362" s="60" t="s">
        <v>159</v>
      </c>
      <c r="E362" s="39">
        <v>3680811</v>
      </c>
      <c r="F362" s="39">
        <v>3680811</v>
      </c>
      <c r="G362" s="26">
        <v>0</v>
      </c>
      <c r="H362" s="36"/>
    </row>
    <row r="363" spans="1:8" s="14" customFormat="1" x14ac:dyDescent="0.2">
      <c r="B363" s="34" t="s">
        <v>178</v>
      </c>
      <c r="C363" s="48"/>
      <c r="D363" s="24" t="s">
        <v>38</v>
      </c>
      <c r="E363" s="39">
        <v>15472833</v>
      </c>
      <c r="F363" s="39">
        <v>15472833</v>
      </c>
      <c r="G363" s="26">
        <v>0</v>
      </c>
      <c r="H363" s="36"/>
    </row>
    <row r="364" spans="1:8" s="14" customFormat="1" x14ac:dyDescent="0.2">
      <c r="B364" s="34" t="s">
        <v>178</v>
      </c>
      <c r="C364" s="48"/>
      <c r="D364" s="24" t="s">
        <v>160</v>
      </c>
      <c r="E364" s="39">
        <v>15093669</v>
      </c>
      <c r="F364" s="39">
        <v>15093669</v>
      </c>
      <c r="G364" s="26">
        <v>0</v>
      </c>
      <c r="H364" s="36"/>
    </row>
    <row r="365" spans="1:8" s="14" customFormat="1" x14ac:dyDescent="0.2">
      <c r="B365" s="34" t="s">
        <v>178</v>
      </c>
      <c r="C365" s="48"/>
      <c r="D365" s="24" t="s">
        <v>161</v>
      </c>
      <c r="E365" s="39">
        <v>25186236</v>
      </c>
      <c r="F365" s="39">
        <v>25186236</v>
      </c>
      <c r="G365" s="26">
        <v>0</v>
      </c>
      <c r="H365" s="36"/>
    </row>
    <row r="366" spans="1:8" s="14" customFormat="1" x14ac:dyDescent="0.2">
      <c r="B366" s="34" t="s">
        <v>178</v>
      </c>
      <c r="C366" s="48"/>
      <c r="D366" s="24" t="s">
        <v>162</v>
      </c>
      <c r="E366" s="39">
        <v>9262959</v>
      </c>
      <c r="F366" s="39">
        <v>9262959</v>
      </c>
      <c r="G366" s="26">
        <v>0</v>
      </c>
      <c r="H366" s="36"/>
    </row>
    <row r="367" spans="1:8" s="14" customFormat="1" x14ac:dyDescent="0.2">
      <c r="B367" s="34" t="s">
        <v>178</v>
      </c>
      <c r="C367" s="48"/>
      <c r="D367" s="24" t="s">
        <v>163</v>
      </c>
      <c r="E367" s="39">
        <v>1730496</v>
      </c>
      <c r="F367" s="39">
        <v>1730496</v>
      </c>
      <c r="G367" s="26">
        <v>0</v>
      </c>
      <c r="H367" s="36"/>
    </row>
    <row r="368" spans="1:8" s="14" customFormat="1" x14ac:dyDescent="0.2">
      <c r="B368" s="34" t="s">
        <v>178</v>
      </c>
      <c r="C368" s="48"/>
      <c r="D368" s="24" t="s">
        <v>164</v>
      </c>
      <c r="E368" s="39">
        <v>10432872</v>
      </c>
      <c r="F368" s="39">
        <v>10432872</v>
      </c>
      <c r="G368" s="26">
        <v>0</v>
      </c>
      <c r="H368" s="36"/>
    </row>
    <row r="369" spans="1:10" s="14" customFormat="1" x14ac:dyDescent="0.2">
      <c r="B369" s="34" t="s">
        <v>178</v>
      </c>
      <c r="C369" s="48"/>
      <c r="D369" s="24" t="s">
        <v>165</v>
      </c>
      <c r="E369" s="39">
        <v>8725599</v>
      </c>
      <c r="F369" s="39">
        <v>8725599</v>
      </c>
      <c r="G369" s="26">
        <v>0</v>
      </c>
      <c r="H369" s="36"/>
    </row>
    <row r="370" spans="1:10" s="14" customFormat="1" x14ac:dyDescent="0.2">
      <c r="B370" s="34" t="s">
        <v>178</v>
      </c>
      <c r="C370" s="48"/>
      <c r="D370" s="24" t="s">
        <v>166</v>
      </c>
      <c r="E370" s="39">
        <v>1949856</v>
      </c>
      <c r="F370" s="39">
        <v>1949856</v>
      </c>
      <c r="G370" s="26">
        <v>0</v>
      </c>
      <c r="H370" s="36"/>
    </row>
    <row r="371" spans="1:10" s="14" customFormat="1" x14ac:dyDescent="0.2">
      <c r="B371" s="34" t="s">
        <v>178</v>
      </c>
      <c r="C371" s="48"/>
      <c r="D371" s="24" t="s">
        <v>167</v>
      </c>
      <c r="E371" s="39">
        <v>5427171</v>
      </c>
      <c r="F371" s="39">
        <v>5427171</v>
      </c>
      <c r="G371" s="26">
        <v>0</v>
      </c>
      <c r="H371" s="36"/>
    </row>
    <row r="372" spans="1:10" s="14" customFormat="1" x14ac:dyDescent="0.2">
      <c r="B372" s="34" t="s">
        <v>178</v>
      </c>
      <c r="C372" s="48"/>
      <c r="D372" s="24" t="s">
        <v>168</v>
      </c>
      <c r="E372" s="39">
        <v>3383274</v>
      </c>
      <c r="F372" s="39">
        <v>3383274</v>
      </c>
      <c r="G372" s="26">
        <v>0</v>
      </c>
      <c r="H372" s="36"/>
    </row>
    <row r="373" spans="1:10" s="14" customFormat="1" x14ac:dyDescent="0.2">
      <c r="B373" s="34" t="s">
        <v>178</v>
      </c>
      <c r="C373" s="48"/>
      <c r="D373" s="24" t="s">
        <v>169</v>
      </c>
      <c r="E373" s="39">
        <v>2964330</v>
      </c>
      <c r="F373" s="39">
        <v>2964330</v>
      </c>
      <c r="G373" s="26">
        <v>0</v>
      </c>
      <c r="H373" s="36"/>
    </row>
    <row r="374" spans="1:10" s="14" customFormat="1" x14ac:dyDescent="0.2">
      <c r="B374" s="34" t="s">
        <v>178</v>
      </c>
      <c r="C374" s="48"/>
      <c r="D374" s="24" t="s">
        <v>170</v>
      </c>
      <c r="E374" s="39">
        <v>1934220</v>
      </c>
      <c r="F374" s="39">
        <v>1934220</v>
      </c>
      <c r="G374" s="26">
        <v>0</v>
      </c>
      <c r="H374" s="36"/>
    </row>
    <row r="375" spans="1:10" s="14" customFormat="1" x14ac:dyDescent="0.2">
      <c r="B375" s="34" t="s">
        <v>178</v>
      </c>
      <c r="C375" s="48"/>
      <c r="D375" s="24" t="s">
        <v>171</v>
      </c>
      <c r="E375" s="39">
        <v>1390422</v>
      </c>
      <c r="F375" s="39">
        <v>1390422</v>
      </c>
      <c r="G375" s="26">
        <v>0</v>
      </c>
      <c r="H375" s="36"/>
    </row>
    <row r="376" spans="1:10" s="14" customFormat="1" x14ac:dyDescent="0.2">
      <c r="B376" s="34" t="s">
        <v>178</v>
      </c>
      <c r="C376" s="48"/>
      <c r="D376" s="24" t="s">
        <v>172</v>
      </c>
      <c r="E376" s="39">
        <v>1140252</v>
      </c>
      <c r="F376" s="39">
        <v>1140252</v>
      </c>
      <c r="G376" s="26">
        <v>0</v>
      </c>
      <c r="H376" s="36"/>
    </row>
    <row r="377" spans="1:10" s="14" customFormat="1" x14ac:dyDescent="0.2">
      <c r="B377" s="34" t="s">
        <v>178</v>
      </c>
      <c r="C377" s="48"/>
      <c r="D377" s="24" t="s">
        <v>173</v>
      </c>
      <c r="E377" s="39">
        <v>992172</v>
      </c>
      <c r="F377" s="39">
        <v>992172</v>
      </c>
      <c r="G377" s="26">
        <v>0</v>
      </c>
      <c r="H377" s="36"/>
    </row>
    <row r="378" spans="1:10" s="14" customFormat="1" x14ac:dyDescent="0.2">
      <c r="B378" s="34" t="s">
        <v>178</v>
      </c>
      <c r="C378" s="48"/>
      <c r="D378" s="24" t="s">
        <v>174</v>
      </c>
      <c r="E378" s="39">
        <v>2004579</v>
      </c>
      <c r="F378" s="39">
        <v>2004579</v>
      </c>
      <c r="G378" s="26">
        <v>0</v>
      </c>
      <c r="H378" s="36"/>
    </row>
    <row r="379" spans="1:10" s="14" customFormat="1" x14ac:dyDescent="0.2">
      <c r="B379" s="34" t="s">
        <v>178</v>
      </c>
      <c r="C379" s="48"/>
      <c r="D379" s="24" t="s">
        <v>39</v>
      </c>
      <c r="E379" s="39">
        <v>3584007</v>
      </c>
      <c r="F379" s="39">
        <v>3584007</v>
      </c>
      <c r="G379" s="26">
        <v>0</v>
      </c>
      <c r="H379" s="36"/>
    </row>
    <row r="380" spans="1:10" s="14" customFormat="1" x14ac:dyDescent="0.2">
      <c r="B380" s="34" t="s">
        <v>178</v>
      </c>
      <c r="C380" s="48"/>
      <c r="D380" s="24" t="s">
        <v>175</v>
      </c>
      <c r="E380" s="39">
        <v>2479395</v>
      </c>
      <c r="F380" s="39">
        <v>2479395</v>
      </c>
      <c r="G380" s="26">
        <v>0</v>
      </c>
      <c r="H380" s="36"/>
    </row>
    <row r="381" spans="1:10" s="14" customFormat="1" x14ac:dyDescent="0.2">
      <c r="B381" s="34" t="s">
        <v>178</v>
      </c>
      <c r="C381" s="48"/>
      <c r="D381" s="24" t="s">
        <v>176</v>
      </c>
      <c r="E381" s="39">
        <v>5483277</v>
      </c>
      <c r="F381" s="39">
        <v>5483277</v>
      </c>
      <c r="G381" s="26">
        <v>0</v>
      </c>
      <c r="H381" s="36"/>
    </row>
    <row r="382" spans="1:10" s="14" customFormat="1" x14ac:dyDescent="0.2">
      <c r="B382" s="34" t="s">
        <v>178</v>
      </c>
      <c r="C382" s="48"/>
      <c r="D382" s="24" t="s">
        <v>177</v>
      </c>
      <c r="E382" s="39">
        <v>2678751</v>
      </c>
      <c r="F382" s="39">
        <v>2678751</v>
      </c>
      <c r="G382" s="26">
        <v>0</v>
      </c>
      <c r="H382" s="36"/>
    </row>
    <row r="383" spans="1:10" s="14" customFormat="1" x14ac:dyDescent="0.2">
      <c r="B383" s="48"/>
      <c r="C383" s="48"/>
      <c r="D383" s="24"/>
      <c r="E383" s="39"/>
      <c r="F383" s="39"/>
      <c r="G383" s="26"/>
      <c r="H383" s="36"/>
    </row>
    <row r="384" spans="1:10" s="65" customFormat="1" x14ac:dyDescent="0.2">
      <c r="A384" s="31" t="s">
        <v>179</v>
      </c>
      <c r="B384" s="31"/>
      <c r="C384" s="32"/>
      <c r="D384" s="32"/>
      <c r="E384" s="33">
        <v>0</v>
      </c>
      <c r="F384" s="33">
        <v>0</v>
      </c>
      <c r="G384" s="33">
        <v>0</v>
      </c>
      <c r="H384" s="63"/>
      <c r="I384" s="64"/>
      <c r="J384" s="64"/>
    </row>
    <row r="385" spans="1:10" s="14" customFormat="1" x14ac:dyDescent="0.2">
      <c r="B385" s="34" t="s">
        <v>14</v>
      </c>
      <c r="C385" s="47"/>
      <c r="D385" s="24"/>
      <c r="E385" s="39">
        <v>0</v>
      </c>
      <c r="F385" s="39">
        <v>0</v>
      </c>
      <c r="G385" s="26">
        <v>0</v>
      </c>
      <c r="H385" s="36"/>
    </row>
    <row r="386" spans="1:10" s="14" customFormat="1" x14ac:dyDescent="0.2">
      <c r="B386" s="37"/>
      <c r="C386" s="47"/>
      <c r="D386" s="24"/>
      <c r="E386" s="39"/>
      <c r="F386" s="39"/>
      <c r="G386" s="39"/>
      <c r="H386" s="36"/>
    </row>
    <row r="387" spans="1:10" s="65" customFormat="1" ht="15" customHeight="1" x14ac:dyDescent="0.2">
      <c r="A387" s="27" t="s">
        <v>180</v>
      </c>
      <c r="B387" s="66"/>
      <c r="C387" s="67"/>
      <c r="D387" s="28"/>
      <c r="E387" s="68">
        <f>SUM(E392,E389)</f>
        <v>0</v>
      </c>
      <c r="F387" s="68">
        <f>SUM(F392,F389)</f>
        <v>0</v>
      </c>
      <c r="G387" s="69">
        <f>SUM(G388)</f>
        <v>0</v>
      </c>
      <c r="H387" s="63"/>
    </row>
    <row r="388" spans="1:10" s="65" customFormat="1" ht="12.75" customHeight="1" x14ac:dyDescent="0.2">
      <c r="B388" s="70"/>
      <c r="C388" s="70"/>
      <c r="D388" s="18"/>
      <c r="E388" s="71"/>
      <c r="F388" s="71"/>
      <c r="G388" s="64"/>
      <c r="H388" s="63"/>
    </row>
    <row r="389" spans="1:10" s="65" customFormat="1" x14ac:dyDescent="0.2">
      <c r="A389" s="31" t="s">
        <v>181</v>
      </c>
      <c r="B389" s="31"/>
      <c r="C389" s="32"/>
      <c r="D389" s="32"/>
      <c r="E389" s="33">
        <v>0</v>
      </c>
      <c r="F389" s="33">
        <v>0</v>
      </c>
      <c r="G389" s="33">
        <v>0</v>
      </c>
      <c r="H389" s="63"/>
      <c r="I389" s="64"/>
      <c r="J389" s="64"/>
    </row>
    <row r="390" spans="1:10" s="14" customFormat="1" x14ac:dyDescent="0.2">
      <c r="B390" s="34" t="s">
        <v>14</v>
      </c>
      <c r="C390" s="34"/>
      <c r="D390" s="24"/>
      <c r="E390" s="39">
        <v>0</v>
      </c>
      <c r="F390" s="39">
        <v>0</v>
      </c>
      <c r="G390" s="26">
        <v>0</v>
      </c>
      <c r="H390" s="36"/>
    </row>
    <row r="391" spans="1:10" s="14" customFormat="1" ht="12.75" customHeight="1" x14ac:dyDescent="0.2">
      <c r="B391" s="34"/>
      <c r="C391" s="34"/>
      <c r="D391" s="24"/>
      <c r="E391" s="39"/>
      <c r="F391" s="39"/>
      <c r="G391" s="26"/>
      <c r="H391" s="36"/>
    </row>
    <row r="392" spans="1:10" s="65" customFormat="1" x14ac:dyDescent="0.2">
      <c r="A392" s="31" t="s">
        <v>182</v>
      </c>
      <c r="B392" s="31"/>
      <c r="C392" s="32"/>
      <c r="D392" s="32"/>
      <c r="E392" s="33">
        <f>SUM(E393:E393)</f>
        <v>0</v>
      </c>
      <c r="F392" s="33">
        <f>SUM(F393:F393)</f>
        <v>0</v>
      </c>
      <c r="G392" s="33">
        <f>SUM(G393:G393)</f>
        <v>0</v>
      </c>
      <c r="H392" s="63"/>
      <c r="I392" s="64"/>
      <c r="J392" s="64"/>
    </row>
    <row r="393" spans="1:10" s="14" customFormat="1" x14ac:dyDescent="0.2">
      <c r="B393" s="34" t="s">
        <v>14</v>
      </c>
      <c r="C393" s="34"/>
      <c r="D393" s="38"/>
      <c r="E393" s="39">
        <v>0</v>
      </c>
      <c r="F393" s="39">
        <v>0</v>
      </c>
      <c r="G393" s="26">
        <v>0</v>
      </c>
      <c r="H393" s="24"/>
    </row>
    <row r="394" spans="1:10" s="14" customFormat="1" ht="12.75" customHeight="1" x14ac:dyDescent="0.2">
      <c r="B394" s="34"/>
      <c r="C394" s="34"/>
      <c r="D394" s="24"/>
      <c r="E394" s="39"/>
      <c r="F394" s="39"/>
      <c r="G394" s="26"/>
      <c r="H394" s="36"/>
    </row>
    <row r="395" spans="1:10" s="65" customFormat="1" ht="15" customHeight="1" x14ac:dyDescent="0.2">
      <c r="A395" s="27" t="s">
        <v>183</v>
      </c>
      <c r="B395" s="66"/>
      <c r="C395" s="67"/>
      <c r="D395" s="28"/>
      <c r="E395" s="68">
        <f>SUM(E397,E400)</f>
        <v>0</v>
      </c>
      <c r="F395" s="68">
        <f>SUM(F397,F400)</f>
        <v>0</v>
      </c>
      <c r="G395" s="68">
        <f>SUM(G397,G400)</f>
        <v>0</v>
      </c>
      <c r="H395" s="63"/>
    </row>
    <row r="396" spans="1:10" s="14" customFormat="1" ht="12.75" customHeight="1" x14ac:dyDescent="0.2">
      <c r="B396" s="34"/>
      <c r="C396" s="34"/>
      <c r="D396" s="24"/>
      <c r="E396" s="39"/>
      <c r="F396" s="39"/>
      <c r="G396" s="26"/>
      <c r="H396" s="36"/>
    </row>
    <row r="397" spans="1:10" s="65" customFormat="1" x14ac:dyDescent="0.2">
      <c r="A397" s="31" t="s">
        <v>184</v>
      </c>
      <c r="B397" s="31"/>
      <c r="C397" s="32"/>
      <c r="D397" s="32"/>
      <c r="E397" s="33">
        <f>SUM(E398)</f>
        <v>0</v>
      </c>
      <c r="F397" s="33">
        <f>SUM(F398)</f>
        <v>0</v>
      </c>
      <c r="G397" s="33">
        <v>0</v>
      </c>
      <c r="H397" s="63"/>
      <c r="I397" s="64"/>
      <c r="J397" s="64"/>
    </row>
    <row r="398" spans="1:10" s="14" customFormat="1" x14ac:dyDescent="0.2">
      <c r="B398" s="34" t="s">
        <v>14</v>
      </c>
      <c r="C398" s="34"/>
      <c r="D398" s="38"/>
      <c r="E398" s="39">
        <v>0</v>
      </c>
      <c r="F398" s="39">
        <v>0</v>
      </c>
      <c r="G398" s="26">
        <v>0</v>
      </c>
      <c r="H398" s="24"/>
    </row>
    <row r="399" spans="1:10" s="14" customFormat="1" ht="12.75" customHeight="1" x14ac:dyDescent="0.2">
      <c r="B399" s="34"/>
      <c r="C399" s="34"/>
      <c r="D399" s="24"/>
      <c r="E399" s="39"/>
      <c r="F399" s="39"/>
      <c r="G399" s="26"/>
      <c r="H399" s="36"/>
    </row>
    <row r="400" spans="1:10" s="65" customFormat="1" x14ac:dyDescent="0.2">
      <c r="A400" s="31" t="s">
        <v>185</v>
      </c>
      <c r="B400" s="31"/>
      <c r="C400" s="32"/>
      <c r="D400" s="32"/>
      <c r="E400" s="33">
        <v>0</v>
      </c>
      <c r="F400" s="33">
        <v>0</v>
      </c>
      <c r="G400" s="33">
        <v>0</v>
      </c>
      <c r="H400" s="63"/>
      <c r="I400" s="64"/>
      <c r="J400" s="64"/>
    </row>
    <row r="401" spans="1:10" s="14" customFormat="1" x14ac:dyDescent="0.2">
      <c r="B401" s="34" t="s">
        <v>14</v>
      </c>
      <c r="C401" s="34"/>
      <c r="D401" s="24"/>
      <c r="E401" s="39">
        <v>0</v>
      </c>
      <c r="F401" s="39">
        <v>0</v>
      </c>
      <c r="G401" s="26">
        <v>0</v>
      </c>
      <c r="H401" s="36"/>
    </row>
    <row r="402" spans="1:10" s="14" customFormat="1" ht="12.75" customHeight="1" x14ac:dyDescent="0.2">
      <c r="B402" s="34"/>
      <c r="C402" s="34"/>
      <c r="D402" s="24"/>
      <c r="E402" s="39"/>
      <c r="F402" s="39"/>
      <c r="G402" s="26"/>
      <c r="H402" s="36"/>
    </row>
    <row r="403" spans="1:10" s="65" customFormat="1" ht="15" customHeight="1" x14ac:dyDescent="0.2">
      <c r="A403" s="27" t="s">
        <v>186</v>
      </c>
      <c r="B403" s="66"/>
      <c r="C403" s="67"/>
      <c r="D403" s="28"/>
      <c r="E403" s="68">
        <f>SUM(E405,E408,E411,E414,E417,E420)</f>
        <v>258528177</v>
      </c>
      <c r="F403" s="68">
        <f>SUM(F405,F408,F411,F414,F417,F420)</f>
        <v>258528177</v>
      </c>
      <c r="G403" s="68">
        <f>SUM(G405,G408,G411,G414,G417,G420)</f>
        <v>0</v>
      </c>
      <c r="H403" s="63"/>
    </row>
    <row r="404" spans="1:10" s="14" customFormat="1" x14ac:dyDescent="0.2">
      <c r="B404" s="34"/>
      <c r="C404" s="34"/>
      <c r="D404" s="24"/>
      <c r="E404" s="39"/>
      <c r="F404" s="39"/>
      <c r="G404" s="26"/>
      <c r="H404" s="36"/>
    </row>
    <row r="405" spans="1:10" s="65" customFormat="1" x14ac:dyDescent="0.2">
      <c r="A405" s="31" t="s">
        <v>187</v>
      </c>
      <c r="B405" s="31"/>
      <c r="C405" s="32"/>
      <c r="D405" s="32"/>
      <c r="E405" s="33">
        <v>0</v>
      </c>
      <c r="F405" s="33">
        <v>0</v>
      </c>
      <c r="G405" s="33">
        <v>0</v>
      </c>
      <c r="H405" s="63"/>
      <c r="I405" s="64"/>
      <c r="J405" s="64"/>
    </row>
    <row r="406" spans="1:10" s="14" customFormat="1" x14ac:dyDescent="0.2">
      <c r="B406" s="34" t="s">
        <v>14</v>
      </c>
      <c r="C406" s="34"/>
      <c r="D406" s="24"/>
      <c r="E406" s="39">
        <v>0</v>
      </c>
      <c r="F406" s="39">
        <v>0</v>
      </c>
      <c r="G406" s="26">
        <v>0</v>
      </c>
      <c r="H406" s="36"/>
    </row>
    <row r="407" spans="1:10" s="14" customFormat="1" x14ac:dyDescent="0.2">
      <c r="B407" s="34"/>
      <c r="C407" s="34"/>
      <c r="D407" s="24"/>
      <c r="E407" s="39"/>
      <c r="F407" s="39"/>
      <c r="G407" s="26"/>
      <c r="H407" s="36"/>
    </row>
    <row r="408" spans="1:10" s="65" customFormat="1" x14ac:dyDescent="0.2">
      <c r="A408" s="31" t="s">
        <v>188</v>
      </c>
      <c r="B408" s="31"/>
      <c r="C408" s="32"/>
      <c r="D408" s="32"/>
      <c r="E408" s="33">
        <f>SUM(E409)</f>
        <v>0</v>
      </c>
      <c r="F408" s="33">
        <f>SUM(F409)</f>
        <v>0</v>
      </c>
      <c r="G408" s="33">
        <f>SUM(G409)</f>
        <v>0</v>
      </c>
      <c r="H408" s="63"/>
      <c r="I408" s="64"/>
      <c r="J408" s="64"/>
    </row>
    <row r="409" spans="1:10" s="14" customFormat="1" x14ac:dyDescent="0.2">
      <c r="B409" s="34" t="s">
        <v>14</v>
      </c>
      <c r="C409" s="34"/>
      <c r="D409" s="45"/>
      <c r="E409" s="39">
        <v>0</v>
      </c>
      <c r="F409" s="39">
        <v>0</v>
      </c>
      <c r="G409" s="26">
        <v>0</v>
      </c>
      <c r="H409" s="36"/>
    </row>
    <row r="410" spans="1:10" s="14" customFormat="1" x14ac:dyDescent="0.2">
      <c r="B410" s="34"/>
      <c r="C410" s="34"/>
      <c r="D410" s="24"/>
      <c r="E410" s="39"/>
      <c r="F410" s="39"/>
      <c r="G410" s="26"/>
      <c r="H410" s="36"/>
    </row>
    <row r="411" spans="1:10" s="65" customFormat="1" x14ac:dyDescent="0.2">
      <c r="A411" s="31" t="s">
        <v>189</v>
      </c>
      <c r="B411" s="31"/>
      <c r="C411" s="32"/>
      <c r="D411" s="32"/>
      <c r="E411" s="33">
        <f>SUM(E412:E412)</f>
        <v>0</v>
      </c>
      <c r="F411" s="33">
        <f>SUM(F412:F412)</f>
        <v>0</v>
      </c>
      <c r="G411" s="33">
        <f>SUM(G412:G412)</f>
        <v>0</v>
      </c>
      <c r="H411" s="63"/>
      <c r="I411" s="64"/>
      <c r="J411" s="64"/>
    </row>
    <row r="412" spans="1:10" s="14" customFormat="1" x14ac:dyDescent="0.2">
      <c r="B412" s="34" t="s">
        <v>14</v>
      </c>
      <c r="C412" s="24"/>
      <c r="D412" s="24"/>
      <c r="E412" s="39">
        <v>0</v>
      </c>
      <c r="F412" s="39">
        <v>0</v>
      </c>
      <c r="G412" s="26">
        <v>0</v>
      </c>
      <c r="H412" s="24"/>
    </row>
    <row r="413" spans="1:10" s="14" customFormat="1" x14ac:dyDescent="0.2">
      <c r="C413" s="24"/>
      <c r="D413" s="24"/>
      <c r="E413" s="39"/>
      <c r="F413" s="39"/>
      <c r="G413" s="26"/>
      <c r="H413" s="36"/>
    </row>
    <row r="414" spans="1:10" s="65" customFormat="1" x14ac:dyDescent="0.2">
      <c r="A414" s="31" t="s">
        <v>190</v>
      </c>
      <c r="B414" s="31"/>
      <c r="C414" s="32"/>
      <c r="D414" s="32"/>
      <c r="E414" s="33">
        <v>0</v>
      </c>
      <c r="F414" s="33">
        <v>0</v>
      </c>
      <c r="G414" s="33">
        <v>0</v>
      </c>
      <c r="H414" s="63"/>
      <c r="I414" s="64"/>
      <c r="J414" s="64"/>
    </row>
    <row r="415" spans="1:10" s="3" customFormat="1" x14ac:dyDescent="0.2">
      <c r="B415" s="72" t="s">
        <v>14</v>
      </c>
      <c r="C415" s="46"/>
      <c r="D415" s="46"/>
      <c r="E415" s="73">
        <v>0</v>
      </c>
      <c r="F415" s="73">
        <v>0</v>
      </c>
      <c r="G415" s="30">
        <v>0</v>
      </c>
      <c r="H415" s="9"/>
    </row>
    <row r="416" spans="1:10" s="3" customFormat="1" x14ac:dyDescent="0.2">
      <c r="B416" s="72"/>
      <c r="C416" s="46"/>
      <c r="D416" s="46"/>
      <c r="E416" s="73"/>
      <c r="F416" s="73"/>
      <c r="G416" s="30"/>
      <c r="H416" s="9"/>
    </row>
    <row r="417" spans="1:10" s="3" customFormat="1" ht="26.25" customHeight="1" x14ac:dyDescent="0.2">
      <c r="A417" s="74" t="s">
        <v>191</v>
      </c>
      <c r="B417" s="75"/>
      <c r="C417" s="76"/>
      <c r="D417" s="76"/>
      <c r="E417" s="77">
        <v>0</v>
      </c>
      <c r="F417" s="77">
        <v>0</v>
      </c>
      <c r="G417" s="78">
        <v>0</v>
      </c>
      <c r="H417" s="9"/>
    </row>
    <row r="418" spans="1:10" s="3" customFormat="1" x14ac:dyDescent="0.2">
      <c r="B418" s="72" t="s">
        <v>14</v>
      </c>
      <c r="C418" s="46"/>
      <c r="D418" s="46"/>
      <c r="E418" s="73">
        <v>0</v>
      </c>
      <c r="F418" s="73">
        <v>0</v>
      </c>
      <c r="G418" s="30">
        <v>0</v>
      </c>
      <c r="H418" s="9"/>
    </row>
    <row r="419" spans="1:10" s="3" customFormat="1" x14ac:dyDescent="0.2">
      <c r="B419" s="72"/>
      <c r="C419" s="46"/>
      <c r="D419" s="46"/>
      <c r="E419" s="73"/>
      <c r="F419" s="73"/>
      <c r="G419" s="30"/>
      <c r="H419" s="9"/>
    </row>
    <row r="420" spans="1:10" s="23" customFormat="1" x14ac:dyDescent="0.2">
      <c r="A420" s="79" t="s">
        <v>192</v>
      </c>
      <c r="B420" s="79"/>
      <c r="C420" s="80"/>
      <c r="D420" s="80"/>
      <c r="E420" s="81">
        <f>SUM(E421:E421)</f>
        <v>258528177</v>
      </c>
      <c r="F420" s="81">
        <f>SUM(F421:F421)</f>
        <v>258528177</v>
      </c>
      <c r="G420" s="81">
        <f>SUM(G421:G421)</f>
        <v>0</v>
      </c>
      <c r="H420" s="20"/>
      <c r="I420" s="22"/>
      <c r="J420" s="22"/>
    </row>
    <row r="421" spans="1:10" s="3" customFormat="1" x14ac:dyDescent="0.2">
      <c r="B421" s="72" t="s">
        <v>193</v>
      </c>
      <c r="C421" s="46"/>
      <c r="D421" s="46" t="s">
        <v>22</v>
      </c>
      <c r="E421" s="73">
        <v>258528177</v>
      </c>
      <c r="F421" s="73">
        <v>258528177</v>
      </c>
      <c r="G421" s="30">
        <v>0</v>
      </c>
      <c r="H421" s="46"/>
    </row>
    <row r="422" spans="1:10" s="3" customFormat="1" ht="3" customHeight="1" x14ac:dyDescent="0.2">
      <c r="A422" s="49"/>
      <c r="B422" s="49"/>
      <c r="C422" s="51"/>
      <c r="D422" s="51"/>
      <c r="E422" s="52"/>
      <c r="F422" s="52"/>
      <c r="G422" s="53"/>
      <c r="H422" s="9"/>
    </row>
    <row r="423" spans="1:10" s="3" customFormat="1" ht="12.75" customHeight="1" x14ac:dyDescent="0.2">
      <c r="A423" s="82" t="s">
        <v>194</v>
      </c>
      <c r="B423" s="83"/>
      <c r="C423" s="46"/>
      <c r="D423" s="46"/>
      <c r="E423" s="73"/>
      <c r="F423" s="73"/>
      <c r="G423" s="30"/>
      <c r="H423" s="9"/>
    </row>
    <row r="424" spans="1:10" s="3" customFormat="1" ht="12.75" customHeight="1" x14ac:dyDescent="0.2">
      <c r="B424" s="84"/>
      <c r="C424" s="84"/>
      <c r="D424" s="46"/>
      <c r="E424" s="73"/>
      <c r="F424" s="73"/>
      <c r="G424" s="30"/>
      <c r="H424" s="9"/>
    </row>
    <row r="425" spans="1:10" s="3" customFormat="1" ht="12.75" customHeight="1" x14ac:dyDescent="0.2">
      <c r="B425" s="84"/>
      <c r="C425" s="84"/>
      <c r="D425" s="46"/>
      <c r="E425" s="73"/>
      <c r="F425" s="73"/>
      <c r="G425" s="30"/>
      <c r="H425" s="9"/>
    </row>
    <row r="426" spans="1:10" s="3" customFormat="1" ht="12.75" customHeight="1" x14ac:dyDescent="0.2">
      <c r="B426" s="84"/>
      <c r="C426" s="84"/>
      <c r="D426" s="46"/>
      <c r="E426" s="73"/>
      <c r="F426" s="73"/>
      <c r="G426" s="30"/>
      <c r="H426" s="9"/>
    </row>
    <row r="427" spans="1:10" s="3" customFormat="1" ht="12.75" customHeight="1" x14ac:dyDescent="0.2">
      <c r="B427" s="84"/>
      <c r="C427" s="84"/>
      <c r="D427" s="46"/>
      <c r="E427" s="73"/>
      <c r="F427" s="73"/>
      <c r="G427" s="30"/>
      <c r="H427" s="9"/>
    </row>
    <row r="428" spans="1:10" s="3" customFormat="1" ht="12.75" customHeight="1" x14ac:dyDescent="0.2">
      <c r="B428" s="84"/>
      <c r="C428" s="84"/>
      <c r="D428" s="46"/>
      <c r="E428" s="73"/>
      <c r="F428" s="73"/>
      <c r="G428" s="30"/>
      <c r="H428" s="9"/>
    </row>
    <row r="429" spans="1:10" s="3" customFormat="1" ht="12.75" customHeight="1" x14ac:dyDescent="0.2">
      <c r="B429" s="84"/>
      <c r="C429" s="84"/>
      <c r="D429" s="46"/>
      <c r="E429" s="73"/>
      <c r="F429" s="73"/>
      <c r="G429" s="30"/>
      <c r="H429" s="9"/>
    </row>
    <row r="430" spans="1:10" s="3" customFormat="1" ht="12.75" customHeight="1" x14ac:dyDescent="0.2">
      <c r="B430" s="84"/>
      <c r="C430" s="84"/>
      <c r="D430" s="46"/>
      <c r="E430" s="73"/>
      <c r="F430" s="73"/>
      <c r="G430" s="30"/>
      <c r="H430" s="9"/>
    </row>
    <row r="431" spans="1:10" s="3" customFormat="1" ht="12.75" customHeight="1" x14ac:dyDescent="0.2">
      <c r="B431" s="84"/>
      <c r="C431" s="84"/>
      <c r="D431" s="46"/>
      <c r="E431" s="73"/>
      <c r="F431" s="73"/>
      <c r="G431" s="30"/>
      <c r="H431" s="9"/>
    </row>
    <row r="432" spans="1:10" s="3" customFormat="1" ht="12.75" customHeight="1" x14ac:dyDescent="0.2">
      <c r="B432" s="84"/>
      <c r="C432" s="84"/>
      <c r="D432" s="46"/>
      <c r="E432" s="73"/>
      <c r="F432" s="73"/>
      <c r="G432" s="30"/>
      <c r="H432" s="9"/>
    </row>
    <row r="433" spans="2:8" s="3" customFormat="1" ht="12.75" customHeight="1" x14ac:dyDescent="0.2">
      <c r="B433" s="84"/>
      <c r="C433" s="84"/>
      <c r="D433" s="46"/>
      <c r="E433" s="73"/>
      <c r="F433" s="73"/>
      <c r="G433" s="30"/>
      <c r="H433" s="9"/>
    </row>
    <row r="434" spans="2:8" s="3" customFormat="1" ht="12.75" customHeight="1" x14ac:dyDescent="0.2">
      <c r="B434" s="84"/>
      <c r="C434" s="84"/>
      <c r="D434" s="46"/>
      <c r="E434" s="73"/>
      <c r="F434" s="73"/>
      <c r="G434" s="30"/>
      <c r="H434" s="9"/>
    </row>
    <row r="435" spans="2:8" s="3" customFormat="1" ht="12.75" customHeight="1" x14ac:dyDescent="0.2">
      <c r="B435" s="84"/>
      <c r="C435" s="84"/>
      <c r="D435" s="46"/>
      <c r="E435" s="73"/>
      <c r="F435" s="73"/>
      <c r="G435" s="30"/>
      <c r="H435" s="9"/>
    </row>
    <row r="436" spans="2:8" s="3" customFormat="1" ht="12.75" customHeight="1" x14ac:dyDescent="0.2">
      <c r="B436" s="84"/>
      <c r="C436" s="84"/>
      <c r="D436" s="46"/>
      <c r="E436" s="73"/>
      <c r="F436" s="73"/>
      <c r="G436" s="30"/>
      <c r="H436" s="9"/>
    </row>
    <row r="437" spans="2:8" s="3" customFormat="1" ht="12.75" customHeight="1" x14ac:dyDescent="0.2">
      <c r="B437" s="84"/>
      <c r="C437" s="84"/>
      <c r="D437" s="46"/>
      <c r="E437" s="73"/>
      <c r="F437" s="73"/>
      <c r="G437" s="30"/>
      <c r="H437" s="9"/>
    </row>
    <row r="438" spans="2:8" s="3" customFormat="1" ht="12.75" customHeight="1" x14ac:dyDescent="0.2">
      <c r="B438" s="84"/>
      <c r="C438" s="84"/>
      <c r="D438" s="46"/>
      <c r="E438" s="73"/>
      <c r="F438" s="73"/>
      <c r="G438" s="30"/>
      <c r="H438" s="9"/>
    </row>
    <row r="439" spans="2:8" s="3" customFormat="1" ht="12.75" customHeight="1" x14ac:dyDescent="0.2">
      <c r="B439" s="84"/>
      <c r="C439" s="84"/>
      <c r="D439" s="46"/>
      <c r="E439" s="73"/>
      <c r="F439" s="73"/>
      <c r="G439" s="30"/>
      <c r="H439" s="9"/>
    </row>
    <row r="440" spans="2:8" s="3" customFormat="1" ht="12.75" customHeight="1" x14ac:dyDescent="0.2">
      <c r="B440" s="84"/>
      <c r="C440" s="84"/>
      <c r="D440" s="46"/>
      <c r="E440" s="73"/>
      <c r="F440" s="73"/>
      <c r="G440" s="30"/>
      <c r="H440" s="9"/>
    </row>
    <row r="441" spans="2:8" s="3" customFormat="1" ht="12.75" customHeight="1" x14ac:dyDescent="0.2">
      <c r="B441" s="84"/>
      <c r="C441" s="84"/>
      <c r="D441" s="46"/>
      <c r="E441" s="73"/>
      <c r="F441" s="73"/>
      <c r="G441" s="30"/>
      <c r="H441" s="9"/>
    </row>
    <row r="442" spans="2:8" s="3" customFormat="1" ht="12.75" customHeight="1" x14ac:dyDescent="0.2">
      <c r="B442" s="84"/>
      <c r="C442" s="84"/>
      <c r="D442" s="46"/>
      <c r="E442" s="73"/>
      <c r="F442" s="73"/>
      <c r="G442" s="30"/>
      <c r="H442" s="9"/>
    </row>
    <row r="443" spans="2:8" s="3" customFormat="1" ht="12.75" customHeight="1" x14ac:dyDescent="0.2">
      <c r="B443" s="84"/>
      <c r="C443" s="84"/>
      <c r="D443" s="46"/>
      <c r="E443" s="73"/>
      <c r="F443" s="73"/>
      <c r="G443" s="30"/>
      <c r="H443" s="9"/>
    </row>
    <row r="444" spans="2:8" s="3" customFormat="1" ht="12.75" customHeight="1" x14ac:dyDescent="0.2">
      <c r="B444" s="84"/>
      <c r="C444" s="84"/>
      <c r="D444" s="46"/>
      <c r="E444" s="73"/>
      <c r="F444" s="73"/>
      <c r="G444" s="30"/>
      <c r="H444" s="9"/>
    </row>
    <row r="445" spans="2:8" s="3" customFormat="1" ht="12.75" customHeight="1" x14ac:dyDescent="0.2">
      <c r="B445" s="84"/>
      <c r="C445" s="84"/>
      <c r="D445" s="46"/>
      <c r="E445" s="73"/>
      <c r="F445" s="73"/>
      <c r="G445" s="30"/>
      <c r="H445" s="9"/>
    </row>
    <row r="446" spans="2:8" s="3" customFormat="1" ht="12.75" customHeight="1" x14ac:dyDescent="0.2">
      <c r="B446" s="84"/>
      <c r="C446" s="84"/>
      <c r="D446" s="46"/>
      <c r="E446" s="73"/>
      <c r="F446" s="73"/>
      <c r="G446" s="30"/>
      <c r="H446" s="9"/>
    </row>
    <row r="447" spans="2:8" s="3" customFormat="1" ht="12.75" customHeight="1" x14ac:dyDescent="0.2">
      <c r="B447" s="84"/>
      <c r="C447" s="84"/>
      <c r="D447" s="46"/>
      <c r="E447" s="73"/>
      <c r="F447" s="73"/>
      <c r="G447" s="30"/>
      <c r="H447" s="9"/>
    </row>
    <row r="448" spans="2:8" s="3" customFormat="1" ht="12.75" customHeight="1" x14ac:dyDescent="0.2">
      <c r="B448" s="84"/>
      <c r="C448" s="84"/>
      <c r="D448" s="46"/>
      <c r="E448" s="73"/>
      <c r="F448" s="73"/>
      <c r="G448" s="30"/>
      <c r="H448" s="9"/>
    </row>
    <row r="449" spans="2:8" s="3" customFormat="1" ht="12.75" customHeight="1" x14ac:dyDescent="0.2">
      <c r="B449" s="84"/>
      <c r="C449" s="84"/>
      <c r="D449" s="46"/>
      <c r="E449" s="73"/>
      <c r="F449" s="73"/>
      <c r="G449" s="30"/>
      <c r="H449" s="9"/>
    </row>
    <row r="450" spans="2:8" s="3" customFormat="1" ht="12.75" customHeight="1" x14ac:dyDescent="0.2">
      <c r="B450" s="84"/>
      <c r="C450" s="84"/>
      <c r="D450" s="46"/>
      <c r="E450" s="73"/>
      <c r="F450" s="73"/>
      <c r="G450" s="30"/>
      <c r="H450" s="9"/>
    </row>
    <row r="451" spans="2:8" s="3" customFormat="1" ht="12.75" customHeight="1" x14ac:dyDescent="0.2">
      <c r="B451" s="84"/>
      <c r="C451" s="84"/>
      <c r="D451" s="46"/>
      <c r="E451" s="73"/>
      <c r="F451" s="73"/>
      <c r="G451" s="30"/>
      <c r="H451" s="9"/>
    </row>
    <row r="452" spans="2:8" s="3" customFormat="1" ht="12.75" customHeight="1" x14ac:dyDescent="0.2">
      <c r="B452" s="84"/>
      <c r="C452" s="84"/>
      <c r="D452" s="46"/>
      <c r="E452" s="73"/>
      <c r="F452" s="73"/>
      <c r="G452" s="30"/>
      <c r="H452" s="9"/>
    </row>
    <row r="453" spans="2:8" s="3" customFormat="1" ht="12.75" customHeight="1" x14ac:dyDescent="0.2">
      <c r="B453" s="84"/>
      <c r="C453" s="84"/>
      <c r="D453" s="46"/>
      <c r="E453" s="73"/>
      <c r="F453" s="73"/>
      <c r="G453" s="30"/>
      <c r="H453" s="9"/>
    </row>
    <row r="454" spans="2:8" s="3" customFormat="1" ht="12.75" customHeight="1" x14ac:dyDescent="0.2">
      <c r="B454" s="84"/>
      <c r="C454" s="84"/>
      <c r="D454" s="46"/>
      <c r="E454" s="73"/>
      <c r="F454" s="73"/>
      <c r="G454" s="30"/>
      <c r="H454" s="9"/>
    </row>
    <row r="455" spans="2:8" s="3" customFormat="1" ht="12.75" customHeight="1" x14ac:dyDescent="0.2">
      <c r="B455" s="84"/>
      <c r="C455" s="84"/>
      <c r="D455" s="46"/>
      <c r="E455" s="73"/>
      <c r="F455" s="73"/>
      <c r="G455" s="30"/>
      <c r="H455" s="9"/>
    </row>
    <row r="456" spans="2:8" s="3" customFormat="1" ht="12.75" customHeight="1" x14ac:dyDescent="0.2">
      <c r="B456" s="84"/>
      <c r="C456" s="84"/>
      <c r="D456" s="46"/>
      <c r="E456" s="73"/>
      <c r="F456" s="73"/>
      <c r="G456" s="30"/>
      <c r="H456" s="9"/>
    </row>
    <row r="457" spans="2:8" s="3" customFormat="1" ht="12.75" customHeight="1" x14ac:dyDescent="0.2">
      <c r="B457" s="84"/>
      <c r="C457" s="84"/>
      <c r="D457" s="46"/>
      <c r="E457" s="73"/>
      <c r="F457" s="73"/>
      <c r="G457" s="30"/>
      <c r="H457" s="9"/>
    </row>
    <row r="458" spans="2:8" s="3" customFormat="1" ht="12.75" customHeight="1" x14ac:dyDescent="0.2">
      <c r="B458" s="84"/>
      <c r="C458" s="84"/>
      <c r="D458" s="46"/>
      <c r="E458" s="73"/>
      <c r="F458" s="73"/>
      <c r="G458" s="30"/>
      <c r="H458" s="9"/>
    </row>
    <row r="459" spans="2:8" s="3" customFormat="1" ht="12.75" customHeight="1" x14ac:dyDescent="0.2">
      <c r="B459" s="84"/>
      <c r="C459" s="84"/>
      <c r="D459" s="46"/>
      <c r="E459" s="73"/>
      <c r="F459" s="73"/>
      <c r="G459" s="30"/>
      <c r="H459" s="9"/>
    </row>
    <row r="460" spans="2:8" s="3" customFormat="1" ht="12.75" customHeight="1" x14ac:dyDescent="0.2">
      <c r="B460" s="84"/>
      <c r="C460" s="84"/>
      <c r="D460" s="46"/>
      <c r="E460" s="73"/>
      <c r="F460" s="73"/>
      <c r="G460" s="30"/>
      <c r="H460" s="9"/>
    </row>
    <row r="461" spans="2:8" s="3" customFormat="1" ht="12.75" customHeight="1" x14ac:dyDescent="0.2">
      <c r="B461" s="84"/>
      <c r="C461" s="84"/>
      <c r="D461" s="46"/>
      <c r="E461" s="73"/>
      <c r="F461" s="73"/>
      <c r="G461" s="30"/>
      <c r="H461" s="9"/>
    </row>
    <row r="462" spans="2:8" s="3" customFormat="1" ht="12.75" customHeight="1" x14ac:dyDescent="0.2">
      <c r="B462" s="84"/>
      <c r="C462" s="84"/>
      <c r="D462" s="46"/>
      <c r="E462" s="73"/>
      <c r="F462" s="73"/>
      <c r="G462" s="30"/>
      <c r="H462" s="9"/>
    </row>
    <row r="463" spans="2:8" s="3" customFormat="1" ht="12.75" customHeight="1" x14ac:dyDescent="0.2">
      <c r="B463" s="84"/>
      <c r="C463" s="84"/>
      <c r="D463" s="46"/>
      <c r="E463" s="73"/>
      <c r="F463" s="73"/>
      <c r="G463" s="30"/>
      <c r="H463" s="9"/>
    </row>
    <row r="464" spans="2:8" s="3" customFormat="1" ht="12.75" customHeight="1" x14ac:dyDescent="0.2">
      <c r="B464" s="84"/>
      <c r="C464" s="84"/>
      <c r="D464" s="46"/>
      <c r="E464" s="73"/>
      <c r="F464" s="73"/>
      <c r="G464" s="30"/>
      <c r="H464" s="9"/>
    </row>
    <row r="465" spans="2:8" s="3" customFormat="1" ht="12.75" customHeight="1" x14ac:dyDescent="0.2">
      <c r="B465" s="84"/>
      <c r="C465" s="84"/>
      <c r="D465" s="46"/>
      <c r="E465" s="73"/>
      <c r="F465" s="73"/>
      <c r="G465" s="30"/>
      <c r="H465" s="9"/>
    </row>
    <row r="466" spans="2:8" s="3" customFormat="1" ht="12.75" customHeight="1" x14ac:dyDescent="0.2">
      <c r="B466" s="84"/>
      <c r="C466" s="84"/>
      <c r="D466" s="46"/>
      <c r="E466" s="73"/>
      <c r="F466" s="73"/>
      <c r="G466" s="30"/>
      <c r="H466" s="9"/>
    </row>
    <row r="467" spans="2:8" s="3" customFormat="1" ht="12.75" customHeight="1" x14ac:dyDescent="0.2">
      <c r="B467" s="84"/>
      <c r="C467" s="84"/>
      <c r="D467" s="46"/>
      <c r="E467" s="73"/>
      <c r="F467" s="73"/>
      <c r="G467" s="30"/>
      <c r="H467" s="9"/>
    </row>
    <row r="468" spans="2:8" s="3" customFormat="1" ht="12.75" customHeight="1" x14ac:dyDescent="0.2">
      <c r="B468" s="84"/>
      <c r="C468" s="84"/>
      <c r="D468" s="46"/>
      <c r="E468" s="73"/>
      <c r="F468" s="73"/>
      <c r="G468" s="30"/>
      <c r="H468" s="9"/>
    </row>
    <row r="469" spans="2:8" s="3" customFormat="1" ht="12.75" customHeight="1" x14ac:dyDescent="0.2">
      <c r="B469" s="84"/>
      <c r="C469" s="84"/>
      <c r="D469" s="46"/>
      <c r="E469" s="73"/>
      <c r="F469" s="73"/>
      <c r="G469" s="30"/>
      <c r="H469" s="9"/>
    </row>
    <row r="470" spans="2:8" s="3" customFormat="1" ht="12.75" customHeight="1" x14ac:dyDescent="0.2">
      <c r="B470" s="84"/>
      <c r="C470" s="84"/>
      <c r="D470" s="46"/>
      <c r="E470" s="73"/>
      <c r="F470" s="73"/>
      <c r="G470" s="30"/>
      <c r="H470" s="9"/>
    </row>
    <row r="471" spans="2:8" s="3" customFormat="1" ht="12.75" customHeight="1" x14ac:dyDescent="0.2">
      <c r="B471" s="84"/>
      <c r="C471" s="84"/>
      <c r="D471" s="46"/>
      <c r="E471" s="73"/>
      <c r="F471" s="73"/>
      <c r="G471" s="30"/>
      <c r="H471" s="9"/>
    </row>
    <row r="472" spans="2:8" s="3" customFormat="1" ht="12.75" customHeight="1" x14ac:dyDescent="0.2">
      <c r="B472" s="84"/>
      <c r="C472" s="84"/>
      <c r="D472" s="46"/>
      <c r="E472" s="73"/>
      <c r="F472" s="73"/>
      <c r="G472" s="30"/>
      <c r="H472" s="9"/>
    </row>
    <row r="473" spans="2:8" s="3" customFormat="1" ht="12.75" customHeight="1" x14ac:dyDescent="0.2">
      <c r="B473" s="84"/>
      <c r="C473" s="84"/>
      <c r="D473" s="46"/>
      <c r="E473" s="73"/>
      <c r="F473" s="73"/>
      <c r="G473" s="30"/>
      <c r="H473" s="9"/>
    </row>
    <row r="474" spans="2:8" s="3" customFormat="1" ht="12.75" customHeight="1" x14ac:dyDescent="0.2">
      <c r="B474" s="84"/>
      <c r="C474" s="84"/>
      <c r="D474" s="46"/>
      <c r="E474" s="73"/>
      <c r="F474" s="73"/>
      <c r="G474" s="30"/>
      <c r="H474" s="9"/>
    </row>
    <row r="475" spans="2:8" s="3" customFormat="1" ht="12.75" customHeight="1" x14ac:dyDescent="0.2">
      <c r="B475" s="84"/>
      <c r="C475" s="84"/>
      <c r="D475" s="46"/>
      <c r="E475" s="73"/>
      <c r="F475" s="73"/>
      <c r="G475" s="30"/>
      <c r="H475" s="9"/>
    </row>
    <row r="476" spans="2:8" s="3" customFormat="1" ht="12.75" customHeight="1" x14ac:dyDescent="0.2">
      <c r="B476" s="84"/>
      <c r="C476" s="84"/>
      <c r="D476" s="46"/>
      <c r="E476" s="73"/>
      <c r="F476" s="73"/>
      <c r="G476" s="30"/>
      <c r="H476" s="9"/>
    </row>
    <row r="477" spans="2:8" s="3" customFormat="1" ht="12.75" customHeight="1" x14ac:dyDescent="0.2">
      <c r="B477" s="84"/>
      <c r="C477" s="84"/>
      <c r="D477" s="46"/>
      <c r="E477" s="73"/>
      <c r="F477" s="73"/>
      <c r="G477" s="30"/>
      <c r="H477" s="9"/>
    </row>
    <row r="478" spans="2:8" s="3" customFormat="1" ht="12.75" customHeight="1" x14ac:dyDescent="0.2">
      <c r="B478" s="84"/>
      <c r="C478" s="84"/>
      <c r="D478" s="46"/>
      <c r="E478" s="73"/>
      <c r="F478" s="73"/>
      <c r="G478" s="30"/>
      <c r="H478" s="9"/>
    </row>
    <row r="479" spans="2:8" s="3" customFormat="1" ht="12.75" customHeight="1" x14ac:dyDescent="0.2">
      <c r="B479" s="84"/>
      <c r="C479" s="84"/>
      <c r="D479" s="46"/>
      <c r="E479" s="73"/>
      <c r="F479" s="73"/>
      <c r="G479" s="30"/>
      <c r="H479" s="9"/>
    </row>
    <row r="480" spans="2:8" s="3" customFormat="1" ht="12.75" customHeight="1" x14ac:dyDescent="0.2">
      <c r="B480" s="84"/>
      <c r="C480" s="84"/>
      <c r="D480" s="46"/>
      <c r="E480" s="73"/>
      <c r="F480" s="73"/>
      <c r="G480" s="30"/>
      <c r="H480" s="9"/>
    </row>
    <row r="481" spans="2:8" s="3" customFormat="1" ht="12.75" customHeight="1" x14ac:dyDescent="0.2">
      <c r="B481" s="84"/>
      <c r="C481" s="84"/>
      <c r="D481" s="46"/>
      <c r="E481" s="73"/>
      <c r="F481" s="73"/>
      <c r="G481" s="30"/>
      <c r="H481" s="9"/>
    </row>
    <row r="482" spans="2:8" s="3" customFormat="1" ht="12.75" customHeight="1" x14ac:dyDescent="0.2">
      <c r="B482" s="84"/>
      <c r="C482" s="84"/>
      <c r="D482" s="46"/>
      <c r="E482" s="73"/>
      <c r="F482" s="73"/>
      <c r="G482" s="30"/>
      <c r="H482" s="9"/>
    </row>
    <row r="483" spans="2:8" s="3" customFormat="1" ht="12.75" customHeight="1" x14ac:dyDescent="0.2">
      <c r="B483" s="84"/>
      <c r="C483" s="84"/>
      <c r="D483" s="46"/>
      <c r="E483" s="73"/>
      <c r="F483" s="73"/>
      <c r="G483" s="30"/>
      <c r="H483" s="9"/>
    </row>
    <row r="484" spans="2:8" s="3" customFormat="1" ht="12.75" customHeight="1" x14ac:dyDescent="0.2">
      <c r="B484" s="84"/>
      <c r="C484" s="84"/>
      <c r="D484" s="46"/>
      <c r="E484" s="73"/>
      <c r="F484" s="73"/>
      <c r="G484" s="30"/>
      <c r="H484" s="9"/>
    </row>
    <row r="485" spans="2:8" s="3" customFormat="1" ht="12.75" customHeight="1" x14ac:dyDescent="0.2">
      <c r="B485" s="84"/>
      <c r="C485" s="84"/>
      <c r="D485" s="46"/>
      <c r="E485" s="73"/>
      <c r="F485" s="73"/>
      <c r="G485" s="30"/>
      <c r="H485" s="9"/>
    </row>
    <row r="486" spans="2:8" s="3" customFormat="1" ht="12.75" customHeight="1" x14ac:dyDescent="0.2">
      <c r="B486" s="84"/>
      <c r="C486" s="84"/>
      <c r="D486" s="46"/>
      <c r="E486" s="73"/>
      <c r="F486" s="73"/>
      <c r="G486" s="30"/>
      <c r="H486" s="9"/>
    </row>
    <row r="487" spans="2:8" s="3" customFormat="1" ht="12.75" customHeight="1" x14ac:dyDescent="0.2">
      <c r="B487" s="84"/>
      <c r="C487" s="84"/>
      <c r="D487" s="46"/>
      <c r="E487" s="73"/>
      <c r="F487" s="73"/>
      <c r="G487" s="30"/>
      <c r="H487" s="9"/>
    </row>
    <row r="488" spans="2:8" s="3" customFormat="1" ht="12.75" customHeight="1" x14ac:dyDescent="0.2">
      <c r="B488" s="84"/>
      <c r="C488" s="84"/>
      <c r="D488" s="46"/>
      <c r="E488" s="73"/>
      <c r="F488" s="73"/>
      <c r="G488" s="30"/>
      <c r="H488" s="9"/>
    </row>
    <row r="489" spans="2:8" s="3" customFormat="1" ht="12.75" customHeight="1" x14ac:dyDescent="0.2">
      <c r="B489" s="84"/>
      <c r="C489" s="84"/>
      <c r="D489" s="46"/>
      <c r="E489" s="73"/>
      <c r="F489" s="73"/>
      <c r="G489" s="30"/>
      <c r="H489" s="9"/>
    </row>
    <row r="490" spans="2:8" s="3" customFormat="1" ht="12.75" customHeight="1" x14ac:dyDescent="0.2">
      <c r="B490" s="84"/>
      <c r="C490" s="84"/>
      <c r="D490" s="46"/>
      <c r="E490" s="73"/>
      <c r="F490" s="73"/>
      <c r="G490" s="30"/>
      <c r="H490" s="9"/>
    </row>
    <row r="491" spans="2:8" s="3" customFormat="1" ht="12.75" customHeight="1" x14ac:dyDescent="0.2">
      <c r="B491" s="84"/>
      <c r="C491" s="84"/>
      <c r="D491" s="46"/>
      <c r="E491" s="73"/>
      <c r="F491" s="73"/>
      <c r="G491" s="30"/>
      <c r="H491" s="9"/>
    </row>
    <row r="492" spans="2:8" s="3" customFormat="1" ht="12.75" customHeight="1" x14ac:dyDescent="0.2">
      <c r="B492" s="84"/>
      <c r="C492" s="84"/>
      <c r="D492" s="46"/>
      <c r="E492" s="73"/>
      <c r="F492" s="73"/>
      <c r="G492" s="30"/>
      <c r="H492" s="9"/>
    </row>
    <row r="493" spans="2:8" s="3" customFormat="1" ht="12.75" customHeight="1" x14ac:dyDescent="0.2">
      <c r="B493" s="84"/>
      <c r="C493" s="84"/>
      <c r="D493" s="46"/>
      <c r="E493" s="73"/>
      <c r="F493" s="73"/>
      <c r="G493" s="30"/>
      <c r="H493" s="9"/>
    </row>
    <row r="494" spans="2:8" s="3" customFormat="1" ht="12.75" customHeight="1" x14ac:dyDescent="0.2">
      <c r="B494" s="84"/>
      <c r="C494" s="84"/>
      <c r="D494" s="46"/>
      <c r="E494" s="73"/>
      <c r="F494" s="73"/>
      <c r="G494" s="30"/>
      <c r="H494" s="9"/>
    </row>
    <row r="495" spans="2:8" s="3" customFormat="1" ht="12.75" customHeight="1" x14ac:dyDescent="0.2">
      <c r="B495" s="84"/>
      <c r="C495" s="84"/>
      <c r="D495" s="46"/>
      <c r="E495" s="73"/>
      <c r="F495" s="73"/>
      <c r="G495" s="30"/>
      <c r="H495" s="9"/>
    </row>
    <row r="496" spans="2:8" s="3" customFormat="1" ht="12.75" customHeight="1" x14ac:dyDescent="0.2">
      <c r="B496" s="84"/>
      <c r="C496" s="84"/>
      <c r="D496" s="46"/>
      <c r="E496" s="73"/>
      <c r="F496" s="73"/>
      <c r="G496" s="30"/>
      <c r="H496" s="9"/>
    </row>
    <row r="497" spans="2:8" s="3" customFormat="1" ht="12.75" customHeight="1" x14ac:dyDescent="0.2">
      <c r="B497" s="84"/>
      <c r="C497" s="84"/>
      <c r="D497" s="46"/>
      <c r="E497" s="73"/>
      <c r="F497" s="73"/>
      <c r="G497" s="30"/>
      <c r="H497" s="9"/>
    </row>
    <row r="498" spans="2:8" s="3" customFormat="1" ht="12.75" customHeight="1" x14ac:dyDescent="0.2">
      <c r="B498" s="84"/>
      <c r="C498" s="84"/>
      <c r="D498" s="46"/>
      <c r="E498" s="73"/>
      <c r="F498" s="73"/>
      <c r="G498" s="30"/>
      <c r="H498" s="9"/>
    </row>
    <row r="499" spans="2:8" s="3" customFormat="1" ht="12.75" customHeight="1" x14ac:dyDescent="0.2">
      <c r="B499" s="84"/>
      <c r="C499" s="84"/>
      <c r="D499" s="46"/>
      <c r="E499" s="73"/>
      <c r="F499" s="73"/>
      <c r="G499" s="30"/>
      <c r="H499" s="9"/>
    </row>
    <row r="500" spans="2:8" s="3" customFormat="1" ht="12.75" customHeight="1" x14ac:dyDescent="0.2">
      <c r="B500" s="84"/>
      <c r="C500" s="84"/>
      <c r="D500" s="46"/>
      <c r="E500" s="73"/>
      <c r="F500" s="73"/>
      <c r="G500" s="30"/>
      <c r="H500" s="9"/>
    </row>
    <row r="501" spans="2:8" s="3" customFormat="1" ht="12.75" customHeight="1" x14ac:dyDescent="0.2">
      <c r="B501" s="84"/>
      <c r="C501" s="84"/>
      <c r="D501" s="46"/>
      <c r="E501" s="73"/>
      <c r="F501" s="73"/>
      <c r="G501" s="30"/>
      <c r="H501" s="9"/>
    </row>
    <row r="502" spans="2:8" s="3" customFormat="1" ht="12.75" customHeight="1" x14ac:dyDescent="0.2">
      <c r="B502" s="84"/>
      <c r="C502" s="84"/>
      <c r="D502" s="46"/>
      <c r="E502" s="73"/>
      <c r="F502" s="73"/>
      <c r="G502" s="30"/>
      <c r="H502" s="9"/>
    </row>
    <row r="503" spans="2:8" s="3" customFormat="1" ht="12.75" customHeight="1" x14ac:dyDescent="0.2">
      <c r="B503" s="84"/>
      <c r="C503" s="84"/>
      <c r="D503" s="46"/>
      <c r="E503" s="73"/>
      <c r="F503" s="73"/>
      <c r="G503" s="30"/>
      <c r="H503" s="9"/>
    </row>
    <row r="504" spans="2:8" s="3" customFormat="1" ht="12.75" customHeight="1" x14ac:dyDescent="0.2">
      <c r="B504" s="84"/>
      <c r="C504" s="84"/>
      <c r="D504" s="46"/>
      <c r="E504" s="73"/>
      <c r="F504" s="73"/>
      <c r="G504" s="30"/>
      <c r="H504" s="9"/>
    </row>
    <row r="505" spans="2:8" s="3" customFormat="1" ht="12.75" customHeight="1" x14ac:dyDescent="0.2">
      <c r="B505" s="84"/>
      <c r="C505" s="84"/>
      <c r="D505" s="46"/>
      <c r="E505" s="73"/>
      <c r="F505" s="73"/>
      <c r="G505" s="30"/>
      <c r="H505" s="9"/>
    </row>
    <row r="506" spans="2:8" s="3" customFormat="1" ht="12.75" customHeight="1" x14ac:dyDescent="0.2">
      <c r="B506" s="84"/>
      <c r="C506" s="84"/>
      <c r="D506" s="46"/>
      <c r="E506" s="73"/>
      <c r="F506" s="73"/>
      <c r="G506" s="30"/>
      <c r="H506" s="9"/>
    </row>
    <row r="507" spans="2:8" s="3" customFormat="1" ht="12.75" customHeight="1" x14ac:dyDescent="0.2">
      <c r="B507" s="84"/>
      <c r="C507" s="84"/>
      <c r="D507" s="46"/>
      <c r="E507" s="73"/>
      <c r="F507" s="73"/>
      <c r="G507" s="30"/>
      <c r="H507" s="9"/>
    </row>
    <row r="508" spans="2:8" s="3" customFormat="1" ht="12.75" customHeight="1" x14ac:dyDescent="0.2">
      <c r="B508" s="84"/>
      <c r="C508" s="84"/>
      <c r="D508" s="46"/>
      <c r="E508" s="73"/>
      <c r="F508" s="73"/>
      <c r="G508" s="30"/>
      <c r="H508" s="9"/>
    </row>
    <row r="509" spans="2:8" s="3" customFormat="1" ht="12.75" customHeight="1" x14ac:dyDescent="0.2">
      <c r="B509" s="84"/>
      <c r="C509" s="84"/>
      <c r="D509" s="46"/>
      <c r="E509" s="73"/>
      <c r="F509" s="73"/>
      <c r="G509" s="30"/>
      <c r="H509" s="9"/>
    </row>
    <row r="510" spans="2:8" s="3" customFormat="1" ht="12.75" customHeight="1" x14ac:dyDescent="0.2">
      <c r="B510" s="84"/>
      <c r="C510" s="84"/>
      <c r="D510" s="46"/>
      <c r="E510" s="73"/>
      <c r="F510" s="73"/>
      <c r="G510" s="30"/>
      <c r="H510" s="9"/>
    </row>
    <row r="511" spans="2:8" s="3" customFormat="1" ht="12.75" customHeight="1" x14ac:dyDescent="0.2">
      <c r="B511" s="84"/>
      <c r="C511" s="84"/>
      <c r="D511" s="46"/>
      <c r="E511" s="73"/>
      <c r="F511" s="73"/>
      <c r="G511" s="30"/>
      <c r="H511" s="9"/>
    </row>
    <row r="512" spans="2:8" s="3" customFormat="1" ht="12.75" customHeight="1" x14ac:dyDescent="0.2">
      <c r="B512" s="84"/>
      <c r="C512" s="84"/>
      <c r="D512" s="46"/>
      <c r="E512" s="73"/>
      <c r="F512" s="73"/>
      <c r="G512" s="30"/>
      <c r="H512" s="9"/>
    </row>
    <row r="513" spans="2:8" s="3" customFormat="1" ht="12.75" customHeight="1" x14ac:dyDescent="0.2">
      <c r="B513" s="84"/>
      <c r="C513" s="84"/>
      <c r="D513" s="46"/>
      <c r="E513" s="73"/>
      <c r="F513" s="73"/>
      <c r="G513" s="30"/>
      <c r="H513" s="9"/>
    </row>
    <row r="514" spans="2:8" s="3" customFormat="1" ht="12.75" customHeight="1" x14ac:dyDescent="0.2">
      <c r="B514" s="84"/>
      <c r="C514" s="84"/>
      <c r="D514" s="46"/>
      <c r="E514" s="73"/>
      <c r="F514" s="73"/>
      <c r="G514" s="30"/>
      <c r="H514" s="9"/>
    </row>
    <row r="515" spans="2:8" s="3" customFormat="1" ht="12.75" customHeight="1" x14ac:dyDescent="0.2">
      <c r="B515" s="84"/>
      <c r="C515" s="84"/>
      <c r="D515" s="46"/>
      <c r="E515" s="73"/>
      <c r="F515" s="73"/>
      <c r="G515" s="30"/>
      <c r="H515" s="9"/>
    </row>
    <row r="516" spans="2:8" s="3" customFormat="1" ht="12.75" customHeight="1" x14ac:dyDescent="0.2">
      <c r="B516" s="84"/>
      <c r="C516" s="84"/>
      <c r="D516" s="46"/>
      <c r="E516" s="73"/>
      <c r="F516" s="73"/>
      <c r="G516" s="30"/>
      <c r="H516" s="9"/>
    </row>
    <row r="517" spans="2:8" s="3" customFormat="1" ht="12.75" customHeight="1" x14ac:dyDescent="0.2">
      <c r="B517" s="84"/>
      <c r="C517" s="84"/>
      <c r="D517" s="46"/>
      <c r="E517" s="73"/>
      <c r="F517" s="73"/>
      <c r="G517" s="30"/>
      <c r="H517" s="9"/>
    </row>
    <row r="518" spans="2:8" s="3" customFormat="1" ht="12.75" customHeight="1" x14ac:dyDescent="0.2">
      <c r="B518" s="84"/>
      <c r="C518" s="84"/>
      <c r="D518" s="46"/>
      <c r="E518" s="73"/>
      <c r="F518" s="73"/>
      <c r="G518" s="30"/>
      <c r="H518" s="9"/>
    </row>
    <row r="519" spans="2:8" s="3" customFormat="1" ht="12.75" customHeight="1" x14ac:dyDescent="0.2">
      <c r="B519" s="84"/>
      <c r="C519" s="84"/>
      <c r="D519" s="46"/>
      <c r="E519" s="73"/>
      <c r="F519" s="73"/>
      <c r="G519" s="30"/>
      <c r="H519" s="9"/>
    </row>
    <row r="520" spans="2:8" s="3" customFormat="1" ht="12.75" customHeight="1" x14ac:dyDescent="0.2">
      <c r="B520" s="84"/>
      <c r="C520" s="84"/>
      <c r="D520" s="46"/>
      <c r="E520" s="73"/>
      <c r="F520" s="73"/>
      <c r="G520" s="30"/>
      <c r="H520" s="9"/>
    </row>
    <row r="521" spans="2:8" s="3" customFormat="1" ht="12.75" customHeight="1" x14ac:dyDescent="0.2">
      <c r="B521" s="84"/>
      <c r="C521" s="84"/>
      <c r="D521" s="46"/>
      <c r="E521" s="73"/>
      <c r="F521" s="73"/>
      <c r="G521" s="30"/>
      <c r="H521" s="9"/>
    </row>
    <row r="522" spans="2:8" s="3" customFormat="1" ht="12.75" customHeight="1" x14ac:dyDescent="0.2">
      <c r="B522" s="84"/>
      <c r="C522" s="84"/>
      <c r="D522" s="46"/>
      <c r="E522" s="73"/>
      <c r="F522" s="73"/>
      <c r="G522" s="30"/>
      <c r="H522" s="9"/>
    </row>
    <row r="523" spans="2:8" s="3" customFormat="1" ht="12.75" customHeight="1" x14ac:dyDescent="0.2">
      <c r="B523" s="84"/>
      <c r="C523" s="84"/>
      <c r="D523" s="46"/>
      <c r="E523" s="73"/>
      <c r="F523" s="73"/>
      <c r="G523" s="30"/>
      <c r="H523" s="9"/>
    </row>
    <row r="524" spans="2:8" s="3" customFormat="1" ht="12.75" customHeight="1" x14ac:dyDescent="0.2">
      <c r="B524" s="84"/>
      <c r="C524" s="84"/>
      <c r="D524" s="46"/>
      <c r="E524" s="73"/>
      <c r="F524" s="73"/>
      <c r="G524" s="30"/>
      <c r="H524" s="9"/>
    </row>
    <row r="525" spans="2:8" s="3" customFormat="1" ht="12.75" customHeight="1" x14ac:dyDescent="0.2">
      <c r="B525" s="84"/>
      <c r="C525" s="84"/>
      <c r="D525" s="46"/>
      <c r="E525" s="73"/>
      <c r="F525" s="73"/>
      <c r="G525" s="30"/>
      <c r="H525" s="9"/>
    </row>
    <row r="526" spans="2:8" s="3" customFormat="1" ht="12.75" customHeight="1" x14ac:dyDescent="0.2">
      <c r="B526" s="84"/>
      <c r="C526" s="84"/>
      <c r="D526" s="46"/>
      <c r="E526" s="73"/>
      <c r="F526" s="73"/>
      <c r="G526" s="30"/>
      <c r="H526" s="9"/>
    </row>
    <row r="527" spans="2:8" s="3" customFormat="1" ht="12.75" customHeight="1" x14ac:dyDescent="0.2">
      <c r="B527" s="84"/>
      <c r="C527" s="84"/>
      <c r="D527" s="46"/>
      <c r="E527" s="73"/>
      <c r="F527" s="73"/>
      <c r="G527" s="30"/>
      <c r="H527" s="9"/>
    </row>
    <row r="528" spans="2:8" s="3" customFormat="1" ht="12.75" customHeight="1" x14ac:dyDescent="0.2">
      <c r="B528" s="84"/>
      <c r="C528" s="84"/>
      <c r="D528" s="46"/>
      <c r="E528" s="73"/>
      <c r="F528" s="73"/>
      <c r="G528" s="30"/>
      <c r="H528" s="9"/>
    </row>
    <row r="529" spans="2:8" s="3" customFormat="1" ht="12.75" customHeight="1" x14ac:dyDescent="0.2">
      <c r="B529" s="84"/>
      <c r="C529" s="84"/>
      <c r="D529" s="46"/>
      <c r="E529" s="73"/>
      <c r="F529" s="73"/>
      <c r="G529" s="30"/>
      <c r="H529" s="9"/>
    </row>
    <row r="530" spans="2:8" s="3" customFormat="1" ht="12.75" customHeight="1" x14ac:dyDescent="0.2">
      <c r="B530" s="84"/>
      <c r="C530" s="84"/>
      <c r="D530" s="46"/>
      <c r="E530" s="73"/>
      <c r="F530" s="73"/>
      <c r="G530" s="30"/>
      <c r="H530" s="9"/>
    </row>
    <row r="531" spans="2:8" s="3" customFormat="1" ht="12.75" customHeight="1" x14ac:dyDescent="0.2">
      <c r="B531" s="84"/>
      <c r="C531" s="84"/>
      <c r="D531" s="46"/>
      <c r="E531" s="73"/>
      <c r="F531" s="73"/>
      <c r="G531" s="30"/>
      <c r="H531" s="9"/>
    </row>
    <row r="532" spans="2:8" s="3" customFormat="1" ht="12.75" customHeight="1" x14ac:dyDescent="0.2">
      <c r="B532" s="84"/>
      <c r="C532" s="84"/>
      <c r="D532" s="46"/>
      <c r="E532" s="73"/>
      <c r="F532" s="73"/>
      <c r="G532" s="30"/>
      <c r="H532" s="9"/>
    </row>
    <row r="533" spans="2:8" s="3" customFormat="1" ht="12.75" customHeight="1" x14ac:dyDescent="0.2">
      <c r="B533" s="84"/>
      <c r="C533" s="84"/>
      <c r="D533" s="46"/>
      <c r="E533" s="73"/>
      <c r="F533" s="73"/>
      <c r="G533" s="30"/>
      <c r="H533" s="9"/>
    </row>
    <row r="534" spans="2:8" s="3" customFormat="1" ht="12.75" customHeight="1" x14ac:dyDescent="0.2">
      <c r="B534" s="84"/>
      <c r="C534" s="84"/>
      <c r="D534" s="46"/>
      <c r="E534" s="73"/>
      <c r="F534" s="73"/>
      <c r="G534" s="30"/>
      <c r="H534" s="9"/>
    </row>
    <row r="535" spans="2:8" s="3" customFormat="1" ht="12.75" customHeight="1" x14ac:dyDescent="0.2">
      <c r="B535" s="84"/>
      <c r="C535" s="84"/>
      <c r="D535" s="46"/>
      <c r="E535" s="73"/>
      <c r="F535" s="73"/>
      <c r="G535" s="30"/>
      <c r="H535" s="9"/>
    </row>
    <row r="536" spans="2:8" s="3" customFormat="1" ht="12.75" customHeight="1" x14ac:dyDescent="0.2">
      <c r="B536" s="84"/>
      <c r="C536" s="84"/>
      <c r="D536" s="46"/>
      <c r="E536" s="73"/>
      <c r="F536" s="73"/>
      <c r="G536" s="30"/>
      <c r="H536" s="9"/>
    </row>
    <row r="537" spans="2:8" s="3" customFormat="1" ht="12.75" customHeight="1" x14ac:dyDescent="0.2">
      <c r="B537" s="84"/>
      <c r="C537" s="84"/>
      <c r="D537" s="46"/>
      <c r="E537" s="73"/>
      <c r="F537" s="73"/>
      <c r="G537" s="30"/>
      <c r="H537" s="9"/>
    </row>
    <row r="538" spans="2:8" s="3" customFormat="1" ht="12.75" customHeight="1" x14ac:dyDescent="0.2">
      <c r="B538" s="84"/>
      <c r="C538" s="84"/>
      <c r="D538" s="46"/>
      <c r="E538" s="73"/>
      <c r="F538" s="73"/>
      <c r="G538" s="30"/>
      <c r="H538" s="9"/>
    </row>
    <row r="539" spans="2:8" s="3" customFormat="1" ht="12.75" customHeight="1" x14ac:dyDescent="0.2">
      <c r="B539" s="84"/>
      <c r="C539" s="84"/>
      <c r="D539" s="46"/>
      <c r="E539" s="73"/>
      <c r="F539" s="73"/>
      <c r="G539" s="30"/>
      <c r="H539" s="9"/>
    </row>
    <row r="540" spans="2:8" s="3" customFormat="1" ht="12.75" customHeight="1" x14ac:dyDescent="0.2">
      <c r="B540" s="84"/>
      <c r="C540" s="84"/>
      <c r="D540" s="46"/>
      <c r="E540" s="73"/>
      <c r="F540" s="73"/>
      <c r="G540" s="30"/>
      <c r="H540" s="9"/>
    </row>
    <row r="541" spans="2:8" s="3" customFormat="1" ht="12.75" customHeight="1" x14ac:dyDescent="0.2">
      <c r="B541" s="84"/>
      <c r="C541" s="84"/>
      <c r="D541" s="46"/>
      <c r="E541" s="73"/>
      <c r="F541" s="73"/>
      <c r="G541" s="30"/>
      <c r="H541" s="9"/>
    </row>
    <row r="542" spans="2:8" s="3" customFormat="1" ht="12.75" customHeight="1" x14ac:dyDescent="0.2">
      <c r="B542" s="84"/>
      <c r="C542" s="84"/>
      <c r="D542" s="46"/>
      <c r="E542" s="73"/>
      <c r="F542" s="73"/>
      <c r="G542" s="30"/>
      <c r="H542" s="9"/>
    </row>
    <row r="543" spans="2:8" s="3" customFormat="1" ht="12.75" customHeight="1" x14ac:dyDescent="0.2">
      <c r="B543" s="84"/>
      <c r="C543" s="84"/>
      <c r="D543" s="46"/>
      <c r="E543" s="73"/>
      <c r="F543" s="73"/>
      <c r="G543" s="30"/>
      <c r="H543" s="9"/>
    </row>
    <row r="544" spans="2:8" s="3" customFormat="1" ht="12.75" customHeight="1" x14ac:dyDescent="0.2">
      <c r="B544" s="84"/>
      <c r="C544" s="84"/>
      <c r="D544" s="46"/>
      <c r="E544" s="73"/>
      <c r="F544" s="73"/>
      <c r="G544" s="30"/>
      <c r="H544" s="9"/>
    </row>
    <row r="545" spans="2:8" s="3" customFormat="1" ht="12.75" customHeight="1" x14ac:dyDescent="0.2">
      <c r="B545" s="84"/>
      <c r="C545" s="84"/>
      <c r="D545" s="46"/>
      <c r="E545" s="73"/>
      <c r="F545" s="73"/>
      <c r="G545" s="30"/>
      <c r="H545" s="9"/>
    </row>
    <row r="546" spans="2:8" s="3" customFormat="1" ht="12.75" customHeight="1" x14ac:dyDescent="0.2">
      <c r="B546" s="84"/>
      <c r="C546" s="84"/>
      <c r="D546" s="46"/>
      <c r="E546" s="73"/>
      <c r="F546" s="73"/>
      <c r="G546" s="30"/>
      <c r="H546" s="9"/>
    </row>
    <row r="547" spans="2:8" s="3" customFormat="1" ht="12.75" customHeight="1" x14ac:dyDescent="0.2">
      <c r="B547" s="84"/>
      <c r="C547" s="84"/>
      <c r="D547" s="46"/>
      <c r="E547" s="73"/>
      <c r="F547" s="73"/>
      <c r="G547" s="30"/>
      <c r="H547" s="9"/>
    </row>
    <row r="548" spans="2:8" s="3" customFormat="1" ht="12.75" customHeight="1" x14ac:dyDescent="0.2">
      <c r="B548" s="84"/>
      <c r="C548" s="84"/>
      <c r="D548" s="46"/>
      <c r="E548" s="73"/>
      <c r="F548" s="73"/>
      <c r="G548" s="30"/>
      <c r="H548" s="9"/>
    </row>
    <row r="549" spans="2:8" s="3" customFormat="1" ht="12.75" customHeight="1" x14ac:dyDescent="0.2">
      <c r="B549" s="84"/>
      <c r="C549" s="84"/>
      <c r="D549" s="46"/>
      <c r="E549" s="73"/>
      <c r="F549" s="73"/>
      <c r="G549" s="30"/>
      <c r="H549" s="9"/>
    </row>
    <row r="550" spans="2:8" s="3" customFormat="1" ht="12.75" customHeight="1" x14ac:dyDescent="0.2">
      <c r="B550" s="84"/>
      <c r="C550" s="84"/>
      <c r="D550" s="46"/>
      <c r="E550" s="73"/>
      <c r="F550" s="73"/>
      <c r="G550" s="30"/>
      <c r="H550" s="9"/>
    </row>
    <row r="551" spans="2:8" s="3" customFormat="1" ht="12.75" customHeight="1" x14ac:dyDescent="0.2">
      <c r="B551" s="84"/>
      <c r="C551" s="84"/>
      <c r="D551" s="46"/>
      <c r="E551" s="73"/>
      <c r="F551" s="73"/>
      <c r="G551" s="30"/>
      <c r="H551" s="9"/>
    </row>
    <row r="552" spans="2:8" s="3" customFormat="1" ht="12.75" customHeight="1" x14ac:dyDescent="0.2">
      <c r="B552" s="84"/>
      <c r="C552" s="84"/>
      <c r="D552" s="46"/>
      <c r="E552" s="73"/>
      <c r="F552" s="73"/>
      <c r="G552" s="30"/>
      <c r="H552" s="9"/>
    </row>
    <row r="553" spans="2:8" s="3" customFormat="1" ht="12.75" customHeight="1" x14ac:dyDescent="0.2">
      <c r="B553" s="84"/>
      <c r="C553" s="84"/>
      <c r="D553" s="46"/>
      <c r="E553" s="73"/>
      <c r="F553" s="73"/>
      <c r="G553" s="30"/>
      <c r="H553" s="9"/>
    </row>
    <row r="554" spans="2:8" s="3" customFormat="1" ht="12.75" customHeight="1" x14ac:dyDescent="0.2">
      <c r="B554" s="84"/>
      <c r="C554" s="84"/>
      <c r="D554" s="46"/>
      <c r="E554" s="73"/>
      <c r="F554" s="73"/>
      <c r="G554" s="30"/>
      <c r="H554" s="9"/>
    </row>
    <row r="555" spans="2:8" s="3" customFormat="1" ht="12.75" customHeight="1" x14ac:dyDescent="0.2">
      <c r="B555" s="84"/>
      <c r="C555" s="84"/>
      <c r="D555" s="46"/>
      <c r="E555" s="73"/>
      <c r="F555" s="73"/>
      <c r="G555" s="30"/>
      <c r="H555" s="9"/>
    </row>
    <row r="556" spans="2:8" s="3" customFormat="1" ht="12.75" customHeight="1" x14ac:dyDescent="0.2">
      <c r="B556" s="84"/>
      <c r="C556" s="84"/>
      <c r="D556" s="46"/>
      <c r="E556" s="73"/>
      <c r="F556" s="73"/>
      <c r="G556" s="30"/>
      <c r="H556" s="9"/>
    </row>
    <row r="557" spans="2:8" s="3" customFormat="1" ht="12.75" customHeight="1" x14ac:dyDescent="0.2">
      <c r="B557" s="84"/>
      <c r="C557" s="84"/>
      <c r="D557" s="46"/>
      <c r="E557" s="73"/>
      <c r="F557" s="73"/>
      <c r="G557" s="30"/>
      <c r="H557" s="9"/>
    </row>
    <row r="558" spans="2:8" s="3" customFormat="1" ht="12.75" customHeight="1" x14ac:dyDescent="0.2">
      <c r="B558" s="84"/>
      <c r="C558" s="84"/>
      <c r="D558" s="46"/>
      <c r="E558" s="73"/>
      <c r="F558" s="73"/>
      <c r="G558" s="30"/>
      <c r="H558" s="9"/>
    </row>
    <row r="559" spans="2:8" s="3" customFormat="1" ht="12.75" customHeight="1" x14ac:dyDescent="0.2">
      <c r="B559" s="84"/>
      <c r="C559" s="84"/>
      <c r="D559" s="46"/>
      <c r="E559" s="73"/>
      <c r="F559" s="73"/>
      <c r="G559" s="30"/>
      <c r="H559" s="9"/>
    </row>
    <row r="560" spans="2:8" s="3" customFormat="1" ht="12.75" customHeight="1" x14ac:dyDescent="0.2">
      <c r="B560" s="85"/>
      <c r="C560" s="85"/>
      <c r="D560" s="86"/>
      <c r="E560" s="87"/>
      <c r="F560" s="87"/>
      <c r="G560" s="88"/>
      <c r="H560" s="9"/>
    </row>
    <row r="561" spans="2:8" s="3" customFormat="1" ht="12.75" customHeight="1" x14ac:dyDescent="0.2">
      <c r="B561" s="85"/>
      <c r="C561" s="85"/>
      <c r="D561" s="86"/>
      <c r="E561" s="87"/>
      <c r="F561" s="87"/>
      <c r="G561" s="88"/>
      <c r="H561" s="9"/>
    </row>
    <row r="562" spans="2:8" s="3" customFormat="1" ht="12.75" customHeight="1" x14ac:dyDescent="0.2">
      <c r="B562" s="85"/>
      <c r="C562" s="85"/>
      <c r="D562" s="86"/>
      <c r="E562" s="87"/>
      <c r="F562" s="87"/>
      <c r="G562" s="88"/>
      <c r="H562" s="9"/>
    </row>
    <row r="563" spans="2:8" s="3" customFormat="1" ht="12.75" customHeight="1" x14ac:dyDescent="0.2">
      <c r="B563" s="85"/>
      <c r="C563" s="85"/>
      <c r="D563" s="86"/>
      <c r="E563" s="87"/>
      <c r="F563" s="87"/>
      <c r="G563" s="88"/>
      <c r="H563" s="9"/>
    </row>
    <row r="564" spans="2:8" s="3" customFormat="1" ht="12.75" customHeight="1" x14ac:dyDescent="0.2">
      <c r="B564" s="85"/>
      <c r="C564" s="85"/>
      <c r="D564" s="86"/>
      <c r="E564" s="87"/>
      <c r="F564" s="87"/>
      <c r="G564" s="88"/>
      <c r="H564" s="9"/>
    </row>
    <row r="565" spans="2:8" s="3" customFormat="1" ht="12.75" customHeight="1" x14ac:dyDescent="0.2">
      <c r="B565" s="85"/>
      <c r="C565" s="85"/>
      <c r="D565" s="86"/>
      <c r="E565" s="87"/>
      <c r="F565" s="87"/>
      <c r="G565" s="88"/>
      <c r="H565" s="9"/>
    </row>
    <row r="566" spans="2:8" s="3" customFormat="1" ht="12.75" customHeight="1" x14ac:dyDescent="0.2">
      <c r="B566" s="85"/>
      <c r="C566" s="85"/>
      <c r="D566" s="86"/>
      <c r="E566" s="87"/>
      <c r="F566" s="87"/>
      <c r="G566" s="88"/>
      <c r="H566" s="9"/>
    </row>
    <row r="567" spans="2:8" s="3" customFormat="1" ht="12.75" customHeight="1" x14ac:dyDescent="0.2">
      <c r="B567" s="85"/>
      <c r="C567" s="85"/>
      <c r="D567" s="86"/>
      <c r="E567" s="87"/>
      <c r="F567" s="87"/>
      <c r="G567" s="88"/>
      <c r="H567" s="9"/>
    </row>
    <row r="568" spans="2:8" s="3" customFormat="1" ht="12.75" customHeight="1" x14ac:dyDescent="0.2">
      <c r="B568" s="85"/>
      <c r="C568" s="85"/>
      <c r="D568" s="86"/>
      <c r="E568" s="87"/>
      <c r="F568" s="87"/>
      <c r="G568" s="88"/>
      <c r="H568" s="9"/>
    </row>
    <row r="569" spans="2:8" s="3" customFormat="1" ht="12.75" customHeight="1" x14ac:dyDescent="0.2">
      <c r="B569" s="85"/>
      <c r="C569" s="85"/>
      <c r="D569" s="86"/>
      <c r="E569" s="87"/>
      <c r="F569" s="87"/>
      <c r="G569" s="88"/>
      <c r="H569" s="9"/>
    </row>
    <row r="570" spans="2:8" s="3" customFormat="1" ht="12.75" customHeight="1" x14ac:dyDescent="0.2">
      <c r="B570" s="85"/>
      <c r="C570" s="85"/>
      <c r="D570" s="86"/>
      <c r="E570" s="87"/>
      <c r="F570" s="87"/>
      <c r="G570" s="88"/>
      <c r="H570" s="9"/>
    </row>
    <row r="571" spans="2:8" s="3" customFormat="1" ht="12.75" customHeight="1" x14ac:dyDescent="0.2">
      <c r="B571" s="85"/>
      <c r="C571" s="85"/>
      <c r="D571" s="86"/>
      <c r="E571" s="87"/>
      <c r="F571" s="87"/>
      <c r="G571" s="88"/>
      <c r="H571" s="9"/>
    </row>
    <row r="572" spans="2:8" s="3" customFormat="1" ht="12.75" customHeight="1" x14ac:dyDescent="0.2">
      <c r="B572" s="85"/>
      <c r="C572" s="85"/>
      <c r="D572" s="86"/>
      <c r="E572" s="87"/>
      <c r="F572" s="87"/>
      <c r="G572" s="88"/>
      <c r="H572" s="9"/>
    </row>
    <row r="573" spans="2:8" s="3" customFormat="1" ht="12.75" customHeight="1" x14ac:dyDescent="0.2">
      <c r="B573" s="85"/>
      <c r="C573" s="85"/>
      <c r="D573" s="86"/>
      <c r="E573" s="87"/>
      <c r="F573" s="87"/>
      <c r="G573" s="88"/>
      <c r="H573" s="9"/>
    </row>
    <row r="574" spans="2:8" s="3" customFormat="1" ht="12.75" customHeight="1" x14ac:dyDescent="0.2">
      <c r="B574" s="85"/>
      <c r="C574" s="85"/>
      <c r="D574" s="86"/>
      <c r="E574" s="87"/>
      <c r="F574" s="87"/>
      <c r="G574" s="88"/>
      <c r="H574" s="9"/>
    </row>
    <row r="575" spans="2:8" s="3" customFormat="1" ht="12.75" customHeight="1" x14ac:dyDescent="0.2">
      <c r="B575" s="85"/>
      <c r="C575" s="85"/>
      <c r="D575" s="86"/>
      <c r="E575" s="87"/>
      <c r="F575" s="87"/>
      <c r="G575" s="88"/>
      <c r="H575" s="9"/>
    </row>
    <row r="576" spans="2:8" s="3" customFormat="1" ht="12.75" customHeight="1" x14ac:dyDescent="0.2">
      <c r="B576" s="85"/>
      <c r="C576" s="85"/>
      <c r="D576" s="86"/>
      <c r="E576" s="87"/>
      <c r="F576" s="87"/>
      <c r="G576" s="88"/>
      <c r="H576" s="9"/>
    </row>
    <row r="577" spans="2:8" s="3" customFormat="1" ht="12.75" customHeight="1" x14ac:dyDescent="0.2">
      <c r="B577" s="85"/>
      <c r="C577" s="85"/>
      <c r="D577" s="86"/>
      <c r="E577" s="87"/>
      <c r="F577" s="87"/>
      <c r="G577" s="88"/>
      <c r="H577" s="9"/>
    </row>
    <row r="578" spans="2:8" s="3" customFormat="1" ht="12.75" customHeight="1" x14ac:dyDescent="0.2">
      <c r="B578" s="85"/>
      <c r="C578" s="85"/>
      <c r="D578" s="86"/>
      <c r="E578" s="87"/>
      <c r="F578" s="87"/>
      <c r="G578" s="88"/>
      <c r="H578" s="9"/>
    </row>
    <row r="579" spans="2:8" s="3" customFormat="1" ht="12.75" customHeight="1" x14ac:dyDescent="0.2">
      <c r="B579" s="85"/>
      <c r="C579" s="85"/>
      <c r="D579" s="86"/>
      <c r="E579" s="87"/>
      <c r="F579" s="87"/>
      <c r="G579" s="88"/>
      <c r="H579" s="9"/>
    </row>
    <row r="580" spans="2:8" s="3" customFormat="1" ht="12.75" customHeight="1" x14ac:dyDescent="0.2">
      <c r="B580" s="85"/>
      <c r="C580" s="85"/>
      <c r="D580" s="86"/>
      <c r="E580" s="87"/>
      <c r="F580" s="87"/>
      <c r="G580" s="88"/>
      <c r="H580" s="9"/>
    </row>
    <row r="581" spans="2:8" s="3" customFormat="1" ht="12.75" customHeight="1" x14ac:dyDescent="0.2">
      <c r="B581" s="85"/>
      <c r="C581" s="85"/>
      <c r="D581" s="86"/>
      <c r="E581" s="87"/>
      <c r="F581" s="87"/>
      <c r="G581" s="88"/>
      <c r="H581" s="9"/>
    </row>
    <row r="582" spans="2:8" s="3" customFormat="1" ht="12.75" customHeight="1" x14ac:dyDescent="0.2">
      <c r="B582" s="85"/>
      <c r="C582" s="85"/>
      <c r="D582" s="86"/>
      <c r="E582" s="87"/>
      <c r="F582" s="87"/>
      <c r="G582" s="88"/>
      <c r="H582" s="9"/>
    </row>
    <row r="583" spans="2:8" s="3" customFormat="1" ht="12.75" customHeight="1" x14ac:dyDescent="0.2">
      <c r="B583" s="85"/>
      <c r="C583" s="85"/>
      <c r="D583" s="86"/>
      <c r="E583" s="87"/>
      <c r="F583" s="87"/>
      <c r="G583" s="88"/>
      <c r="H583" s="9"/>
    </row>
    <row r="584" spans="2:8" s="3" customFormat="1" ht="12.75" customHeight="1" x14ac:dyDescent="0.2">
      <c r="B584" s="85"/>
      <c r="C584" s="85"/>
      <c r="D584" s="86"/>
      <c r="E584" s="87"/>
      <c r="F584" s="87"/>
      <c r="G584" s="88"/>
      <c r="H584" s="9"/>
    </row>
    <row r="585" spans="2:8" s="3" customFormat="1" ht="12.75" customHeight="1" x14ac:dyDescent="0.2">
      <c r="B585" s="85"/>
      <c r="C585" s="85"/>
      <c r="D585" s="86"/>
      <c r="E585" s="87"/>
      <c r="F585" s="87"/>
      <c r="G585" s="88"/>
      <c r="H585" s="9"/>
    </row>
    <row r="586" spans="2:8" s="3" customFormat="1" ht="12.75" customHeight="1" x14ac:dyDescent="0.2">
      <c r="B586" s="85"/>
      <c r="C586" s="85"/>
      <c r="D586" s="86"/>
      <c r="E586" s="87"/>
      <c r="F586" s="87"/>
      <c r="G586" s="88"/>
      <c r="H586" s="9"/>
    </row>
    <row r="587" spans="2:8" s="3" customFormat="1" ht="12.75" customHeight="1" x14ac:dyDescent="0.2">
      <c r="B587" s="85"/>
      <c r="C587" s="85"/>
      <c r="D587" s="86"/>
      <c r="E587" s="87"/>
      <c r="F587" s="87"/>
      <c r="G587" s="88"/>
      <c r="H587" s="9"/>
    </row>
    <row r="588" spans="2:8" s="3" customFormat="1" ht="12.75" customHeight="1" x14ac:dyDescent="0.2">
      <c r="B588" s="85"/>
      <c r="C588" s="85"/>
      <c r="D588" s="86"/>
      <c r="E588" s="87"/>
      <c r="F588" s="87"/>
      <c r="G588" s="88"/>
      <c r="H588" s="9"/>
    </row>
    <row r="589" spans="2:8" s="3" customFormat="1" ht="12.75" customHeight="1" x14ac:dyDescent="0.2">
      <c r="B589" s="85"/>
      <c r="C589" s="85"/>
      <c r="D589" s="86"/>
      <c r="E589" s="87"/>
      <c r="F589" s="87"/>
      <c r="G589" s="88"/>
      <c r="H589" s="9"/>
    </row>
    <row r="590" spans="2:8" s="3" customFormat="1" ht="12.75" customHeight="1" x14ac:dyDescent="0.2">
      <c r="B590" s="85"/>
      <c r="C590" s="85"/>
      <c r="D590" s="86"/>
      <c r="E590" s="87"/>
      <c r="F590" s="87"/>
      <c r="G590" s="88"/>
      <c r="H590" s="9"/>
    </row>
    <row r="591" spans="2:8" s="3" customFormat="1" ht="12.75" customHeight="1" x14ac:dyDescent="0.2">
      <c r="B591" s="85"/>
      <c r="C591" s="85"/>
      <c r="D591" s="86"/>
      <c r="E591" s="87"/>
      <c r="F591" s="87"/>
      <c r="G591" s="88"/>
      <c r="H591" s="9"/>
    </row>
    <row r="592" spans="2:8" s="3" customFormat="1" ht="12.75" customHeight="1" x14ac:dyDescent="0.2">
      <c r="B592" s="85"/>
      <c r="C592" s="85"/>
      <c r="D592" s="86"/>
      <c r="E592" s="87"/>
      <c r="F592" s="87"/>
      <c r="G592" s="88"/>
      <c r="H592" s="9"/>
    </row>
    <row r="593" spans="2:8" s="3" customFormat="1" ht="12.75" customHeight="1" x14ac:dyDescent="0.2">
      <c r="B593" s="85"/>
      <c r="C593" s="85"/>
      <c r="D593" s="86"/>
      <c r="E593" s="87"/>
      <c r="F593" s="87"/>
      <c r="G593" s="88"/>
      <c r="H593" s="9"/>
    </row>
    <row r="594" spans="2:8" s="3" customFormat="1" ht="12.75" customHeight="1" x14ac:dyDescent="0.2">
      <c r="B594" s="85"/>
      <c r="C594" s="85"/>
      <c r="D594" s="86"/>
      <c r="E594" s="87"/>
      <c r="F594" s="87"/>
      <c r="G594" s="88"/>
      <c r="H594" s="9"/>
    </row>
    <row r="595" spans="2:8" s="3" customFormat="1" ht="12.75" customHeight="1" x14ac:dyDescent="0.2">
      <c r="B595" s="85"/>
      <c r="C595" s="85"/>
      <c r="D595" s="86"/>
      <c r="E595" s="87"/>
      <c r="F595" s="87"/>
      <c r="G595" s="88"/>
      <c r="H595" s="9"/>
    </row>
    <row r="596" spans="2:8" s="3" customFormat="1" ht="12.75" customHeight="1" x14ac:dyDescent="0.2">
      <c r="B596" s="85"/>
      <c r="C596" s="85"/>
      <c r="D596" s="86"/>
      <c r="E596" s="87"/>
      <c r="F596" s="87"/>
      <c r="G596" s="88"/>
      <c r="H596" s="9"/>
    </row>
    <row r="597" spans="2:8" s="3" customFormat="1" ht="12.75" customHeight="1" x14ac:dyDescent="0.2">
      <c r="B597" s="85"/>
      <c r="C597" s="85"/>
      <c r="D597" s="86"/>
      <c r="E597" s="87"/>
      <c r="F597" s="87"/>
      <c r="G597" s="88"/>
      <c r="H597" s="9"/>
    </row>
    <row r="598" spans="2:8" s="3" customFormat="1" ht="12.75" customHeight="1" x14ac:dyDescent="0.2">
      <c r="B598" s="85"/>
      <c r="C598" s="85"/>
      <c r="D598" s="86"/>
      <c r="E598" s="87"/>
      <c r="F598" s="87"/>
      <c r="G598" s="88"/>
      <c r="H598" s="9"/>
    </row>
    <row r="599" spans="2:8" s="3" customFormat="1" ht="12.75" customHeight="1" x14ac:dyDescent="0.2">
      <c r="B599" s="85"/>
      <c r="C599" s="85"/>
      <c r="D599" s="86"/>
      <c r="E599" s="87"/>
      <c r="F599" s="87"/>
      <c r="G599" s="88"/>
      <c r="H599" s="9"/>
    </row>
    <row r="600" spans="2:8" s="3" customFormat="1" ht="12.75" customHeight="1" x14ac:dyDescent="0.2">
      <c r="B600" s="85"/>
      <c r="C600" s="85"/>
      <c r="D600" s="86"/>
      <c r="E600" s="87"/>
      <c r="F600" s="87"/>
      <c r="G600" s="88"/>
      <c r="H600" s="9"/>
    </row>
    <row r="601" spans="2:8" s="3" customFormat="1" ht="12.75" customHeight="1" x14ac:dyDescent="0.2">
      <c r="B601" s="85"/>
      <c r="C601" s="85"/>
      <c r="D601" s="86"/>
      <c r="E601" s="87"/>
      <c r="F601" s="87"/>
      <c r="G601" s="88"/>
      <c r="H601" s="9"/>
    </row>
    <row r="602" spans="2:8" s="3" customFormat="1" ht="12.75" customHeight="1" x14ac:dyDescent="0.2">
      <c r="B602" s="85"/>
      <c r="C602" s="85"/>
      <c r="D602" s="86"/>
      <c r="E602" s="87"/>
      <c r="F602" s="87"/>
      <c r="G602" s="88"/>
      <c r="H602" s="9"/>
    </row>
    <row r="603" spans="2:8" s="3" customFormat="1" ht="12.75" customHeight="1" x14ac:dyDescent="0.2">
      <c r="B603" s="85"/>
      <c r="C603" s="85"/>
      <c r="D603" s="86"/>
      <c r="E603" s="87"/>
      <c r="F603" s="87"/>
      <c r="G603" s="88"/>
      <c r="H603" s="9"/>
    </row>
    <row r="604" spans="2:8" s="3" customFormat="1" ht="12.75" customHeight="1" x14ac:dyDescent="0.2">
      <c r="B604" s="85"/>
      <c r="C604" s="85"/>
      <c r="D604" s="86"/>
      <c r="E604" s="87"/>
      <c r="F604" s="87"/>
      <c r="G604" s="88"/>
      <c r="H604" s="9"/>
    </row>
    <row r="605" spans="2:8" s="3" customFormat="1" ht="12.75" customHeight="1" x14ac:dyDescent="0.2">
      <c r="B605" s="85"/>
      <c r="C605" s="85"/>
      <c r="D605" s="86"/>
      <c r="E605" s="87"/>
      <c r="F605" s="87"/>
      <c r="G605" s="88"/>
      <c r="H605" s="9"/>
    </row>
    <row r="606" spans="2:8" s="3" customFormat="1" ht="12.75" customHeight="1" x14ac:dyDescent="0.2">
      <c r="B606" s="85"/>
      <c r="C606" s="85"/>
      <c r="D606" s="86"/>
      <c r="E606" s="87"/>
      <c r="F606" s="87"/>
      <c r="G606" s="88"/>
      <c r="H606" s="9"/>
    </row>
    <row r="607" spans="2:8" s="3" customFormat="1" ht="12.75" customHeight="1" x14ac:dyDescent="0.2">
      <c r="B607" s="85"/>
      <c r="C607" s="85"/>
      <c r="D607" s="86"/>
      <c r="E607" s="87"/>
      <c r="F607" s="87"/>
      <c r="G607" s="88"/>
      <c r="H607" s="9"/>
    </row>
    <row r="608" spans="2:8" s="3" customFormat="1" ht="12.75" customHeight="1" x14ac:dyDescent="0.2">
      <c r="B608" s="85"/>
      <c r="C608" s="85"/>
      <c r="D608" s="86"/>
      <c r="E608" s="87"/>
      <c r="F608" s="87"/>
      <c r="G608" s="88"/>
      <c r="H608" s="9"/>
    </row>
    <row r="609" spans="2:8" s="3" customFormat="1" ht="12.75" customHeight="1" x14ac:dyDescent="0.2">
      <c r="B609" s="85"/>
      <c r="C609" s="85"/>
      <c r="D609" s="86"/>
      <c r="E609" s="87"/>
      <c r="F609" s="87"/>
      <c r="G609" s="88"/>
      <c r="H609" s="9"/>
    </row>
    <row r="610" spans="2:8" s="3" customFormat="1" ht="12.75" customHeight="1" x14ac:dyDescent="0.2">
      <c r="B610" s="85"/>
      <c r="C610" s="85"/>
      <c r="D610" s="86"/>
      <c r="E610" s="87"/>
      <c r="F610" s="87"/>
      <c r="G610" s="88"/>
      <c r="H610" s="9"/>
    </row>
    <row r="611" spans="2:8" s="3" customFormat="1" ht="12.75" customHeight="1" x14ac:dyDescent="0.2">
      <c r="B611" s="85"/>
      <c r="C611" s="85"/>
      <c r="D611" s="86"/>
      <c r="E611" s="87"/>
      <c r="F611" s="87"/>
      <c r="G611" s="88"/>
      <c r="H611" s="9"/>
    </row>
    <row r="612" spans="2:8" s="3" customFormat="1" ht="12.75" customHeight="1" x14ac:dyDescent="0.2">
      <c r="B612" s="85"/>
      <c r="C612" s="85"/>
      <c r="D612" s="86"/>
      <c r="E612" s="87"/>
      <c r="F612" s="87"/>
      <c r="G612" s="88"/>
      <c r="H612" s="9"/>
    </row>
    <row r="613" spans="2:8" s="3" customFormat="1" ht="12.75" customHeight="1" x14ac:dyDescent="0.2">
      <c r="B613" s="85"/>
      <c r="C613" s="85"/>
      <c r="D613" s="86"/>
      <c r="E613" s="87"/>
      <c r="F613" s="87"/>
      <c r="G613" s="88"/>
      <c r="H613" s="9"/>
    </row>
    <row r="614" spans="2:8" s="3" customFormat="1" ht="12.75" customHeight="1" x14ac:dyDescent="0.2">
      <c r="B614" s="85"/>
      <c r="C614" s="85"/>
      <c r="D614" s="86"/>
      <c r="E614" s="87"/>
      <c r="F614" s="87"/>
      <c r="G614" s="88"/>
      <c r="H614" s="9"/>
    </row>
    <row r="615" spans="2:8" s="3" customFormat="1" ht="12.75" customHeight="1" x14ac:dyDescent="0.2">
      <c r="B615" s="85"/>
      <c r="C615" s="85"/>
      <c r="D615" s="86"/>
      <c r="E615" s="87"/>
      <c r="F615" s="87"/>
      <c r="G615" s="88"/>
      <c r="H615" s="9"/>
    </row>
    <row r="616" spans="2:8" s="3" customFormat="1" ht="12.75" customHeight="1" x14ac:dyDescent="0.2">
      <c r="B616" s="85"/>
      <c r="C616" s="85"/>
      <c r="D616" s="86"/>
      <c r="E616" s="87"/>
      <c r="F616" s="87"/>
      <c r="G616" s="88"/>
      <c r="H616" s="9"/>
    </row>
    <row r="617" spans="2:8" s="3" customFormat="1" ht="12.75" customHeight="1" x14ac:dyDescent="0.2">
      <c r="B617" s="85"/>
      <c r="C617" s="85"/>
      <c r="D617" s="86"/>
      <c r="E617" s="87"/>
      <c r="F617" s="87"/>
      <c r="G617" s="88"/>
      <c r="H617" s="9"/>
    </row>
    <row r="618" spans="2:8" s="3" customFormat="1" ht="12.75" customHeight="1" x14ac:dyDescent="0.2">
      <c r="B618" s="85"/>
      <c r="C618" s="85"/>
      <c r="D618" s="86"/>
      <c r="E618" s="87"/>
      <c r="F618" s="87"/>
      <c r="G618" s="88"/>
      <c r="H618" s="9"/>
    </row>
    <row r="619" spans="2:8" s="3" customFormat="1" ht="12.75" customHeight="1" x14ac:dyDescent="0.2">
      <c r="B619" s="85"/>
      <c r="C619" s="85"/>
      <c r="D619" s="86"/>
      <c r="E619" s="87"/>
      <c r="F619" s="87"/>
      <c r="G619" s="88"/>
      <c r="H619" s="9"/>
    </row>
    <row r="620" spans="2:8" s="3" customFormat="1" ht="12.75" customHeight="1" x14ac:dyDescent="0.2">
      <c r="B620" s="85"/>
      <c r="C620" s="85"/>
      <c r="D620" s="86"/>
      <c r="E620" s="87"/>
      <c r="F620" s="87"/>
      <c r="G620" s="88"/>
      <c r="H620" s="9"/>
    </row>
    <row r="621" spans="2:8" s="3" customFormat="1" ht="12.75" customHeight="1" x14ac:dyDescent="0.2">
      <c r="B621" s="85"/>
      <c r="C621" s="85"/>
      <c r="D621" s="86"/>
      <c r="E621" s="87"/>
      <c r="F621" s="87"/>
      <c r="G621" s="88"/>
      <c r="H621" s="9"/>
    </row>
    <row r="622" spans="2:8" s="3" customFormat="1" ht="12.75" customHeight="1" x14ac:dyDescent="0.2">
      <c r="B622" s="85"/>
      <c r="C622" s="85"/>
      <c r="D622" s="86"/>
      <c r="E622" s="87"/>
      <c r="F622" s="87"/>
      <c r="G622" s="88"/>
      <c r="H622" s="9"/>
    </row>
    <row r="623" spans="2:8" s="3" customFormat="1" ht="12.75" customHeight="1" x14ac:dyDescent="0.2">
      <c r="B623" s="85"/>
      <c r="C623" s="85"/>
      <c r="D623" s="86"/>
      <c r="E623" s="87"/>
      <c r="F623" s="87"/>
      <c r="G623" s="88"/>
      <c r="H623" s="9"/>
    </row>
    <row r="624" spans="2:8" s="3" customFormat="1" ht="12.75" customHeight="1" x14ac:dyDescent="0.2">
      <c r="B624" s="85"/>
      <c r="C624" s="85"/>
      <c r="D624" s="86"/>
      <c r="E624" s="87"/>
      <c r="F624" s="87"/>
      <c r="G624" s="88"/>
      <c r="H624" s="9"/>
    </row>
    <row r="625" spans="2:8" s="3" customFormat="1" ht="12.75" customHeight="1" x14ac:dyDescent="0.2">
      <c r="B625" s="85"/>
      <c r="C625" s="85"/>
      <c r="D625" s="86"/>
      <c r="E625" s="87"/>
      <c r="F625" s="87"/>
      <c r="G625" s="88"/>
      <c r="H625" s="9"/>
    </row>
    <row r="626" spans="2:8" s="3" customFormat="1" ht="12.75" customHeight="1" x14ac:dyDescent="0.2">
      <c r="B626" s="85"/>
      <c r="C626" s="85"/>
      <c r="D626" s="86"/>
      <c r="E626" s="87"/>
      <c r="F626" s="87"/>
      <c r="G626" s="88"/>
      <c r="H626" s="9"/>
    </row>
    <row r="627" spans="2:8" s="3" customFormat="1" ht="12.75" customHeight="1" x14ac:dyDescent="0.2">
      <c r="B627" s="85"/>
      <c r="C627" s="85"/>
      <c r="D627" s="86"/>
      <c r="E627" s="87"/>
      <c r="F627" s="87"/>
      <c r="G627" s="88"/>
      <c r="H627" s="9"/>
    </row>
    <row r="628" spans="2:8" s="3" customFormat="1" ht="12.75" customHeight="1" x14ac:dyDescent="0.2">
      <c r="B628" s="85"/>
      <c r="C628" s="85"/>
      <c r="D628" s="86"/>
      <c r="E628" s="87"/>
      <c r="F628" s="87"/>
      <c r="G628" s="88"/>
      <c r="H628" s="9"/>
    </row>
    <row r="629" spans="2:8" s="3" customFormat="1" ht="12.75" customHeight="1" x14ac:dyDescent="0.2">
      <c r="B629" s="85"/>
      <c r="C629" s="85"/>
      <c r="D629" s="86"/>
      <c r="E629" s="87"/>
      <c r="F629" s="87"/>
      <c r="G629" s="88"/>
      <c r="H629" s="9"/>
    </row>
    <row r="630" spans="2:8" s="3" customFormat="1" ht="12.75" customHeight="1" x14ac:dyDescent="0.2">
      <c r="B630" s="85"/>
      <c r="C630" s="85"/>
      <c r="D630" s="86"/>
      <c r="E630" s="87"/>
      <c r="F630" s="87"/>
      <c r="G630" s="88"/>
      <c r="H630" s="9"/>
    </row>
    <row r="631" spans="2:8" s="3" customFormat="1" ht="12.75" customHeight="1" x14ac:dyDescent="0.2">
      <c r="B631" s="85"/>
      <c r="C631" s="85"/>
      <c r="D631" s="86"/>
      <c r="E631" s="87"/>
      <c r="F631" s="87"/>
      <c r="G631" s="88"/>
      <c r="H631" s="9"/>
    </row>
    <row r="632" spans="2:8" s="3" customFormat="1" ht="12.75" customHeight="1" x14ac:dyDescent="0.2">
      <c r="B632" s="85"/>
      <c r="C632" s="85"/>
      <c r="D632" s="86"/>
      <c r="E632" s="87"/>
      <c r="F632" s="87"/>
      <c r="G632" s="88"/>
      <c r="H632" s="9"/>
    </row>
    <row r="633" spans="2:8" s="3" customFormat="1" ht="12.75" customHeight="1" x14ac:dyDescent="0.2">
      <c r="B633" s="85"/>
      <c r="C633" s="85"/>
      <c r="D633" s="86"/>
      <c r="E633" s="87"/>
      <c r="F633" s="87"/>
      <c r="G633" s="88"/>
      <c r="H633" s="9"/>
    </row>
    <row r="634" spans="2:8" s="3" customFormat="1" ht="12.75" customHeight="1" x14ac:dyDescent="0.2">
      <c r="B634" s="85"/>
      <c r="C634" s="85"/>
      <c r="D634" s="86"/>
      <c r="E634" s="87"/>
      <c r="F634" s="87"/>
      <c r="G634" s="88"/>
      <c r="H634" s="9"/>
    </row>
    <row r="635" spans="2:8" s="3" customFormat="1" ht="12.75" customHeight="1" x14ac:dyDescent="0.2">
      <c r="B635" s="85"/>
      <c r="C635" s="85"/>
      <c r="D635" s="86"/>
      <c r="E635" s="87"/>
      <c r="F635" s="87"/>
      <c r="G635" s="88"/>
      <c r="H635" s="9"/>
    </row>
    <row r="636" spans="2:8" s="3" customFormat="1" ht="12.75" customHeight="1" x14ac:dyDescent="0.2">
      <c r="B636" s="85"/>
      <c r="C636" s="85"/>
      <c r="D636" s="86"/>
      <c r="E636" s="87"/>
      <c r="F636" s="87"/>
      <c r="G636" s="88"/>
      <c r="H636" s="9"/>
    </row>
    <row r="637" spans="2:8" s="3" customFormat="1" ht="12.75" customHeight="1" x14ac:dyDescent="0.2">
      <c r="B637" s="85"/>
      <c r="C637" s="85"/>
      <c r="D637" s="86"/>
      <c r="E637" s="87"/>
      <c r="F637" s="87"/>
      <c r="G637" s="88"/>
      <c r="H637" s="9"/>
    </row>
    <row r="638" spans="2:8" s="3" customFormat="1" ht="12.75" customHeight="1" x14ac:dyDescent="0.2">
      <c r="B638" s="85"/>
      <c r="C638" s="85"/>
      <c r="D638" s="86"/>
      <c r="E638" s="87"/>
      <c r="F638" s="87"/>
      <c r="G638" s="88"/>
      <c r="H638" s="9"/>
    </row>
    <row r="639" spans="2:8" s="3" customFormat="1" ht="12.75" customHeight="1" x14ac:dyDescent="0.2">
      <c r="B639" s="85"/>
      <c r="C639" s="85"/>
      <c r="D639" s="86"/>
      <c r="E639" s="87"/>
      <c r="F639" s="87"/>
      <c r="G639" s="88"/>
      <c r="H639" s="9"/>
    </row>
    <row r="640" spans="2:8" s="3" customFormat="1" ht="12.75" customHeight="1" x14ac:dyDescent="0.2">
      <c r="B640" s="85"/>
      <c r="C640" s="85"/>
      <c r="D640" s="86"/>
      <c r="E640" s="87"/>
      <c r="F640" s="87"/>
      <c r="G640" s="88"/>
      <c r="H640" s="9"/>
    </row>
    <row r="641" spans="2:8" s="3" customFormat="1" ht="12.75" customHeight="1" x14ac:dyDescent="0.2">
      <c r="B641" s="85"/>
      <c r="C641" s="85"/>
      <c r="D641" s="86"/>
      <c r="E641" s="87"/>
      <c r="F641" s="87"/>
      <c r="G641" s="88"/>
      <c r="H641" s="9"/>
    </row>
    <row r="642" spans="2:8" s="3" customFormat="1" ht="12.75" customHeight="1" x14ac:dyDescent="0.2">
      <c r="B642" s="85"/>
      <c r="C642" s="85"/>
      <c r="D642" s="86"/>
      <c r="E642" s="87"/>
      <c r="F642" s="87"/>
      <c r="G642" s="88"/>
      <c r="H642" s="9"/>
    </row>
    <row r="643" spans="2:8" s="3" customFormat="1" ht="12.75" customHeight="1" x14ac:dyDescent="0.2">
      <c r="B643" s="85"/>
      <c r="C643" s="85"/>
      <c r="D643" s="86"/>
      <c r="E643" s="87"/>
      <c r="F643" s="87"/>
      <c r="G643" s="88"/>
      <c r="H643" s="9"/>
    </row>
    <row r="644" spans="2:8" s="3" customFormat="1" ht="12.75" customHeight="1" x14ac:dyDescent="0.2">
      <c r="B644" s="85"/>
      <c r="C644" s="85"/>
      <c r="D644" s="86"/>
      <c r="E644" s="87"/>
      <c r="F644" s="87"/>
      <c r="G644" s="88"/>
      <c r="H644" s="9"/>
    </row>
    <row r="645" spans="2:8" s="3" customFormat="1" ht="12.75" customHeight="1" x14ac:dyDescent="0.2">
      <c r="B645" s="85"/>
      <c r="C645" s="85"/>
      <c r="D645" s="86"/>
      <c r="E645" s="87"/>
      <c r="F645" s="87"/>
      <c r="G645" s="88"/>
      <c r="H645" s="9"/>
    </row>
    <row r="646" spans="2:8" s="3" customFormat="1" ht="12.75" customHeight="1" x14ac:dyDescent="0.2">
      <c r="B646" s="85"/>
      <c r="C646" s="85"/>
      <c r="D646" s="86"/>
      <c r="E646" s="87"/>
      <c r="F646" s="87"/>
      <c r="G646" s="88"/>
      <c r="H646" s="9"/>
    </row>
    <row r="647" spans="2:8" s="3" customFormat="1" ht="12.75" customHeight="1" x14ac:dyDescent="0.2">
      <c r="B647" s="85"/>
      <c r="C647" s="85"/>
      <c r="D647" s="86"/>
      <c r="E647" s="87"/>
      <c r="F647" s="87"/>
      <c r="G647" s="88"/>
      <c r="H647" s="9"/>
    </row>
    <row r="648" spans="2:8" s="3" customFormat="1" ht="12.75" customHeight="1" x14ac:dyDescent="0.2">
      <c r="B648" s="85"/>
      <c r="C648" s="85"/>
      <c r="D648" s="86"/>
      <c r="E648" s="87"/>
      <c r="F648" s="87"/>
      <c r="G648" s="88"/>
      <c r="H648" s="9"/>
    </row>
    <row r="649" spans="2:8" s="3" customFormat="1" ht="12.75" customHeight="1" x14ac:dyDescent="0.2">
      <c r="B649" s="85"/>
      <c r="C649" s="85"/>
      <c r="D649" s="86"/>
      <c r="E649" s="87"/>
      <c r="F649" s="87"/>
      <c r="G649" s="88"/>
      <c r="H649" s="9"/>
    </row>
    <row r="650" spans="2:8" s="3" customFormat="1" ht="12.75" customHeight="1" x14ac:dyDescent="0.2">
      <c r="B650" s="85"/>
      <c r="C650" s="85"/>
      <c r="D650" s="86"/>
      <c r="E650" s="87"/>
      <c r="F650" s="87"/>
      <c r="G650" s="88"/>
      <c r="H650" s="9"/>
    </row>
    <row r="651" spans="2:8" s="3" customFormat="1" ht="12.75" customHeight="1" x14ac:dyDescent="0.2">
      <c r="B651" s="85"/>
      <c r="C651" s="85"/>
      <c r="D651" s="86"/>
      <c r="E651" s="87"/>
      <c r="F651" s="87"/>
      <c r="G651" s="88"/>
      <c r="H651" s="9"/>
    </row>
    <row r="652" spans="2:8" s="3" customFormat="1" ht="12.75" customHeight="1" x14ac:dyDescent="0.2">
      <c r="B652" s="85"/>
      <c r="C652" s="85"/>
      <c r="D652" s="86"/>
      <c r="E652" s="87"/>
      <c r="F652" s="87"/>
      <c r="G652" s="88"/>
      <c r="H652" s="9"/>
    </row>
    <row r="653" spans="2:8" s="3" customFormat="1" ht="12.75" customHeight="1" x14ac:dyDescent="0.2">
      <c r="B653" s="85"/>
      <c r="C653" s="85"/>
      <c r="D653" s="86"/>
      <c r="E653" s="87"/>
      <c r="F653" s="87"/>
      <c r="G653" s="88"/>
      <c r="H653" s="9"/>
    </row>
    <row r="654" spans="2:8" s="3" customFormat="1" ht="12.75" customHeight="1" x14ac:dyDescent="0.2">
      <c r="B654" s="85"/>
      <c r="C654" s="85"/>
      <c r="D654" s="86"/>
      <c r="E654" s="87"/>
      <c r="F654" s="87"/>
      <c r="G654" s="88"/>
      <c r="H654" s="9"/>
    </row>
    <row r="655" spans="2:8" s="3" customFormat="1" ht="12.75" customHeight="1" x14ac:dyDescent="0.2">
      <c r="B655" s="85"/>
      <c r="C655" s="85"/>
      <c r="D655" s="86"/>
      <c r="E655" s="87"/>
      <c r="F655" s="87"/>
      <c r="G655" s="88"/>
      <c r="H655" s="9"/>
    </row>
    <row r="656" spans="2:8" s="3" customFormat="1" ht="12.75" customHeight="1" x14ac:dyDescent="0.2">
      <c r="B656" s="85"/>
      <c r="C656" s="85"/>
      <c r="D656" s="86"/>
      <c r="E656" s="87"/>
      <c r="F656" s="87"/>
      <c r="G656" s="88"/>
      <c r="H656" s="9"/>
    </row>
    <row r="657" spans="2:8" s="3" customFormat="1" ht="12.75" customHeight="1" x14ac:dyDescent="0.2">
      <c r="B657" s="85"/>
      <c r="C657" s="85"/>
      <c r="D657" s="86"/>
      <c r="E657" s="87"/>
      <c r="F657" s="87"/>
      <c r="G657" s="88"/>
      <c r="H657" s="9"/>
    </row>
    <row r="658" spans="2:8" s="3" customFormat="1" ht="12.75" customHeight="1" x14ac:dyDescent="0.2">
      <c r="B658" s="85"/>
      <c r="C658" s="85"/>
      <c r="D658" s="86"/>
      <c r="E658" s="87"/>
      <c r="F658" s="87"/>
      <c r="G658" s="88"/>
      <c r="H658" s="9"/>
    </row>
    <row r="659" spans="2:8" s="3" customFormat="1" ht="12.75" customHeight="1" x14ac:dyDescent="0.2">
      <c r="B659" s="85"/>
      <c r="C659" s="85"/>
      <c r="D659" s="86"/>
      <c r="E659" s="87"/>
      <c r="F659" s="87"/>
      <c r="G659" s="88"/>
      <c r="H659" s="9"/>
    </row>
    <row r="660" spans="2:8" s="3" customFormat="1" ht="12.75" customHeight="1" x14ac:dyDescent="0.2">
      <c r="B660" s="85"/>
      <c r="C660" s="85"/>
      <c r="D660" s="86"/>
      <c r="E660" s="87"/>
      <c r="F660" s="87"/>
      <c r="G660" s="88"/>
      <c r="H660" s="9"/>
    </row>
    <row r="661" spans="2:8" s="3" customFormat="1" ht="12.75" customHeight="1" x14ac:dyDescent="0.2">
      <c r="B661" s="85"/>
      <c r="C661" s="85"/>
      <c r="D661" s="86"/>
      <c r="E661" s="87"/>
      <c r="F661" s="87"/>
      <c r="G661" s="88"/>
      <c r="H661" s="9"/>
    </row>
    <row r="662" spans="2:8" s="3" customFormat="1" ht="12.75" customHeight="1" x14ac:dyDescent="0.2">
      <c r="B662" s="85"/>
      <c r="C662" s="85"/>
      <c r="D662" s="86"/>
      <c r="E662" s="87"/>
      <c r="F662" s="87"/>
      <c r="G662" s="88"/>
      <c r="H662" s="9"/>
    </row>
    <row r="663" spans="2:8" s="3" customFormat="1" ht="12.75" customHeight="1" x14ac:dyDescent="0.2">
      <c r="B663" s="85"/>
      <c r="C663" s="85"/>
      <c r="D663" s="86"/>
      <c r="E663" s="87"/>
      <c r="F663" s="87"/>
      <c r="G663" s="88"/>
      <c r="H663" s="9"/>
    </row>
    <row r="664" spans="2:8" s="3" customFormat="1" ht="12.75" customHeight="1" x14ac:dyDescent="0.2">
      <c r="B664" s="85"/>
      <c r="C664" s="85"/>
      <c r="D664" s="86"/>
      <c r="E664" s="87"/>
      <c r="F664" s="87"/>
      <c r="G664" s="88"/>
      <c r="H664" s="9"/>
    </row>
    <row r="665" spans="2:8" s="3" customFormat="1" ht="12.75" customHeight="1" x14ac:dyDescent="0.2">
      <c r="B665" s="85"/>
      <c r="C665" s="85"/>
      <c r="D665" s="86"/>
      <c r="E665" s="87"/>
      <c r="F665" s="87"/>
      <c r="G665" s="88"/>
      <c r="H665" s="9"/>
    </row>
    <row r="666" spans="2:8" s="3" customFormat="1" ht="12.75" customHeight="1" x14ac:dyDescent="0.2">
      <c r="B666" s="85"/>
      <c r="C666" s="85"/>
      <c r="D666" s="86"/>
      <c r="E666" s="87"/>
      <c r="F666" s="87"/>
      <c r="G666" s="88"/>
      <c r="H666" s="9"/>
    </row>
    <row r="667" spans="2:8" s="3" customFormat="1" ht="12.75" customHeight="1" x14ac:dyDescent="0.2">
      <c r="B667" s="85"/>
      <c r="C667" s="85"/>
      <c r="D667" s="86"/>
      <c r="E667" s="87"/>
      <c r="F667" s="87"/>
      <c r="G667" s="88"/>
      <c r="H667" s="9"/>
    </row>
    <row r="668" spans="2:8" s="3" customFormat="1" ht="12.75" customHeight="1" x14ac:dyDescent="0.2">
      <c r="B668" s="85"/>
      <c r="C668" s="85"/>
      <c r="D668" s="86"/>
      <c r="E668" s="87"/>
      <c r="F668" s="87"/>
      <c r="G668" s="88"/>
      <c r="H668" s="9"/>
    </row>
    <row r="669" spans="2:8" s="3" customFormat="1" ht="12.75" customHeight="1" x14ac:dyDescent="0.2">
      <c r="B669" s="85"/>
      <c r="C669" s="85"/>
      <c r="D669" s="86"/>
      <c r="E669" s="87"/>
      <c r="F669" s="87"/>
      <c r="G669" s="88"/>
      <c r="H669" s="9"/>
    </row>
    <row r="670" spans="2:8" s="3" customFormat="1" ht="12.75" customHeight="1" x14ac:dyDescent="0.2">
      <c r="B670" s="85"/>
      <c r="C670" s="85"/>
      <c r="D670" s="86"/>
      <c r="E670" s="87"/>
      <c r="F670" s="87"/>
      <c r="G670" s="88"/>
      <c r="H670" s="9"/>
    </row>
    <row r="671" spans="2:8" s="3" customFormat="1" ht="12.75" customHeight="1" x14ac:dyDescent="0.2">
      <c r="B671" s="85"/>
      <c r="C671" s="85"/>
      <c r="D671" s="86"/>
      <c r="E671" s="87"/>
      <c r="F671" s="87"/>
      <c r="G671" s="88"/>
      <c r="H671" s="9"/>
    </row>
    <row r="672" spans="2:8" s="3" customFormat="1" ht="12.75" customHeight="1" x14ac:dyDescent="0.2">
      <c r="B672" s="85"/>
      <c r="C672" s="85"/>
      <c r="D672" s="86"/>
      <c r="E672" s="87"/>
      <c r="F672" s="87"/>
      <c r="G672" s="88"/>
      <c r="H672" s="9"/>
    </row>
    <row r="673" spans="2:8" s="3" customFormat="1" ht="12.75" customHeight="1" x14ac:dyDescent="0.2">
      <c r="B673" s="85"/>
      <c r="C673" s="85"/>
      <c r="D673" s="86"/>
      <c r="E673" s="87"/>
      <c r="F673" s="87"/>
      <c r="G673" s="88"/>
      <c r="H673" s="9"/>
    </row>
    <row r="674" spans="2:8" s="3" customFormat="1" ht="12.75" customHeight="1" x14ac:dyDescent="0.2">
      <c r="B674" s="85"/>
      <c r="C674" s="85"/>
      <c r="D674" s="86"/>
      <c r="E674" s="87"/>
      <c r="F674" s="87"/>
      <c r="G674" s="88"/>
      <c r="H674" s="9"/>
    </row>
    <row r="675" spans="2:8" s="3" customFormat="1" ht="12.75" customHeight="1" x14ac:dyDescent="0.2">
      <c r="B675" s="85"/>
      <c r="C675" s="85"/>
      <c r="D675" s="86"/>
      <c r="E675" s="87"/>
      <c r="F675" s="87"/>
      <c r="G675" s="88"/>
      <c r="H675" s="9"/>
    </row>
    <row r="676" spans="2:8" s="3" customFormat="1" ht="12.75" customHeight="1" x14ac:dyDescent="0.2">
      <c r="B676" s="85"/>
      <c r="C676" s="85"/>
      <c r="D676" s="86"/>
      <c r="E676" s="87"/>
      <c r="F676" s="87"/>
      <c r="G676" s="88"/>
      <c r="H676" s="9"/>
    </row>
    <row r="677" spans="2:8" s="3" customFormat="1" ht="12.75" customHeight="1" x14ac:dyDescent="0.2">
      <c r="B677" s="85"/>
      <c r="C677" s="85"/>
      <c r="D677" s="86"/>
      <c r="E677" s="87"/>
      <c r="F677" s="87"/>
      <c r="G677" s="88"/>
      <c r="H677" s="9"/>
    </row>
    <row r="678" spans="2:8" s="3" customFormat="1" ht="12.75" customHeight="1" x14ac:dyDescent="0.2">
      <c r="B678" s="85"/>
      <c r="C678" s="85"/>
      <c r="D678" s="86"/>
      <c r="E678" s="87"/>
      <c r="F678" s="87"/>
      <c r="G678" s="88"/>
      <c r="H678" s="9"/>
    </row>
    <row r="679" spans="2:8" s="3" customFormat="1" ht="12.75" customHeight="1" x14ac:dyDescent="0.2">
      <c r="B679" s="85"/>
      <c r="C679" s="85"/>
      <c r="D679" s="86"/>
      <c r="E679" s="87"/>
      <c r="F679" s="87"/>
      <c r="G679" s="88"/>
      <c r="H679" s="9"/>
    </row>
    <row r="680" spans="2:8" s="3" customFormat="1" ht="12.75" customHeight="1" x14ac:dyDescent="0.2">
      <c r="B680" s="85"/>
      <c r="C680" s="85"/>
      <c r="D680" s="86"/>
      <c r="E680" s="87"/>
      <c r="F680" s="87"/>
      <c r="G680" s="88"/>
      <c r="H680" s="9"/>
    </row>
    <row r="681" spans="2:8" s="3" customFormat="1" ht="12.75" customHeight="1" x14ac:dyDescent="0.2">
      <c r="B681" s="85"/>
      <c r="C681" s="85"/>
      <c r="D681" s="86"/>
      <c r="E681" s="87"/>
      <c r="F681" s="87"/>
      <c r="G681" s="88"/>
      <c r="H681" s="9"/>
    </row>
    <row r="682" spans="2:8" s="3" customFormat="1" ht="12.75" customHeight="1" x14ac:dyDescent="0.2">
      <c r="B682" s="85"/>
      <c r="C682" s="85"/>
      <c r="D682" s="86"/>
      <c r="E682" s="87"/>
      <c r="F682" s="87"/>
      <c r="G682" s="88"/>
      <c r="H682" s="9"/>
    </row>
    <row r="683" spans="2:8" s="3" customFormat="1" ht="12.75" customHeight="1" x14ac:dyDescent="0.2">
      <c r="B683" s="85"/>
      <c r="C683" s="85"/>
      <c r="D683" s="86"/>
      <c r="E683" s="87"/>
      <c r="F683" s="87"/>
      <c r="G683" s="88"/>
      <c r="H683" s="9"/>
    </row>
    <row r="684" spans="2:8" s="3" customFormat="1" ht="12.75" customHeight="1" x14ac:dyDescent="0.2">
      <c r="B684" s="85"/>
      <c r="C684" s="85"/>
      <c r="D684" s="86"/>
      <c r="E684" s="87"/>
      <c r="F684" s="87"/>
      <c r="G684" s="88"/>
      <c r="H684" s="9"/>
    </row>
    <row r="685" spans="2:8" s="3" customFormat="1" ht="12.75" customHeight="1" x14ac:dyDescent="0.2">
      <c r="B685" s="85"/>
      <c r="C685" s="85"/>
      <c r="D685" s="86"/>
      <c r="E685" s="87"/>
      <c r="F685" s="87"/>
      <c r="G685" s="88"/>
      <c r="H685" s="9"/>
    </row>
    <row r="686" spans="2:8" s="3" customFormat="1" ht="12.75" customHeight="1" x14ac:dyDescent="0.2">
      <c r="B686" s="85"/>
      <c r="C686" s="85"/>
      <c r="D686" s="86"/>
      <c r="E686" s="87"/>
      <c r="F686" s="87"/>
      <c r="G686" s="88"/>
      <c r="H686" s="9"/>
    </row>
    <row r="687" spans="2:8" s="3" customFormat="1" ht="12.75" customHeight="1" x14ac:dyDescent="0.2">
      <c r="B687" s="85"/>
      <c r="C687" s="85"/>
      <c r="D687" s="86"/>
      <c r="E687" s="87"/>
      <c r="F687" s="87"/>
      <c r="G687" s="88"/>
      <c r="H687" s="9"/>
    </row>
    <row r="688" spans="2:8" s="3" customFormat="1" ht="12.75" customHeight="1" x14ac:dyDescent="0.2">
      <c r="B688" s="85"/>
      <c r="C688" s="85"/>
      <c r="D688" s="86"/>
      <c r="E688" s="87"/>
      <c r="F688" s="87"/>
      <c r="G688" s="88"/>
      <c r="H688" s="9"/>
    </row>
    <row r="689" spans="2:8" s="3" customFormat="1" ht="12.75" customHeight="1" x14ac:dyDescent="0.2">
      <c r="B689" s="85"/>
      <c r="C689" s="85"/>
      <c r="D689" s="86"/>
      <c r="E689" s="87"/>
      <c r="F689" s="87"/>
      <c r="G689" s="88"/>
      <c r="H689" s="9"/>
    </row>
    <row r="690" spans="2:8" s="3" customFormat="1" ht="12.75" customHeight="1" x14ac:dyDescent="0.2">
      <c r="B690" s="85"/>
      <c r="C690" s="85"/>
      <c r="D690" s="86"/>
      <c r="E690" s="87"/>
      <c r="F690" s="87"/>
      <c r="G690" s="88"/>
      <c r="H690" s="9"/>
    </row>
    <row r="691" spans="2:8" s="3" customFormat="1" ht="12.75" customHeight="1" x14ac:dyDescent="0.2">
      <c r="B691" s="85"/>
      <c r="C691" s="85"/>
      <c r="D691" s="86"/>
      <c r="E691" s="87"/>
      <c r="F691" s="87"/>
      <c r="G691" s="88"/>
      <c r="H691" s="9"/>
    </row>
    <row r="692" spans="2:8" s="3" customFormat="1" ht="12.75" customHeight="1" x14ac:dyDescent="0.2">
      <c r="B692" s="85"/>
      <c r="C692" s="85"/>
      <c r="D692" s="86"/>
      <c r="E692" s="87"/>
      <c r="F692" s="87"/>
      <c r="G692" s="88"/>
      <c r="H692" s="9"/>
    </row>
    <row r="693" spans="2:8" s="3" customFormat="1" ht="12.75" customHeight="1" x14ac:dyDescent="0.2">
      <c r="B693" s="85"/>
      <c r="C693" s="85"/>
      <c r="D693" s="86"/>
      <c r="E693" s="87"/>
      <c r="F693" s="87"/>
      <c r="G693" s="88"/>
      <c r="H693" s="9"/>
    </row>
    <row r="694" spans="2:8" s="3" customFormat="1" ht="12.75" customHeight="1" x14ac:dyDescent="0.2">
      <c r="B694" s="85"/>
      <c r="C694" s="85"/>
      <c r="D694" s="86"/>
      <c r="E694" s="87"/>
      <c r="F694" s="87"/>
      <c r="G694" s="88"/>
      <c r="H694" s="9"/>
    </row>
    <row r="695" spans="2:8" s="3" customFormat="1" ht="12.75" customHeight="1" x14ac:dyDescent="0.2">
      <c r="B695" s="85"/>
      <c r="C695" s="85"/>
      <c r="D695" s="86"/>
      <c r="E695" s="87"/>
      <c r="F695" s="87"/>
      <c r="G695" s="88"/>
      <c r="H695" s="9"/>
    </row>
    <row r="696" spans="2:8" s="3" customFormat="1" ht="12.75" customHeight="1" x14ac:dyDescent="0.2">
      <c r="B696" s="85"/>
      <c r="C696" s="85"/>
      <c r="D696" s="86"/>
      <c r="E696" s="87"/>
      <c r="F696" s="87"/>
      <c r="G696" s="88"/>
      <c r="H696" s="9"/>
    </row>
    <row r="697" spans="2:8" s="3" customFormat="1" ht="12.75" customHeight="1" x14ac:dyDescent="0.2">
      <c r="B697" s="85"/>
      <c r="C697" s="85"/>
      <c r="D697" s="86"/>
      <c r="E697" s="87"/>
      <c r="F697" s="87"/>
      <c r="G697" s="88"/>
      <c r="H697" s="9"/>
    </row>
    <row r="698" spans="2:8" s="3" customFormat="1" ht="12.75" customHeight="1" x14ac:dyDescent="0.2">
      <c r="B698" s="85"/>
      <c r="C698" s="85"/>
      <c r="D698" s="86"/>
      <c r="E698" s="87"/>
      <c r="F698" s="87"/>
      <c r="G698" s="88"/>
      <c r="H698" s="9"/>
    </row>
    <row r="699" spans="2:8" s="3" customFormat="1" ht="12.75" customHeight="1" x14ac:dyDescent="0.2">
      <c r="B699" s="85"/>
      <c r="C699" s="85"/>
      <c r="D699" s="86"/>
      <c r="E699" s="87"/>
      <c r="F699" s="87"/>
      <c r="G699" s="88"/>
      <c r="H699" s="9"/>
    </row>
    <row r="700" spans="2:8" s="3" customFormat="1" ht="12.75" customHeight="1" x14ac:dyDescent="0.2">
      <c r="B700" s="85"/>
      <c r="C700" s="85"/>
      <c r="D700" s="86"/>
      <c r="E700" s="87"/>
      <c r="F700" s="87"/>
      <c r="G700" s="88"/>
      <c r="H700" s="9"/>
    </row>
    <row r="701" spans="2:8" s="3" customFormat="1" ht="12.75" customHeight="1" x14ac:dyDescent="0.2">
      <c r="B701" s="85"/>
      <c r="C701" s="85"/>
      <c r="D701" s="86"/>
      <c r="E701" s="87"/>
      <c r="F701" s="87"/>
      <c r="G701" s="88"/>
      <c r="H701" s="9"/>
    </row>
    <row r="702" spans="2:8" s="3" customFormat="1" ht="12.75" customHeight="1" x14ac:dyDescent="0.2">
      <c r="B702" s="85"/>
      <c r="C702" s="85"/>
      <c r="D702" s="86"/>
      <c r="E702" s="87"/>
      <c r="F702" s="87"/>
      <c r="G702" s="88"/>
      <c r="H702" s="9"/>
    </row>
    <row r="703" spans="2:8" s="3" customFormat="1" ht="12.75" customHeight="1" x14ac:dyDescent="0.2">
      <c r="B703" s="85"/>
      <c r="C703" s="85"/>
      <c r="D703" s="86"/>
      <c r="E703" s="87"/>
      <c r="F703" s="87"/>
      <c r="G703" s="88"/>
      <c r="H703" s="9"/>
    </row>
    <row r="704" spans="2:8" s="3" customFormat="1" ht="12.75" customHeight="1" x14ac:dyDescent="0.2">
      <c r="B704" s="85"/>
      <c r="C704" s="85"/>
      <c r="D704" s="86"/>
      <c r="E704" s="87"/>
      <c r="F704" s="87"/>
      <c r="G704" s="88"/>
      <c r="H704" s="9"/>
    </row>
    <row r="705" spans="2:8" s="3" customFormat="1" ht="12.75" customHeight="1" x14ac:dyDescent="0.2">
      <c r="B705" s="85"/>
      <c r="C705" s="85"/>
      <c r="D705" s="86"/>
      <c r="E705" s="87"/>
      <c r="F705" s="87"/>
      <c r="G705" s="88"/>
      <c r="H705" s="9"/>
    </row>
    <row r="706" spans="2:8" s="3" customFormat="1" ht="12.75" customHeight="1" x14ac:dyDescent="0.2">
      <c r="B706" s="85"/>
      <c r="C706" s="85"/>
      <c r="D706" s="86"/>
      <c r="E706" s="87"/>
      <c r="F706" s="87"/>
      <c r="G706" s="88"/>
      <c r="H706" s="9"/>
    </row>
    <row r="707" spans="2:8" s="3" customFormat="1" ht="12.75" customHeight="1" x14ac:dyDescent="0.2">
      <c r="B707" s="85"/>
      <c r="C707" s="85"/>
      <c r="D707" s="86"/>
      <c r="E707" s="87"/>
      <c r="F707" s="87"/>
      <c r="G707" s="88"/>
      <c r="H707" s="9"/>
    </row>
    <row r="708" spans="2:8" s="3" customFormat="1" ht="12.75" customHeight="1" x14ac:dyDescent="0.2">
      <c r="B708" s="85"/>
      <c r="C708" s="85"/>
      <c r="D708" s="86"/>
      <c r="E708" s="87"/>
      <c r="F708" s="87"/>
      <c r="G708" s="88"/>
      <c r="H708" s="9"/>
    </row>
    <row r="709" spans="2:8" s="3" customFormat="1" ht="12.75" customHeight="1" x14ac:dyDescent="0.2">
      <c r="B709" s="85"/>
      <c r="C709" s="85"/>
      <c r="D709" s="86"/>
      <c r="E709" s="87"/>
      <c r="F709" s="87"/>
      <c r="G709" s="88"/>
      <c r="H709" s="9"/>
    </row>
    <row r="710" spans="2:8" s="3" customFormat="1" ht="12.75" customHeight="1" x14ac:dyDescent="0.2">
      <c r="B710" s="85"/>
      <c r="C710" s="85"/>
      <c r="D710" s="86"/>
      <c r="E710" s="87"/>
      <c r="F710" s="87"/>
      <c r="G710" s="88"/>
      <c r="H710" s="9"/>
    </row>
    <row r="711" spans="2:8" s="3" customFormat="1" ht="12.75" customHeight="1" x14ac:dyDescent="0.2">
      <c r="B711" s="85"/>
      <c r="C711" s="85"/>
      <c r="D711" s="86"/>
      <c r="E711" s="87"/>
      <c r="F711" s="87"/>
      <c r="G711" s="88"/>
      <c r="H711" s="9"/>
    </row>
    <row r="712" spans="2:8" s="3" customFormat="1" ht="12.75" customHeight="1" x14ac:dyDescent="0.2">
      <c r="B712" s="85"/>
      <c r="C712" s="85"/>
      <c r="D712" s="86"/>
      <c r="E712" s="87"/>
      <c r="F712" s="87"/>
      <c r="G712" s="88"/>
      <c r="H712" s="9"/>
    </row>
    <row r="713" spans="2:8" s="3" customFormat="1" ht="12.75" customHeight="1" x14ac:dyDescent="0.2">
      <c r="B713" s="85"/>
      <c r="C713" s="85"/>
      <c r="D713" s="86"/>
      <c r="E713" s="87"/>
      <c r="F713" s="87"/>
      <c r="G713" s="88"/>
      <c r="H713" s="9"/>
    </row>
    <row r="714" spans="2:8" s="3" customFormat="1" ht="12.75" customHeight="1" x14ac:dyDescent="0.2">
      <c r="B714" s="85"/>
      <c r="C714" s="85"/>
      <c r="D714" s="86"/>
      <c r="E714" s="87"/>
      <c r="F714" s="87"/>
      <c r="G714" s="88"/>
      <c r="H714" s="9"/>
    </row>
    <row r="715" spans="2:8" s="3" customFormat="1" ht="12.75" customHeight="1" x14ac:dyDescent="0.2">
      <c r="B715" s="85"/>
      <c r="C715" s="85"/>
      <c r="D715" s="86"/>
      <c r="E715" s="87"/>
      <c r="F715" s="87"/>
      <c r="G715" s="88"/>
      <c r="H715" s="9"/>
    </row>
    <row r="716" spans="2:8" s="3" customFormat="1" ht="12.75" customHeight="1" x14ac:dyDescent="0.2">
      <c r="B716" s="85"/>
      <c r="C716" s="85"/>
      <c r="D716" s="86"/>
      <c r="E716" s="87"/>
      <c r="F716" s="87"/>
      <c r="G716" s="88"/>
      <c r="H716" s="9"/>
    </row>
    <row r="717" spans="2:8" s="3" customFormat="1" ht="12.75" customHeight="1" x14ac:dyDescent="0.2">
      <c r="B717" s="85"/>
      <c r="C717" s="85"/>
      <c r="D717" s="86"/>
      <c r="E717" s="87"/>
      <c r="F717" s="87"/>
      <c r="G717" s="88"/>
      <c r="H717" s="9"/>
    </row>
    <row r="718" spans="2:8" s="3" customFormat="1" ht="12.75" customHeight="1" x14ac:dyDescent="0.2">
      <c r="B718" s="85"/>
      <c r="C718" s="85"/>
      <c r="D718" s="86"/>
      <c r="E718" s="87"/>
      <c r="F718" s="87"/>
      <c r="G718" s="88"/>
      <c r="H718" s="9"/>
    </row>
    <row r="719" spans="2:8" s="3" customFormat="1" ht="12.75" customHeight="1" x14ac:dyDescent="0.2">
      <c r="B719" s="85"/>
      <c r="C719" s="85"/>
      <c r="D719" s="86"/>
      <c r="E719" s="87"/>
      <c r="F719" s="87"/>
      <c r="G719" s="88"/>
      <c r="H719" s="9"/>
    </row>
    <row r="720" spans="2:8" s="3" customFormat="1" ht="12.75" customHeight="1" x14ac:dyDescent="0.2">
      <c r="B720" s="85"/>
      <c r="C720" s="85"/>
      <c r="D720" s="86"/>
      <c r="E720" s="87"/>
      <c r="F720" s="87"/>
      <c r="G720" s="88"/>
      <c r="H720" s="9"/>
    </row>
    <row r="721" spans="2:8" s="3" customFormat="1" ht="12.75" customHeight="1" x14ac:dyDescent="0.2">
      <c r="B721" s="85"/>
      <c r="C721" s="85"/>
      <c r="D721" s="86"/>
      <c r="E721" s="87"/>
      <c r="F721" s="87"/>
      <c r="G721" s="88"/>
      <c r="H721" s="9"/>
    </row>
    <row r="722" spans="2:8" s="3" customFormat="1" ht="12.75" customHeight="1" x14ac:dyDescent="0.2">
      <c r="B722" s="85"/>
      <c r="C722" s="85"/>
      <c r="D722" s="86"/>
      <c r="E722" s="87"/>
      <c r="F722" s="87"/>
      <c r="G722" s="88"/>
      <c r="H722" s="9"/>
    </row>
    <row r="723" spans="2:8" s="3" customFormat="1" ht="12.75" customHeight="1" x14ac:dyDescent="0.2">
      <c r="B723" s="85"/>
      <c r="C723" s="85"/>
      <c r="D723" s="86"/>
      <c r="E723" s="87"/>
      <c r="F723" s="87"/>
      <c r="G723" s="88"/>
      <c r="H723" s="9"/>
    </row>
    <row r="724" spans="2:8" s="3" customFormat="1" ht="12.75" customHeight="1" x14ac:dyDescent="0.2">
      <c r="B724" s="85"/>
      <c r="C724" s="85"/>
      <c r="D724" s="86"/>
      <c r="E724" s="87"/>
      <c r="F724" s="87"/>
      <c r="G724" s="88"/>
      <c r="H724" s="9"/>
    </row>
    <row r="725" spans="2:8" s="3" customFormat="1" ht="12.75" customHeight="1" x14ac:dyDescent="0.2">
      <c r="B725" s="85"/>
      <c r="C725" s="85"/>
      <c r="D725" s="86"/>
      <c r="E725" s="87"/>
      <c r="F725" s="87"/>
      <c r="G725" s="88"/>
      <c r="H725" s="9"/>
    </row>
    <row r="726" spans="2:8" s="3" customFormat="1" ht="12.75" customHeight="1" x14ac:dyDescent="0.2">
      <c r="B726" s="85"/>
      <c r="C726" s="85"/>
      <c r="D726" s="86"/>
      <c r="E726" s="87"/>
      <c r="F726" s="87"/>
      <c r="G726" s="88"/>
      <c r="H726" s="9"/>
    </row>
    <row r="727" spans="2:8" s="3" customFormat="1" ht="12.75" customHeight="1" x14ac:dyDescent="0.2">
      <c r="B727" s="85"/>
      <c r="C727" s="85"/>
      <c r="D727" s="86"/>
      <c r="E727" s="87"/>
      <c r="F727" s="87"/>
      <c r="G727" s="88"/>
      <c r="H727" s="9"/>
    </row>
    <row r="728" spans="2:8" s="3" customFormat="1" ht="12.75" customHeight="1" x14ac:dyDescent="0.2">
      <c r="B728" s="85"/>
      <c r="C728" s="85"/>
      <c r="D728" s="86"/>
      <c r="E728" s="87"/>
      <c r="F728" s="87"/>
      <c r="G728" s="88"/>
      <c r="H728" s="9"/>
    </row>
    <row r="729" spans="2:8" s="3" customFormat="1" ht="12.75" customHeight="1" x14ac:dyDescent="0.2">
      <c r="B729" s="85"/>
      <c r="C729" s="85"/>
      <c r="D729" s="86"/>
      <c r="E729" s="87"/>
      <c r="F729" s="87"/>
      <c r="G729" s="88"/>
      <c r="H729" s="9"/>
    </row>
    <row r="730" spans="2:8" s="3" customFormat="1" ht="12.75" customHeight="1" x14ac:dyDescent="0.2">
      <c r="B730" s="85"/>
      <c r="C730" s="85"/>
      <c r="D730" s="86"/>
      <c r="E730" s="87"/>
      <c r="F730" s="87"/>
      <c r="G730" s="88"/>
      <c r="H730" s="9"/>
    </row>
    <row r="731" spans="2:8" s="3" customFormat="1" ht="12.75" customHeight="1" x14ac:dyDescent="0.2">
      <c r="B731" s="85"/>
      <c r="C731" s="85"/>
      <c r="D731" s="86"/>
      <c r="E731" s="87"/>
      <c r="F731" s="87"/>
      <c r="G731" s="88"/>
      <c r="H731" s="9"/>
    </row>
    <row r="732" spans="2:8" s="3" customFormat="1" ht="12.75" customHeight="1" x14ac:dyDescent="0.2">
      <c r="B732" s="85"/>
      <c r="C732" s="85"/>
      <c r="D732" s="86"/>
      <c r="E732" s="87"/>
      <c r="F732" s="87"/>
      <c r="G732" s="88"/>
      <c r="H732" s="9"/>
    </row>
    <row r="733" spans="2:8" s="3" customFormat="1" ht="12.75" customHeight="1" x14ac:dyDescent="0.2">
      <c r="B733" s="85"/>
      <c r="C733" s="85"/>
      <c r="D733" s="86"/>
      <c r="E733" s="87"/>
      <c r="F733" s="87"/>
      <c r="G733" s="88"/>
      <c r="H733" s="9"/>
    </row>
    <row r="734" spans="2:8" s="3" customFormat="1" ht="12.75" customHeight="1" x14ac:dyDescent="0.2">
      <c r="B734" s="85"/>
      <c r="C734" s="85"/>
      <c r="D734" s="86"/>
      <c r="E734" s="87"/>
      <c r="F734" s="87"/>
      <c r="G734" s="88"/>
      <c r="H734" s="9"/>
    </row>
    <row r="735" spans="2:8" s="3" customFormat="1" ht="12.75" customHeight="1" x14ac:dyDescent="0.2">
      <c r="B735" s="85"/>
      <c r="C735" s="85"/>
      <c r="D735" s="86"/>
      <c r="E735" s="87"/>
      <c r="F735" s="87"/>
      <c r="G735" s="88"/>
      <c r="H735" s="9"/>
    </row>
    <row r="736" spans="2:8" s="3" customFormat="1" ht="12.75" customHeight="1" x14ac:dyDescent="0.2">
      <c r="B736" s="85"/>
      <c r="C736" s="85"/>
      <c r="D736" s="86"/>
      <c r="E736" s="87"/>
      <c r="F736" s="87"/>
      <c r="G736" s="88"/>
      <c r="H736" s="9"/>
    </row>
    <row r="737" spans="2:8" s="3" customFormat="1" ht="12.75" customHeight="1" x14ac:dyDescent="0.2">
      <c r="B737" s="85"/>
      <c r="C737" s="85"/>
      <c r="D737" s="86"/>
      <c r="E737" s="87"/>
      <c r="F737" s="87"/>
      <c r="G737" s="88"/>
      <c r="H737" s="9"/>
    </row>
    <row r="738" spans="2:8" s="3" customFormat="1" ht="12.75" customHeight="1" x14ac:dyDescent="0.2">
      <c r="B738" s="85"/>
      <c r="C738" s="85"/>
      <c r="D738" s="86"/>
      <c r="E738" s="87"/>
      <c r="F738" s="87"/>
      <c r="G738" s="88"/>
      <c r="H738" s="9"/>
    </row>
    <row r="739" spans="2:8" s="3" customFormat="1" ht="12.75" customHeight="1" x14ac:dyDescent="0.2">
      <c r="B739" s="85"/>
      <c r="C739" s="85"/>
      <c r="D739" s="86"/>
      <c r="E739" s="87"/>
      <c r="F739" s="87"/>
      <c r="G739" s="88"/>
      <c r="H739" s="9"/>
    </row>
    <row r="740" spans="2:8" s="3" customFormat="1" ht="12.75" customHeight="1" x14ac:dyDescent="0.2">
      <c r="B740" s="85"/>
      <c r="C740" s="85"/>
      <c r="D740" s="86"/>
      <c r="E740" s="87"/>
      <c r="F740" s="87"/>
      <c r="G740" s="88"/>
      <c r="H740" s="9"/>
    </row>
    <row r="741" spans="2:8" s="3" customFormat="1" ht="12.75" customHeight="1" x14ac:dyDescent="0.2">
      <c r="B741" s="85"/>
      <c r="C741" s="85"/>
      <c r="D741" s="86"/>
      <c r="E741" s="87"/>
      <c r="F741" s="87"/>
      <c r="G741" s="88"/>
      <c r="H741" s="9"/>
    </row>
    <row r="742" spans="2:8" s="3" customFormat="1" ht="12.75" customHeight="1" x14ac:dyDescent="0.2">
      <c r="B742" s="85"/>
      <c r="C742" s="85"/>
      <c r="D742" s="86"/>
      <c r="E742" s="87"/>
      <c r="F742" s="87"/>
      <c r="G742" s="88"/>
      <c r="H742" s="9"/>
    </row>
    <row r="743" spans="2:8" s="3" customFormat="1" ht="12.75" customHeight="1" x14ac:dyDescent="0.2">
      <c r="B743" s="85"/>
      <c r="C743" s="85"/>
      <c r="D743" s="86"/>
      <c r="E743" s="87"/>
      <c r="F743" s="87"/>
      <c r="G743" s="88"/>
      <c r="H743" s="9"/>
    </row>
    <row r="744" spans="2:8" s="3" customFormat="1" ht="12.75" customHeight="1" x14ac:dyDescent="0.2">
      <c r="B744" s="85"/>
      <c r="C744" s="85"/>
      <c r="D744" s="86"/>
      <c r="E744" s="87"/>
      <c r="F744" s="87"/>
      <c r="G744" s="88"/>
      <c r="H744" s="9"/>
    </row>
    <row r="745" spans="2:8" s="3" customFormat="1" ht="12.75" customHeight="1" x14ac:dyDescent="0.2">
      <c r="B745" s="85"/>
      <c r="C745" s="85"/>
      <c r="D745" s="86"/>
      <c r="E745" s="87"/>
      <c r="F745" s="87"/>
      <c r="G745" s="88"/>
      <c r="H745" s="9"/>
    </row>
    <row r="746" spans="2:8" s="3" customFormat="1" ht="12.75" customHeight="1" x14ac:dyDescent="0.2">
      <c r="B746" s="85"/>
      <c r="C746" s="85"/>
      <c r="D746" s="86"/>
      <c r="E746" s="87"/>
      <c r="F746" s="87"/>
      <c r="G746" s="88"/>
      <c r="H746" s="9"/>
    </row>
    <row r="747" spans="2:8" s="3" customFormat="1" ht="12.75" customHeight="1" x14ac:dyDescent="0.2">
      <c r="B747" s="85"/>
      <c r="C747" s="85"/>
      <c r="D747" s="86"/>
      <c r="E747" s="87"/>
      <c r="F747" s="87"/>
      <c r="G747" s="88"/>
      <c r="H747" s="9"/>
    </row>
    <row r="748" spans="2:8" s="3" customFormat="1" ht="12.75" customHeight="1" x14ac:dyDescent="0.2">
      <c r="B748" s="85"/>
      <c r="C748" s="85"/>
      <c r="D748" s="86"/>
      <c r="E748" s="87"/>
      <c r="F748" s="87"/>
      <c r="G748" s="88"/>
      <c r="H748" s="9"/>
    </row>
    <row r="749" spans="2:8" s="3" customFormat="1" ht="12.75" customHeight="1" x14ac:dyDescent="0.2">
      <c r="B749" s="85"/>
      <c r="C749" s="85"/>
      <c r="D749" s="86"/>
      <c r="E749" s="87"/>
      <c r="F749" s="87"/>
      <c r="G749" s="88"/>
      <c r="H749" s="9"/>
    </row>
    <row r="750" spans="2:8" s="3" customFormat="1" ht="12.75" customHeight="1" x14ac:dyDescent="0.2">
      <c r="B750" s="85"/>
      <c r="C750" s="85"/>
      <c r="D750" s="86"/>
      <c r="E750" s="87"/>
      <c r="F750" s="87"/>
      <c r="G750" s="88"/>
      <c r="H750" s="9"/>
    </row>
    <row r="751" spans="2:8" s="3" customFormat="1" ht="12.75" customHeight="1" x14ac:dyDescent="0.2">
      <c r="B751" s="85"/>
      <c r="C751" s="85"/>
      <c r="D751" s="86"/>
      <c r="E751" s="87"/>
      <c r="F751" s="87"/>
      <c r="G751" s="88"/>
      <c r="H751" s="9"/>
    </row>
    <row r="752" spans="2:8" s="3" customFormat="1" ht="12.75" customHeight="1" x14ac:dyDescent="0.2">
      <c r="B752" s="85"/>
      <c r="C752" s="85"/>
      <c r="D752" s="86"/>
      <c r="E752" s="87"/>
      <c r="F752" s="87"/>
      <c r="G752" s="88"/>
      <c r="H752" s="9"/>
    </row>
    <row r="753" spans="2:8" s="3" customFormat="1" ht="12.75" customHeight="1" x14ac:dyDescent="0.2">
      <c r="B753" s="85"/>
      <c r="C753" s="85"/>
      <c r="D753" s="86"/>
      <c r="E753" s="87"/>
      <c r="F753" s="87"/>
      <c r="G753" s="88"/>
      <c r="H753" s="9"/>
    </row>
    <row r="754" spans="2:8" s="3" customFormat="1" ht="12.75" customHeight="1" x14ac:dyDescent="0.2">
      <c r="B754" s="85"/>
      <c r="C754" s="85"/>
      <c r="D754" s="86"/>
      <c r="E754" s="87"/>
      <c r="F754" s="87"/>
      <c r="G754" s="88"/>
      <c r="H754" s="9"/>
    </row>
    <row r="755" spans="2:8" s="3" customFormat="1" ht="12.75" customHeight="1" x14ac:dyDescent="0.2">
      <c r="B755" s="85"/>
      <c r="C755" s="85"/>
      <c r="D755" s="86"/>
      <c r="E755" s="87"/>
      <c r="F755" s="87"/>
      <c r="G755" s="88"/>
      <c r="H755" s="9"/>
    </row>
    <row r="756" spans="2:8" s="3" customFormat="1" ht="12.75" customHeight="1" x14ac:dyDescent="0.2">
      <c r="B756" s="85"/>
      <c r="C756" s="85"/>
      <c r="D756" s="86"/>
      <c r="E756" s="87"/>
      <c r="F756" s="87"/>
      <c r="G756" s="88"/>
      <c r="H756" s="9"/>
    </row>
    <row r="757" spans="2:8" s="3" customFormat="1" ht="12.75" customHeight="1" x14ac:dyDescent="0.2">
      <c r="B757" s="85"/>
      <c r="C757" s="85"/>
      <c r="D757" s="86"/>
      <c r="E757" s="87"/>
      <c r="F757" s="87"/>
      <c r="G757" s="88"/>
      <c r="H757" s="9"/>
    </row>
    <row r="758" spans="2:8" s="3" customFormat="1" ht="12.75" customHeight="1" x14ac:dyDescent="0.2">
      <c r="B758" s="85"/>
      <c r="C758" s="85"/>
      <c r="D758" s="86"/>
      <c r="E758" s="87"/>
      <c r="F758" s="87"/>
      <c r="G758" s="88"/>
      <c r="H758" s="9"/>
    </row>
    <row r="759" spans="2:8" s="3" customFormat="1" ht="12.75" customHeight="1" x14ac:dyDescent="0.2">
      <c r="B759" s="85"/>
      <c r="C759" s="85"/>
      <c r="D759" s="86"/>
      <c r="E759" s="87"/>
      <c r="F759" s="87"/>
      <c r="G759" s="88"/>
      <c r="H759" s="9"/>
    </row>
    <row r="760" spans="2:8" s="3" customFormat="1" ht="12.75" customHeight="1" x14ac:dyDescent="0.2">
      <c r="B760" s="85"/>
      <c r="C760" s="85"/>
      <c r="D760" s="86"/>
      <c r="E760" s="87"/>
      <c r="F760" s="87"/>
      <c r="G760" s="88"/>
      <c r="H760" s="9"/>
    </row>
    <row r="761" spans="2:8" s="3" customFormat="1" ht="12.75" customHeight="1" x14ac:dyDescent="0.2">
      <c r="B761" s="85"/>
      <c r="C761" s="85"/>
      <c r="D761" s="86"/>
      <c r="E761" s="87"/>
      <c r="F761" s="87"/>
      <c r="G761" s="88"/>
      <c r="H761" s="9"/>
    </row>
    <row r="762" spans="2:8" s="3" customFormat="1" ht="12.75" customHeight="1" x14ac:dyDescent="0.2">
      <c r="B762" s="85"/>
      <c r="C762" s="85"/>
      <c r="D762" s="86"/>
      <c r="E762" s="87"/>
      <c r="F762" s="87"/>
      <c r="G762" s="88"/>
      <c r="H762" s="9"/>
    </row>
    <row r="763" spans="2:8" s="3" customFormat="1" ht="12.75" customHeight="1" x14ac:dyDescent="0.2">
      <c r="B763" s="85"/>
      <c r="C763" s="85"/>
      <c r="D763" s="86"/>
      <c r="E763" s="87"/>
      <c r="F763" s="87"/>
      <c r="G763" s="88"/>
      <c r="H763" s="9"/>
    </row>
    <row r="764" spans="2:8" s="3" customFormat="1" ht="12.75" customHeight="1" x14ac:dyDescent="0.2">
      <c r="B764" s="85"/>
      <c r="C764" s="85"/>
      <c r="D764" s="86"/>
      <c r="E764" s="87"/>
      <c r="F764" s="87"/>
      <c r="G764" s="88"/>
      <c r="H764" s="9"/>
    </row>
    <row r="765" spans="2:8" s="3" customFormat="1" ht="12.75" customHeight="1" x14ac:dyDescent="0.2">
      <c r="B765" s="85"/>
      <c r="C765" s="85"/>
      <c r="D765" s="86"/>
      <c r="E765" s="87"/>
      <c r="F765" s="87"/>
      <c r="G765" s="88"/>
      <c r="H765" s="9"/>
    </row>
    <row r="766" spans="2:8" s="3" customFormat="1" ht="12.75" customHeight="1" x14ac:dyDescent="0.2">
      <c r="B766" s="85"/>
      <c r="C766" s="85"/>
      <c r="D766" s="86"/>
      <c r="E766" s="87"/>
      <c r="F766" s="87"/>
      <c r="G766" s="88"/>
      <c r="H766" s="9"/>
    </row>
    <row r="767" spans="2:8" s="3" customFormat="1" ht="12.75" customHeight="1" x14ac:dyDescent="0.2">
      <c r="B767" s="85"/>
      <c r="C767" s="85"/>
      <c r="D767" s="86"/>
      <c r="E767" s="87"/>
      <c r="F767" s="87"/>
      <c r="G767" s="88"/>
      <c r="H767" s="9"/>
    </row>
    <row r="768" spans="2:8" s="3" customFormat="1" ht="12.75" customHeight="1" x14ac:dyDescent="0.2">
      <c r="B768" s="85"/>
      <c r="C768" s="85"/>
      <c r="D768" s="86"/>
      <c r="E768" s="87"/>
      <c r="F768" s="87"/>
      <c r="G768" s="88"/>
      <c r="H768" s="9"/>
    </row>
    <row r="769" spans="2:8" s="3" customFormat="1" ht="12.75" customHeight="1" x14ac:dyDescent="0.2">
      <c r="B769" s="85"/>
      <c r="C769" s="85"/>
      <c r="D769" s="86"/>
      <c r="E769" s="87"/>
      <c r="F769" s="87"/>
      <c r="G769" s="88"/>
      <c r="H769" s="9"/>
    </row>
    <row r="770" spans="2:8" s="3" customFormat="1" ht="12.75" customHeight="1" x14ac:dyDescent="0.2">
      <c r="B770" s="85"/>
      <c r="C770" s="85"/>
      <c r="D770" s="86"/>
      <c r="E770" s="87"/>
      <c r="F770" s="87"/>
      <c r="G770" s="88"/>
      <c r="H770" s="9"/>
    </row>
    <row r="771" spans="2:8" s="3" customFormat="1" ht="12.75" customHeight="1" x14ac:dyDescent="0.2">
      <c r="B771" s="85"/>
      <c r="C771" s="85"/>
      <c r="D771" s="86"/>
      <c r="E771" s="87"/>
      <c r="F771" s="87"/>
      <c r="G771" s="88"/>
      <c r="H771" s="9"/>
    </row>
    <row r="772" spans="2:8" s="3" customFormat="1" ht="12.75" customHeight="1" x14ac:dyDescent="0.2">
      <c r="B772" s="85"/>
      <c r="C772" s="85"/>
      <c r="D772" s="86"/>
      <c r="E772" s="87"/>
      <c r="F772" s="87"/>
      <c r="G772" s="88"/>
      <c r="H772" s="9"/>
    </row>
    <row r="773" spans="2:8" s="3" customFormat="1" ht="12.75" customHeight="1" x14ac:dyDescent="0.2">
      <c r="B773" s="85"/>
      <c r="C773" s="85"/>
      <c r="D773" s="86"/>
      <c r="E773" s="87"/>
      <c r="F773" s="87"/>
      <c r="G773" s="88"/>
      <c r="H773" s="9"/>
    </row>
    <row r="774" spans="2:8" s="3" customFormat="1" ht="12.75" customHeight="1" x14ac:dyDescent="0.2">
      <c r="B774" s="85"/>
      <c r="C774" s="85"/>
      <c r="D774" s="86"/>
      <c r="E774" s="87"/>
      <c r="F774" s="87"/>
      <c r="G774" s="88"/>
      <c r="H774" s="9"/>
    </row>
    <row r="775" spans="2:8" s="3" customFormat="1" ht="12.75" customHeight="1" x14ac:dyDescent="0.2">
      <c r="B775" s="85"/>
      <c r="C775" s="85"/>
      <c r="D775" s="86"/>
      <c r="E775" s="87"/>
      <c r="F775" s="87"/>
      <c r="G775" s="88"/>
      <c r="H775" s="9"/>
    </row>
    <row r="776" spans="2:8" s="3" customFormat="1" ht="12.75" customHeight="1" x14ac:dyDescent="0.2">
      <c r="B776" s="85"/>
      <c r="C776" s="85"/>
      <c r="D776" s="86"/>
      <c r="E776" s="87"/>
      <c r="F776" s="87"/>
      <c r="G776" s="88"/>
      <c r="H776" s="9"/>
    </row>
    <row r="777" spans="2:8" s="3" customFormat="1" ht="12.75" customHeight="1" x14ac:dyDescent="0.2">
      <c r="B777" s="85"/>
      <c r="C777" s="85"/>
      <c r="D777" s="86"/>
      <c r="E777" s="87"/>
      <c r="F777" s="87"/>
      <c r="G777" s="88"/>
      <c r="H777" s="9"/>
    </row>
    <row r="778" spans="2:8" s="3" customFormat="1" ht="12.75" customHeight="1" x14ac:dyDescent="0.2">
      <c r="B778" s="85"/>
      <c r="C778" s="85"/>
      <c r="D778" s="86"/>
      <c r="E778" s="87"/>
      <c r="F778" s="87"/>
      <c r="G778" s="88"/>
      <c r="H778" s="9"/>
    </row>
    <row r="779" spans="2:8" s="3" customFormat="1" ht="12.75" customHeight="1" x14ac:dyDescent="0.2">
      <c r="B779" s="85"/>
      <c r="C779" s="85"/>
      <c r="D779" s="86"/>
      <c r="E779" s="87"/>
      <c r="F779" s="87"/>
      <c r="G779" s="88"/>
      <c r="H779" s="9"/>
    </row>
    <row r="780" spans="2:8" s="3" customFormat="1" ht="12.75" customHeight="1" x14ac:dyDescent="0.2">
      <c r="B780" s="85"/>
      <c r="C780" s="85"/>
      <c r="D780" s="86"/>
      <c r="E780" s="87"/>
      <c r="F780" s="87"/>
      <c r="G780" s="88"/>
      <c r="H780" s="9"/>
    </row>
    <row r="781" spans="2:8" s="3" customFormat="1" ht="12.75" customHeight="1" x14ac:dyDescent="0.2">
      <c r="B781" s="85"/>
      <c r="C781" s="85"/>
      <c r="D781" s="86"/>
      <c r="E781" s="87"/>
      <c r="F781" s="87"/>
      <c r="G781" s="88"/>
      <c r="H781" s="9"/>
    </row>
    <row r="782" spans="2:8" s="3" customFormat="1" ht="12.75" customHeight="1" x14ac:dyDescent="0.2">
      <c r="B782" s="85"/>
      <c r="C782" s="85"/>
      <c r="D782" s="86"/>
      <c r="E782" s="87"/>
      <c r="F782" s="87"/>
      <c r="G782" s="88"/>
      <c r="H782" s="9"/>
    </row>
    <row r="783" spans="2:8" s="3" customFormat="1" ht="12.75" customHeight="1" x14ac:dyDescent="0.2">
      <c r="B783" s="85"/>
      <c r="C783" s="85"/>
      <c r="D783" s="86"/>
      <c r="E783" s="87"/>
      <c r="F783" s="87"/>
      <c r="G783" s="88"/>
      <c r="H783" s="9"/>
    </row>
    <row r="784" spans="2:8" s="3" customFormat="1" ht="12.75" customHeight="1" x14ac:dyDescent="0.2">
      <c r="B784" s="85"/>
      <c r="C784" s="85"/>
      <c r="D784" s="86"/>
      <c r="E784" s="87"/>
      <c r="F784" s="87"/>
      <c r="G784" s="88"/>
      <c r="H784" s="9"/>
    </row>
    <row r="785" spans="2:8" s="3" customFormat="1" ht="12.75" customHeight="1" x14ac:dyDescent="0.2">
      <c r="B785" s="85"/>
      <c r="C785" s="85"/>
      <c r="D785" s="86"/>
      <c r="E785" s="87"/>
      <c r="F785" s="87"/>
      <c r="G785" s="88"/>
      <c r="H785" s="9"/>
    </row>
    <row r="786" spans="2:8" s="3" customFormat="1" ht="12.75" customHeight="1" x14ac:dyDescent="0.2">
      <c r="B786" s="85"/>
      <c r="C786" s="85"/>
      <c r="D786" s="86"/>
      <c r="E786" s="87"/>
      <c r="F786" s="87"/>
      <c r="G786" s="88"/>
      <c r="H786" s="9"/>
    </row>
    <row r="787" spans="2:8" s="3" customFormat="1" ht="12.75" customHeight="1" x14ac:dyDescent="0.2">
      <c r="B787" s="85"/>
      <c r="C787" s="85"/>
      <c r="D787" s="86"/>
      <c r="E787" s="87"/>
      <c r="F787" s="87"/>
      <c r="G787" s="88"/>
      <c r="H787" s="9"/>
    </row>
    <row r="788" spans="2:8" s="3" customFormat="1" ht="12.75" customHeight="1" x14ac:dyDescent="0.2">
      <c r="B788" s="85"/>
      <c r="C788" s="85"/>
      <c r="D788" s="86"/>
      <c r="E788" s="87"/>
      <c r="F788" s="87"/>
      <c r="G788" s="88"/>
      <c r="H788" s="9"/>
    </row>
    <row r="789" spans="2:8" s="3" customFormat="1" ht="12.75" customHeight="1" x14ac:dyDescent="0.2">
      <c r="B789" s="85"/>
      <c r="C789" s="85"/>
      <c r="D789" s="86"/>
      <c r="E789" s="87"/>
      <c r="F789" s="87"/>
      <c r="G789" s="88"/>
      <c r="H789" s="9"/>
    </row>
    <row r="790" spans="2:8" s="3" customFormat="1" ht="12.75" customHeight="1" x14ac:dyDescent="0.2">
      <c r="B790" s="85"/>
      <c r="C790" s="85"/>
      <c r="D790" s="86"/>
      <c r="E790" s="87"/>
      <c r="F790" s="87"/>
      <c r="G790" s="88"/>
      <c r="H790" s="9"/>
    </row>
    <row r="791" spans="2:8" s="3" customFormat="1" ht="12.75" customHeight="1" x14ac:dyDescent="0.2">
      <c r="B791" s="85"/>
      <c r="C791" s="85"/>
      <c r="D791" s="86"/>
      <c r="E791" s="87"/>
      <c r="F791" s="87"/>
      <c r="G791" s="88"/>
      <c r="H791" s="9"/>
    </row>
    <row r="792" spans="2:8" s="3" customFormat="1" ht="12.75" customHeight="1" x14ac:dyDescent="0.2">
      <c r="B792" s="85"/>
      <c r="C792" s="85"/>
      <c r="D792" s="86"/>
      <c r="E792" s="87"/>
      <c r="F792" s="87"/>
      <c r="G792" s="88"/>
      <c r="H792" s="9"/>
    </row>
    <row r="793" spans="2:8" s="3" customFormat="1" ht="12.75" customHeight="1" x14ac:dyDescent="0.2">
      <c r="B793" s="85"/>
      <c r="C793" s="85"/>
      <c r="D793" s="86"/>
      <c r="E793" s="87"/>
      <c r="F793" s="87"/>
      <c r="G793" s="88"/>
      <c r="H793" s="9"/>
    </row>
    <row r="794" spans="2:8" s="3" customFormat="1" ht="12.75" customHeight="1" x14ac:dyDescent="0.2">
      <c r="B794" s="85"/>
      <c r="C794" s="85"/>
      <c r="D794" s="86"/>
      <c r="E794" s="87"/>
      <c r="F794" s="87"/>
      <c r="G794" s="88"/>
      <c r="H794" s="9"/>
    </row>
    <row r="795" spans="2:8" s="3" customFormat="1" ht="12.75" customHeight="1" x14ac:dyDescent="0.2">
      <c r="B795" s="85"/>
      <c r="C795" s="85"/>
      <c r="D795" s="86"/>
      <c r="E795" s="87"/>
      <c r="F795" s="87"/>
      <c r="G795" s="88"/>
      <c r="H795" s="9"/>
    </row>
    <row r="796" spans="2:8" s="3" customFormat="1" ht="12.75" customHeight="1" x14ac:dyDescent="0.2">
      <c r="B796" s="85"/>
      <c r="C796" s="85"/>
      <c r="D796" s="86"/>
      <c r="E796" s="87"/>
      <c r="F796" s="87"/>
      <c r="G796" s="88"/>
      <c r="H796" s="9"/>
    </row>
    <row r="797" spans="2:8" s="3" customFormat="1" ht="12.75" customHeight="1" x14ac:dyDescent="0.2">
      <c r="B797" s="85"/>
      <c r="C797" s="85"/>
      <c r="D797" s="86"/>
      <c r="E797" s="87"/>
      <c r="F797" s="87"/>
      <c r="G797" s="88"/>
      <c r="H797" s="9"/>
    </row>
    <row r="798" spans="2:8" s="3" customFormat="1" ht="12.75" customHeight="1" x14ac:dyDescent="0.2">
      <c r="B798" s="85"/>
      <c r="C798" s="85"/>
      <c r="D798" s="86"/>
      <c r="E798" s="87"/>
      <c r="F798" s="87"/>
      <c r="G798" s="88"/>
      <c r="H798" s="9"/>
    </row>
    <row r="799" spans="2:8" s="3" customFormat="1" ht="12.75" customHeight="1" x14ac:dyDescent="0.2">
      <c r="B799" s="85"/>
      <c r="C799" s="85"/>
      <c r="D799" s="86"/>
      <c r="E799" s="87"/>
      <c r="F799" s="87"/>
      <c r="G799" s="88"/>
      <c r="H799" s="9"/>
    </row>
    <row r="800" spans="2:8" s="3" customFormat="1" ht="12.75" customHeight="1" x14ac:dyDescent="0.2">
      <c r="B800" s="85"/>
      <c r="C800" s="85"/>
      <c r="D800" s="86"/>
      <c r="E800" s="87"/>
      <c r="F800" s="87"/>
      <c r="G800" s="88"/>
      <c r="H800" s="9"/>
    </row>
    <row r="801" spans="2:8" s="3" customFormat="1" ht="12.75" customHeight="1" x14ac:dyDescent="0.2">
      <c r="B801" s="85"/>
      <c r="C801" s="85"/>
      <c r="D801" s="86"/>
      <c r="E801" s="87"/>
      <c r="F801" s="87"/>
      <c r="G801" s="88"/>
      <c r="H801" s="9"/>
    </row>
    <row r="802" spans="2:8" s="3" customFormat="1" ht="12.75" customHeight="1" x14ac:dyDescent="0.2">
      <c r="B802" s="85"/>
      <c r="C802" s="85"/>
      <c r="D802" s="86"/>
      <c r="E802" s="87"/>
      <c r="F802" s="87"/>
      <c r="G802" s="88"/>
      <c r="H802" s="9"/>
    </row>
    <row r="803" spans="2:8" s="3" customFormat="1" ht="12.75" customHeight="1" x14ac:dyDescent="0.2">
      <c r="B803" s="85"/>
      <c r="C803" s="85"/>
      <c r="D803" s="86"/>
      <c r="E803" s="87"/>
      <c r="F803" s="87"/>
      <c r="G803" s="88"/>
      <c r="H803" s="9"/>
    </row>
    <row r="804" spans="2:8" s="3" customFormat="1" ht="12.75" customHeight="1" x14ac:dyDescent="0.2">
      <c r="B804" s="85"/>
      <c r="C804" s="85"/>
      <c r="D804" s="86"/>
      <c r="E804" s="87"/>
      <c r="F804" s="87"/>
      <c r="G804" s="88"/>
      <c r="H804" s="9"/>
    </row>
    <row r="805" spans="2:8" s="3" customFormat="1" ht="12.75" customHeight="1" x14ac:dyDescent="0.2">
      <c r="B805" s="85"/>
      <c r="C805" s="85"/>
      <c r="D805" s="86"/>
      <c r="E805" s="87"/>
      <c r="F805" s="87"/>
      <c r="G805" s="88"/>
      <c r="H805" s="9"/>
    </row>
    <row r="806" spans="2:8" s="3" customFormat="1" ht="12.75" customHeight="1" x14ac:dyDescent="0.2">
      <c r="B806" s="85"/>
      <c r="C806" s="85"/>
      <c r="D806" s="86"/>
      <c r="E806" s="87"/>
      <c r="F806" s="87"/>
      <c r="G806" s="88"/>
      <c r="H806" s="9"/>
    </row>
    <row r="807" spans="2:8" s="3" customFormat="1" ht="12.75" customHeight="1" x14ac:dyDescent="0.2">
      <c r="B807" s="85"/>
      <c r="C807" s="85"/>
      <c r="D807" s="86"/>
      <c r="E807" s="87"/>
      <c r="F807" s="87"/>
      <c r="G807" s="88"/>
      <c r="H807" s="9"/>
    </row>
    <row r="808" spans="2:8" s="3" customFormat="1" ht="12.75" customHeight="1" x14ac:dyDescent="0.2">
      <c r="B808" s="85"/>
      <c r="C808" s="85"/>
      <c r="D808" s="86"/>
      <c r="E808" s="87"/>
      <c r="F808" s="87"/>
      <c r="G808" s="88"/>
      <c r="H808" s="9"/>
    </row>
    <row r="809" spans="2:8" s="3" customFormat="1" ht="2.1" customHeight="1" x14ac:dyDescent="0.2">
      <c r="B809" s="49"/>
      <c r="C809" s="51"/>
      <c r="D809" s="51"/>
      <c r="E809" s="52"/>
      <c r="F809" s="52"/>
      <c r="G809" s="53"/>
      <c r="H809" s="9"/>
    </row>
    <row r="810" spans="2:8" s="3" customFormat="1" ht="12.75" customHeight="1" x14ac:dyDescent="0.2">
      <c r="B810" s="3" t="s">
        <v>195</v>
      </c>
      <c r="C810" s="46"/>
      <c r="D810" s="46"/>
      <c r="E810" s="73"/>
      <c r="F810" s="73"/>
      <c r="G810" s="30"/>
      <c r="H810" s="9"/>
    </row>
  </sheetData>
  <mergeCells count="58">
    <mergeCell ref="A423:B423"/>
    <mergeCell ref="A405:B405"/>
    <mergeCell ref="A408:B408"/>
    <mergeCell ref="A411:B411"/>
    <mergeCell ref="A414:B414"/>
    <mergeCell ref="A417:B417"/>
    <mergeCell ref="A420:B420"/>
    <mergeCell ref="A389:B389"/>
    <mergeCell ref="A392:B392"/>
    <mergeCell ref="A395:B395"/>
    <mergeCell ref="A397:B397"/>
    <mergeCell ref="A400:B400"/>
    <mergeCell ref="A403:B403"/>
    <mergeCell ref="A120:B120"/>
    <mergeCell ref="A123:B123"/>
    <mergeCell ref="A126:B126"/>
    <mergeCell ref="A129:B129"/>
    <mergeCell ref="A384:B384"/>
    <mergeCell ref="A387:B387"/>
    <mergeCell ref="A95:C95"/>
    <mergeCell ref="A98:B98"/>
    <mergeCell ref="A101:B101"/>
    <mergeCell ref="A106:B106"/>
    <mergeCell ref="A114:B114"/>
    <mergeCell ref="A117:B117"/>
    <mergeCell ref="A77:B77"/>
    <mergeCell ref="A80:B80"/>
    <mergeCell ref="A83:C83"/>
    <mergeCell ref="A86:B86"/>
    <mergeCell ref="A89:B89"/>
    <mergeCell ref="A92:B92"/>
    <mergeCell ref="A59:B59"/>
    <mergeCell ref="A62:B62"/>
    <mergeCell ref="A65:B65"/>
    <mergeCell ref="A68:B68"/>
    <mergeCell ref="A71:B71"/>
    <mergeCell ref="A74:B74"/>
    <mergeCell ref="A22:B22"/>
    <mergeCell ref="A25:B25"/>
    <mergeCell ref="A28:B28"/>
    <mergeCell ref="A31:B31"/>
    <mergeCell ref="A53:B53"/>
    <mergeCell ref="A56:B56"/>
    <mergeCell ref="C8:F8"/>
    <mergeCell ref="A9:B9"/>
    <mergeCell ref="A11:B11"/>
    <mergeCell ref="A13:B13"/>
    <mergeCell ref="A16:B16"/>
    <mergeCell ref="A19:B19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Gobierno 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2024-05-27T20:00:39Z</dcterms:created>
  <dcterms:modified xsi:type="dcterms:W3CDTF">2024-05-27T20:00:39Z</dcterms:modified>
</cp:coreProperties>
</file>