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B71B11A3-717C-4EC9-B5DD-5C9838E27BFD}" xr6:coauthVersionLast="40" xr6:coauthVersionMax="40" xr10:uidLastSave="{00000000-0000-0000-0000-000000000000}"/>
  <bookViews>
    <workbookView xWindow="0" yWindow="0" windowWidth="25200" windowHeight="11775" xr2:uid="{745D037F-AF6B-4415-BA05-F1483F089CD8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E13" i="1" s="1"/>
  <c r="E14" i="1"/>
  <c r="H14" i="1" s="1"/>
  <c r="G13" i="1"/>
  <c r="G11" i="1" s="1"/>
  <c r="F13" i="1"/>
  <c r="D13" i="1"/>
  <c r="D11" i="1" s="1"/>
  <c r="C13" i="1"/>
  <c r="C11" i="1" s="1"/>
  <c r="F11" i="1"/>
  <c r="H13" i="1" l="1"/>
  <c r="E11" i="1"/>
  <c r="H11" i="1" s="1"/>
  <c r="H23" i="1"/>
  <c r="H15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<sst xmlns="http://schemas.openxmlformats.org/spreadsheetml/2006/main" count="50" uniqueCount="50">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</sst>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8A235DEA-E56F-4F1A-B865-4AC146A61888}"/>
    <cellStyle name="Normal 13 2 3" xfId="3" xr:uid="{82DC1E1F-81D6-48BA-87A3-03E6FDCF1AB4}"/>
    <cellStyle name="Normal 3_1. Ingreso Público" xfId="1" xr:uid="{7F5DFF2A-B85A-4C99-832B-CDBBDA81EB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3C0B-7125-4366-931F-698A787FD2A1}">
  <dimension ref="A1:H65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92712553167</v>
      </c>
      <c r="D11" s="20">
        <f t="shared" ref="D11:G11" si="0">SUM(D13,D23,D32,D43)</f>
        <v>5972952886</v>
      </c>
      <c r="E11" s="20">
        <f>SUM(E13,E23,E32,E43)</f>
        <v>98685506053</v>
      </c>
      <c r="F11" s="20">
        <f t="shared" si="0"/>
        <v>20616626197</v>
      </c>
      <c r="G11" s="20">
        <f t="shared" si="0"/>
        <v>20074393301</v>
      </c>
      <c r="H11" s="20">
        <f>E11-F11</f>
        <v>78068879856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 t="shared" ref="C13:G13" si="1">SUM(C14:C21)</f>
        <v>15243061014</v>
      </c>
      <c r="D13" s="25">
        <f>SUM(D14:D21)</f>
        <v>3738332124</v>
      </c>
      <c r="E13" s="25">
        <f t="shared" si="1"/>
        <v>18981393138</v>
      </c>
      <c r="F13" s="25">
        <f t="shared" si="1"/>
        <v>1764951415</v>
      </c>
      <c r="G13" s="25">
        <f t="shared" si="1"/>
        <v>1532744945</v>
      </c>
      <c r="H13" s="25">
        <f>E13-F13</f>
        <v>17216441723</v>
      </c>
    </row>
    <row r="14" spans="1:8" s="21" customFormat="1" ht="13.5" customHeight="1" x14ac:dyDescent="0.25">
      <c r="A14" s="26"/>
      <c r="B14" s="27" t="s">
        <v>18</v>
      </c>
      <c r="C14" s="28">
        <v>533070935</v>
      </c>
      <c r="D14" s="28">
        <v>498458</v>
      </c>
      <c r="E14" s="28">
        <f>C14+D14</f>
        <v>533569393</v>
      </c>
      <c r="F14" s="28">
        <v>109772121</v>
      </c>
      <c r="G14" s="28">
        <v>101775460</v>
      </c>
      <c r="H14" s="28">
        <f t="shared" ref="H14:H21" si="2">E14-F14</f>
        <v>423797272</v>
      </c>
    </row>
    <row r="15" spans="1:8" s="21" customFormat="1" ht="13.5" customHeight="1" x14ac:dyDescent="0.25">
      <c r="A15" s="26"/>
      <c r="B15" s="27" t="s">
        <v>19</v>
      </c>
      <c r="C15" s="28">
        <v>2928762893</v>
      </c>
      <c r="D15" s="28">
        <v>439413880</v>
      </c>
      <c r="E15" s="28">
        <f t="shared" ref="E15:E21" si="3">C15+D15</f>
        <v>3368176773</v>
      </c>
      <c r="F15" s="28">
        <v>544637408</v>
      </c>
      <c r="G15" s="28">
        <v>337778200</v>
      </c>
      <c r="H15" s="28">
        <f t="shared" si="2"/>
        <v>2823539365</v>
      </c>
    </row>
    <row r="16" spans="1:8" s="21" customFormat="1" ht="13.5" customHeight="1" x14ac:dyDescent="0.25">
      <c r="A16" s="29"/>
      <c r="B16" s="27" t="s">
        <v>20</v>
      </c>
      <c r="C16" s="28">
        <v>1686501485</v>
      </c>
      <c r="D16" s="28">
        <v>30007449</v>
      </c>
      <c r="E16" s="28">
        <f t="shared" si="3"/>
        <v>1716508934</v>
      </c>
      <c r="F16" s="28">
        <v>353196402</v>
      </c>
      <c r="G16" s="28">
        <v>342168561</v>
      </c>
      <c r="H16" s="28">
        <f t="shared" si="2"/>
        <v>1363312532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6739334834</v>
      </c>
      <c r="D18" s="28">
        <v>2242801747</v>
      </c>
      <c r="E18" s="28">
        <f t="shared" si="3"/>
        <v>8982136581</v>
      </c>
      <c r="F18" s="28">
        <v>273295842</v>
      </c>
      <c r="G18" s="28">
        <v>267538718</v>
      </c>
      <c r="H18" s="28">
        <f t="shared" si="2"/>
        <v>8708840739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f t="shared" si="3"/>
        <v>0</v>
      </c>
      <c r="F19" s="28">
        <v>0</v>
      </c>
      <c r="G19" s="28">
        <v>0</v>
      </c>
      <c r="H19" s="28">
        <f t="shared" si="2"/>
        <v>0</v>
      </c>
    </row>
    <row r="20" spans="1:8" s="21" customFormat="1" ht="13.5" customHeight="1" x14ac:dyDescent="0.25">
      <c r="A20" s="26"/>
      <c r="B20" s="27" t="s">
        <v>24</v>
      </c>
      <c r="C20" s="28">
        <v>3077703988</v>
      </c>
      <c r="D20" s="28">
        <v>1002794991</v>
      </c>
      <c r="E20" s="28">
        <f t="shared" si="3"/>
        <v>4080498979</v>
      </c>
      <c r="F20" s="28">
        <v>429683490</v>
      </c>
      <c r="G20" s="28">
        <v>429669424</v>
      </c>
      <c r="H20" s="28">
        <f t="shared" si="2"/>
        <v>3650815489</v>
      </c>
    </row>
    <row r="21" spans="1:8" s="21" customFormat="1" ht="13.5" customHeight="1" x14ac:dyDescent="0.25">
      <c r="A21" s="26"/>
      <c r="B21" s="27" t="s">
        <v>25</v>
      </c>
      <c r="C21" s="28">
        <v>277686879</v>
      </c>
      <c r="D21" s="28">
        <v>22815599</v>
      </c>
      <c r="E21" s="28">
        <f t="shared" si="3"/>
        <v>300502478</v>
      </c>
      <c r="F21" s="28">
        <v>54366152</v>
      </c>
      <c r="G21" s="28">
        <v>53814582</v>
      </c>
      <c r="H21" s="28">
        <f t="shared" si="2"/>
        <v>246136326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40781275130</v>
      </c>
      <c r="D23" s="25">
        <f t="shared" ref="D23:H23" si="4">SUM(D24:D30)</f>
        <v>1422772081</v>
      </c>
      <c r="E23" s="25">
        <f t="shared" si="4"/>
        <v>42204047211</v>
      </c>
      <c r="F23" s="25">
        <f t="shared" si="4"/>
        <v>8709291437</v>
      </c>
      <c r="G23" s="25">
        <f t="shared" si="4"/>
        <v>8456933791</v>
      </c>
      <c r="H23" s="25">
        <f t="shared" si="4"/>
        <v>33494755774</v>
      </c>
    </row>
    <row r="24" spans="1:8" s="21" customFormat="1" ht="13.5" customHeight="1" x14ac:dyDescent="0.25">
      <c r="A24" s="32"/>
      <c r="B24" s="27" t="s">
        <v>27</v>
      </c>
      <c r="C24" s="28">
        <v>190382224</v>
      </c>
      <c r="D24" s="28">
        <v>12106010</v>
      </c>
      <c r="E24" s="28">
        <f t="shared" ref="E24:E30" si="5">C24+D24</f>
        <v>202488234</v>
      </c>
      <c r="F24" s="28">
        <v>29849749</v>
      </c>
      <c r="G24" s="28">
        <v>29667587</v>
      </c>
      <c r="H24" s="28">
        <f t="shared" ref="H24:H30" si="6">E24-F24</f>
        <v>172638485</v>
      </c>
    </row>
    <row r="25" spans="1:8" s="21" customFormat="1" ht="13.5" customHeight="1" x14ac:dyDescent="0.25">
      <c r="A25" s="32"/>
      <c r="B25" s="27" t="s">
        <v>28</v>
      </c>
      <c r="C25" s="28">
        <v>2222393074</v>
      </c>
      <c r="D25" s="28">
        <v>157245206</v>
      </c>
      <c r="E25" s="28">
        <f t="shared" si="5"/>
        <v>2379638280</v>
      </c>
      <c r="F25" s="28">
        <v>337266041</v>
      </c>
      <c r="G25" s="28">
        <v>216617516</v>
      </c>
      <c r="H25" s="28">
        <f t="shared" si="6"/>
        <v>2042372239</v>
      </c>
    </row>
    <row r="26" spans="1:8" s="21" customFormat="1" ht="13.5" customHeight="1" x14ac:dyDescent="0.25">
      <c r="A26" s="32"/>
      <c r="B26" s="27" t="s">
        <v>29</v>
      </c>
      <c r="C26" s="28">
        <v>6893217</v>
      </c>
      <c r="D26" s="28">
        <v>-1000000</v>
      </c>
      <c r="E26" s="28">
        <f t="shared" si="5"/>
        <v>5893217</v>
      </c>
      <c r="F26" s="28">
        <v>1021871</v>
      </c>
      <c r="G26" s="28">
        <v>1021871</v>
      </c>
      <c r="H26" s="28">
        <f t="shared" si="6"/>
        <v>4871346</v>
      </c>
    </row>
    <row r="27" spans="1:8" s="21" customFormat="1" ht="13.5" customHeight="1" x14ac:dyDescent="0.25">
      <c r="A27" s="26"/>
      <c r="B27" s="27" t="s">
        <v>30</v>
      </c>
      <c r="C27" s="28">
        <v>666881019</v>
      </c>
      <c r="D27" s="28">
        <v>96729177</v>
      </c>
      <c r="E27" s="28">
        <f t="shared" si="5"/>
        <v>763610196</v>
      </c>
      <c r="F27" s="28">
        <v>138949047</v>
      </c>
      <c r="G27" s="28">
        <v>132518276</v>
      </c>
      <c r="H27" s="28">
        <f t="shared" si="6"/>
        <v>624661149</v>
      </c>
    </row>
    <row r="28" spans="1:8" s="21" customFormat="1" ht="13.5" customHeight="1" x14ac:dyDescent="0.25">
      <c r="A28" s="26"/>
      <c r="B28" s="27" t="s">
        <v>31</v>
      </c>
      <c r="C28" s="28">
        <v>37250382066</v>
      </c>
      <c r="D28" s="28">
        <v>1151344947</v>
      </c>
      <c r="E28" s="28">
        <f t="shared" si="5"/>
        <v>38401727013</v>
      </c>
      <c r="F28" s="28">
        <v>8162671957</v>
      </c>
      <c r="G28" s="28">
        <v>8040588531</v>
      </c>
      <c r="H28" s="28">
        <f t="shared" si="6"/>
        <v>30239055056</v>
      </c>
    </row>
    <row r="29" spans="1:8" s="21" customFormat="1" ht="13.5" customHeight="1" x14ac:dyDescent="0.25">
      <c r="A29" s="26"/>
      <c r="B29" s="27" t="s">
        <v>32</v>
      </c>
      <c r="C29" s="28">
        <v>444343530</v>
      </c>
      <c r="D29" s="28">
        <v>6346741</v>
      </c>
      <c r="E29" s="28">
        <f t="shared" si="5"/>
        <v>450690271</v>
      </c>
      <c r="F29" s="28">
        <v>39532772</v>
      </c>
      <c r="G29" s="28">
        <v>36520010</v>
      </c>
      <c r="H29" s="28">
        <f t="shared" si="6"/>
        <v>411157499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f t="shared" si="5"/>
        <v>0</v>
      </c>
      <c r="F30" s="28">
        <v>0</v>
      </c>
      <c r="G30" s="28">
        <v>0</v>
      </c>
      <c r="H30" s="28">
        <f t="shared" si="6"/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2983817269</v>
      </c>
      <c r="D32" s="25">
        <f>SUM(D33:D41)</f>
        <v>-149244411</v>
      </c>
      <c r="E32" s="25">
        <f t="shared" si="7"/>
        <v>2834572858</v>
      </c>
      <c r="F32" s="25">
        <f t="shared" si="7"/>
        <v>177927152</v>
      </c>
      <c r="G32" s="25">
        <f t="shared" si="7"/>
        <v>146191552</v>
      </c>
      <c r="H32" s="25">
        <f>E32-F32</f>
        <v>2656645706</v>
      </c>
    </row>
    <row r="33" spans="1:8" s="21" customFormat="1" ht="26.25" customHeight="1" x14ac:dyDescent="0.25">
      <c r="A33" s="26"/>
      <c r="B33" s="27" t="s">
        <v>35</v>
      </c>
      <c r="C33" s="28">
        <v>220566073</v>
      </c>
      <c r="D33" s="28">
        <v>385368</v>
      </c>
      <c r="E33" s="28">
        <f t="shared" ref="E33:E41" si="8">C33+D33</f>
        <v>220951441</v>
      </c>
      <c r="F33" s="28">
        <v>21195045</v>
      </c>
      <c r="G33" s="28">
        <v>20024893</v>
      </c>
      <c r="H33" s="28">
        <f t="shared" ref="H33:H41" si="9">E33-F33</f>
        <v>199756396</v>
      </c>
    </row>
    <row r="34" spans="1:8" s="21" customFormat="1" ht="13.5" customHeight="1" x14ac:dyDescent="0.25">
      <c r="A34" s="26"/>
      <c r="B34" s="27" t="s">
        <v>36</v>
      </c>
      <c r="C34" s="28">
        <v>318319918</v>
      </c>
      <c r="D34" s="28">
        <v>49081859</v>
      </c>
      <c r="E34" s="28">
        <f t="shared" si="8"/>
        <v>367401777</v>
      </c>
      <c r="F34" s="28">
        <v>105015751</v>
      </c>
      <c r="G34" s="28">
        <v>79308228</v>
      </c>
      <c r="H34" s="28">
        <f>E34-F34</f>
        <v>262386026</v>
      </c>
    </row>
    <row r="35" spans="1:8" s="21" customFormat="1" ht="13.5" customHeight="1" x14ac:dyDescent="0.25">
      <c r="A35" s="26"/>
      <c r="B35" s="27" t="s">
        <v>37</v>
      </c>
      <c r="C35" s="28">
        <v>385653412</v>
      </c>
      <c r="D35" s="28">
        <v>0</v>
      </c>
      <c r="E35" s="28">
        <f t="shared" si="8"/>
        <v>385653412</v>
      </c>
      <c r="F35" s="28">
        <v>0</v>
      </c>
      <c r="G35" s="28">
        <v>0</v>
      </c>
      <c r="H35" s="28">
        <f t="shared" si="9"/>
        <v>385653412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1890868454</v>
      </c>
      <c r="D37" s="28">
        <v>-207489370</v>
      </c>
      <c r="E37" s="28">
        <f t="shared" si="8"/>
        <v>1683379084</v>
      </c>
      <c r="F37" s="28">
        <v>7406336</v>
      </c>
      <c r="G37" s="28">
        <v>7144054</v>
      </c>
      <c r="H37" s="28">
        <f t="shared" si="9"/>
        <v>1675972748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168409412</v>
      </c>
      <c r="D39" s="28">
        <v>8777732</v>
      </c>
      <c r="E39" s="28">
        <f t="shared" si="8"/>
        <v>177187144</v>
      </c>
      <c r="F39" s="28">
        <v>44310020</v>
      </c>
      <c r="G39" s="28">
        <v>39714377</v>
      </c>
      <c r="H39" s="28">
        <f t="shared" si="9"/>
        <v>132877124</v>
      </c>
    </row>
    <row r="40" spans="1:8" s="21" customFormat="1" ht="13.5" customHeight="1" x14ac:dyDescent="0.25">
      <c r="A40" s="26"/>
      <c r="B40" s="27" t="s">
        <v>42</v>
      </c>
      <c r="C40" s="28"/>
      <c r="D40" s="28"/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33704399754</v>
      </c>
      <c r="D43" s="34">
        <f t="shared" ref="D43:G43" si="10">SUM(D44:D47)</f>
        <v>961093092</v>
      </c>
      <c r="E43" s="34">
        <f>SUM(E44:E47)</f>
        <v>34665492846</v>
      </c>
      <c r="F43" s="34">
        <f t="shared" si="10"/>
        <v>9964456193</v>
      </c>
      <c r="G43" s="34">
        <f t="shared" si="10"/>
        <v>9938523013</v>
      </c>
      <c r="H43" s="34">
        <f>E43-F43</f>
        <v>24701036653</v>
      </c>
    </row>
    <row r="44" spans="1:8" s="21" customFormat="1" ht="26.25" customHeight="1" x14ac:dyDescent="0.25">
      <c r="A44" s="26"/>
      <c r="B44" s="27" t="s">
        <v>45</v>
      </c>
      <c r="C44" s="28">
        <v>3575468572</v>
      </c>
      <c r="D44" s="28">
        <v>0</v>
      </c>
      <c r="E44" s="28">
        <f>C44+D44</f>
        <v>3575468572</v>
      </c>
      <c r="F44" s="28">
        <v>883319107</v>
      </c>
      <c r="G44" s="28">
        <v>883319107</v>
      </c>
      <c r="H44" s="28">
        <f t="shared" ref="H44:H47" si="11">E44-F44</f>
        <v>2692149465</v>
      </c>
    </row>
    <row r="45" spans="1:8" s="21" customFormat="1" ht="26.25" customHeight="1" x14ac:dyDescent="0.25">
      <c r="A45" s="26"/>
      <c r="B45" s="27" t="s">
        <v>46</v>
      </c>
      <c r="C45" s="28">
        <v>30070356108</v>
      </c>
      <c r="D45" s="28">
        <v>961093092</v>
      </c>
      <c r="E45" s="28">
        <f>C45+D45</f>
        <v>31031449200</v>
      </c>
      <c r="F45" s="28">
        <v>9081137086</v>
      </c>
      <c r="G45" s="28">
        <v>9055203906</v>
      </c>
      <c r="H45" s="28">
        <f t="shared" si="11"/>
        <v>21950312114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f t="shared" ref="E46:E47" si="12">C46+D46</f>
        <v>0</v>
      </c>
      <c r="F46" s="28">
        <v>0</v>
      </c>
      <c r="G46" s="28">
        <v>0</v>
      </c>
      <c r="H46" s="28">
        <f t="shared" si="11"/>
        <v>0</v>
      </c>
    </row>
    <row r="47" spans="1:8" s="21" customFormat="1" ht="13.5" customHeight="1" x14ac:dyDescent="0.25">
      <c r="A47" s="35"/>
      <c r="B47" s="36" t="s">
        <v>48</v>
      </c>
      <c r="C47" s="37">
        <v>58575074</v>
      </c>
      <c r="D47" s="37">
        <v>0</v>
      </c>
      <c r="E47" s="37">
        <f t="shared" si="12"/>
        <v>58575074</v>
      </c>
      <c r="F47" s="37">
        <v>0</v>
      </c>
      <c r="G47" s="37">
        <v>0</v>
      </c>
      <c r="H47" s="37">
        <f t="shared" si="11"/>
        <v>58575074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2024-05-27T20:48:15Z</dcterms:created>
  <dcterms:modified xsi:type="dcterms:W3CDTF">2024-05-27T20:48:15Z</dcterms:modified>
</cp:coreProperties>
</file>