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CB74093-3912-4DBA-8910-321599A39DDC}" xr6:coauthVersionLast="40" xr6:coauthVersionMax="40" xr10:uidLastSave="{00000000-0000-0000-0000-000000000000}"/>
  <bookViews>
    <workbookView xWindow="0" yWindow="0" windowWidth="20490" windowHeight="7245" xr2:uid="{B56AC7B8-7CA7-4BE5-986E-6E7807117C80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H52" i="1"/>
  <c r="G52" i="1"/>
  <c r="F52" i="1"/>
  <c r="I52" i="1" s="1"/>
  <c r="E52" i="1"/>
  <c r="D52" i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0" i="1"/>
  <c r="H95" i="1" s="1"/>
  <c r="G10" i="1"/>
  <c r="G95" i="1" s="1"/>
  <c r="F10" i="1"/>
  <c r="F95" i="1" s="1"/>
  <c r="E10" i="1"/>
  <c r="E95" i="1" s="1"/>
  <c r="D10" i="1"/>
  <c r="D95" i="1" s="1"/>
  <c r="I10" i="1" l="1"/>
  <c r="I95" i="1" s="1"/>
</calcChain>
</file>

<file path=xl/sharedStrings.xml><?xml version="1.0" encoding="utf-8"?>
<sst xmlns="http://schemas.openxmlformats.org/spreadsheetml/2006/main" count="97" uniqueCount="58">
  <si>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</si>
  <si>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</si>
  <si>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</si>
  <si>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ADMINISTRATIVA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</si>
  <si>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</si>
  <si>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</si>
  <si>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</si>
  <si>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</si>
  <si>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</si>
  <si>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</si>
  <si>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</si>
  <si>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</si>
  <si>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</si>
  <si>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</si>
  <si>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</si>
  <si>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</si>
  <si>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</si>
  <si>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</si>
  <si>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</si>
  <si>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</si>
  <si>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</si>
  <si>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</si>
  <si>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</si>
  <si>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</si>
  <si>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</si>
  <si>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</si>
  <si>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</si>
  <si>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</si>
  <si>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</si>
  <si>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</si>
  <si>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</si>
  <si>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</si>
  <si>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</si>
  <si>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</si>
  <si>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</si>
  <si>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</si>
  <si>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</si>
  <si>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</si>
  <si>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</si>
  <si>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</si>
  <si>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</si>
  <si>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</si>
  <si>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</si>
  <si>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</si>
  <si>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</si>
  <si>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</si>
  <si>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</si>
  <si>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</si>
  <si>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</si>
  <si>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Comisión Estatal de Conciliación y Arbitraje Médico del Estado de Chiapas</t>
  </si>
  <si>
    <t>Centro Regional de Formación Docente e Investigación Educativa</t>
  </si>
  <si>
    <t>Instituto de Comunicación Social y Relaciones Públicas del Estado de Chiapas</t>
  </si>
  <si>
    <t>Consejería Jurídica del Gobernador</t>
  </si>
  <si>
    <t>Instituto del Deporte del Estado de Chiapas</t>
  </si>
  <si>
    <t>II.  Gasto Etiquetado</t>
  </si>
  <si>
    <t xml:space="preserve"> 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</si>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</sst>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  <xf numFmtId="0" fontId="7" fillId="0" borderId="0"/>
  </cellStyleXfs>
  <cellXfs count="5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>
      <alignment vertical="top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top" wrapText="1" readingOrder="1"/>
    </xf>
    <xf numFmtId="0" fontId="1" fillId="0" borderId="0" xfId="1" applyBorder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1" applyFont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vertical="top"/>
    </xf>
    <xf numFmtId="164" fontId="1" fillId="0" borderId="0" xfId="2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 wrapText="1"/>
    </xf>
    <xf numFmtId="0" fontId="7" fillId="0" borderId="0" xfId="3" applyBorder="1" applyAlignment="1">
      <alignment horizontal="justify" vertical="top"/>
    </xf>
    <xf numFmtId="0" fontId="8" fillId="0" borderId="0" xfId="3" applyFont="1" applyBorder="1" applyAlignment="1">
      <alignment vertical="top" wrapText="1"/>
    </xf>
    <xf numFmtId="0" fontId="1" fillId="0" borderId="0" xfId="1" applyBorder="1" applyAlignment="1">
      <alignment horizontal="left" vertical="top"/>
    </xf>
    <xf numFmtId="164" fontId="1" fillId="0" borderId="0" xfId="1" applyNumberFormat="1" applyBorder="1" applyAlignment="1">
      <alignment horizontal="right" vertical="top"/>
    </xf>
    <xf numFmtId="164" fontId="1" fillId="0" borderId="0" xfId="1" applyNumberFormat="1" applyBorder="1">
      <alignment vertical="top"/>
    </xf>
    <xf numFmtId="0" fontId="6" fillId="4" borderId="0" xfId="0" applyFont="1" applyFill="1" applyBorder="1" applyAlignment="1">
      <alignment horizontal="justify" vertical="center"/>
    </xf>
    <xf numFmtId="164" fontId="6" fillId="4" borderId="0" xfId="0" applyNumberFormat="1" applyFont="1" applyFill="1" applyBorder="1" applyAlignment="1">
      <alignment horizontal="right" vertical="center"/>
    </xf>
    <xf numFmtId="0" fontId="1" fillId="0" borderId="8" xfId="1" applyBorder="1">
      <alignment vertical="top"/>
    </xf>
    <xf numFmtId="0" fontId="8" fillId="0" borderId="8" xfId="3" applyFont="1" applyBorder="1" applyAlignment="1">
      <alignment vertical="top"/>
    </xf>
    <xf numFmtId="164" fontId="1" fillId="0" borderId="8" xfId="2" applyNumberFormat="1" applyFont="1" applyFill="1" applyBorder="1" applyAlignment="1">
      <alignment horizontal="right" vertical="top"/>
    </xf>
    <xf numFmtId="0" fontId="8" fillId="0" borderId="0" xfId="3" applyFont="1" applyAlignment="1">
      <alignment horizontal="justify" vertical="top"/>
    </xf>
    <xf numFmtId="0" fontId="8" fillId="0" borderId="0" xfId="3" applyFont="1" applyAlignment="1">
      <alignment horizontal="justify" vertical="top" wrapText="1"/>
    </xf>
    <xf numFmtId="0" fontId="8" fillId="0" borderId="0" xfId="3" applyFont="1" applyAlignment="1">
      <alignment vertical="top"/>
    </xf>
    <xf numFmtId="0" fontId="7" fillId="0" borderId="0" xfId="3" applyAlignment="1">
      <alignment horizontal="justify" vertical="top"/>
    </xf>
    <xf numFmtId="0" fontId="8" fillId="0" borderId="0" xfId="3" applyFont="1" applyAlignment="1">
      <alignment vertical="top" wrapText="1"/>
    </xf>
    <xf numFmtId="0" fontId="1" fillId="0" borderId="0" xfId="1" applyAlignment="1">
      <alignment horizontal="justify" vertical="top"/>
    </xf>
    <xf numFmtId="0" fontId="1" fillId="0" borderId="9" xfId="1" applyBorder="1">
      <alignment vertical="top"/>
    </xf>
    <xf numFmtId="0" fontId="1" fillId="0" borderId="9" xfId="1" applyBorder="1" applyAlignment="1">
      <alignment horizontal="justify" vertical="top"/>
    </xf>
    <xf numFmtId="164" fontId="1" fillId="0" borderId="9" xfId="2" applyNumberFormat="1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top"/>
    </xf>
    <xf numFmtId="0" fontId="9" fillId="0" borderId="0" xfId="4" applyFont="1" applyAlignment="1">
      <alignment vertical="top"/>
    </xf>
    <xf numFmtId="0" fontId="1" fillId="0" borderId="0" xfId="1" applyAlignment="1">
      <alignment vertical="top" wrapText="1" readingOrder="1"/>
    </xf>
    <xf numFmtId="164" fontId="1" fillId="0" borderId="0" xfId="1" applyNumberFormat="1">
      <alignment vertical="top"/>
    </xf>
  </cellXfs>
  <cellStyles count="5">
    <cellStyle name="Moneda 4" xfId="2" xr:uid="{96600C77-9931-4834-BB32-FDC6DBD27F8A}"/>
    <cellStyle name="Normal" xfId="0" builtinId="0"/>
    <cellStyle name="Normal 2 2" xfId="4" xr:uid="{A3436B12-46AA-458D-AB1C-CF57DCF1B42D}"/>
    <cellStyle name="Normal 21" xfId="1" xr:uid="{2C8FFE9A-7549-4D1C-87B9-8C3AFB95C356}"/>
    <cellStyle name="Normal 7" xfId="3" xr:uid="{09C3C2E9-5DCA-4E29-BEE2-4A1ED30D5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65C8A6E-6773-4F3F-8AB7-58553EF544E3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CB02-BEBA-4E3A-860A-130FF035B8C4}">
  <dimension ref="A1:K96"/>
  <sheetViews>
    <sheetView showGridLines="0" tabSelected="1" topLeftCell="A88" workbookViewId="0">
      <selection activeCell="D8" sqref="A8:XFD58"/>
    </sheetView>
  </sheetViews>
  <sheetFormatPr baseColWidth="10" defaultRowHeight="15" x14ac:dyDescent="0.25"/>
  <cols>
    <col min="1" max="1" width="2.42578125" style="2" customWidth="1"/>
    <col min="2" max="2" width="2.5703125" style="2" customWidth="1"/>
    <col min="3" max="3" width="39.5703125" style="2" customWidth="1"/>
    <col min="4" max="9" width="16.7109375" style="5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4"/>
      <c r="I9" s="15"/>
    </row>
    <row r="10" spans="1:11" s="20" customFormat="1" ht="15.75" customHeight="1" thickBot="1" x14ac:dyDescent="0.3">
      <c r="A10" s="16" t="s">
        <v>14</v>
      </c>
      <c r="B10" s="16"/>
      <c r="C10" s="16"/>
      <c r="D10" s="17">
        <f>SUM(D12:D50)</f>
        <v>6955714832</v>
      </c>
      <c r="E10" s="17">
        <f>SUM(E12:E50)</f>
        <v>4929645154</v>
      </c>
      <c r="F10" s="17">
        <f>SUM(D10:E10)</f>
        <v>11885359986</v>
      </c>
      <c r="G10" s="17">
        <f>SUM(G12:G50)</f>
        <v>2875233755</v>
      </c>
      <c r="H10" s="17">
        <f>SUM(H12:H50)</f>
        <v>2754545571</v>
      </c>
      <c r="I10" s="17">
        <f>SUM(F10-G10)</f>
        <v>9010126231</v>
      </c>
      <c r="J10" s="18"/>
      <c r="K10" s="19"/>
    </row>
    <row r="11" spans="1:11" s="2" customFormat="1" ht="3" customHeight="1" thickTop="1" x14ac:dyDescent="0.25">
      <c r="A11" s="21"/>
      <c r="B11" s="21"/>
      <c r="C11" s="21"/>
      <c r="D11" s="22"/>
      <c r="E11" s="22"/>
      <c r="F11" s="22"/>
      <c r="G11" s="22"/>
      <c r="H11" s="22"/>
      <c r="I11" s="22"/>
    </row>
    <row r="12" spans="1:11" s="2" customFormat="1" ht="12.75" x14ac:dyDescent="0.25">
      <c r="A12" s="15"/>
      <c r="B12" s="15"/>
      <c r="C12" s="23" t="s">
        <v>15</v>
      </c>
      <c r="D12" s="24">
        <v>333346185.99999994</v>
      </c>
      <c r="E12" s="24">
        <v>0</v>
      </c>
      <c r="F12" s="24">
        <f>SUM(D12:E12)</f>
        <v>333346185.99999994</v>
      </c>
      <c r="G12" s="24">
        <v>56616468</v>
      </c>
      <c r="H12" s="24">
        <v>56616468</v>
      </c>
      <c r="I12" s="24">
        <f>SUM(F12-G12)</f>
        <v>276729717.99999994</v>
      </c>
    </row>
    <row r="13" spans="1:11" s="2" customFormat="1" ht="12.75" x14ac:dyDescent="0.25">
      <c r="A13" s="15"/>
      <c r="B13" s="15"/>
      <c r="C13" s="23" t="s">
        <v>16</v>
      </c>
      <c r="D13" s="24">
        <v>63880110</v>
      </c>
      <c r="E13" s="24">
        <v>0</v>
      </c>
      <c r="F13" s="24">
        <f t="shared" ref="F13:F50" si="0">SUM(D13:E13)</f>
        <v>63880110</v>
      </c>
      <c r="G13" s="24">
        <v>16928902</v>
      </c>
      <c r="H13" s="24">
        <v>15091439</v>
      </c>
      <c r="I13" s="24">
        <f t="shared" ref="I13:I50" si="1">SUM(F13-G13)</f>
        <v>46951208</v>
      </c>
    </row>
    <row r="14" spans="1:11" s="2" customFormat="1" ht="12.75" x14ac:dyDescent="0.25">
      <c r="A14" s="15"/>
      <c r="B14" s="15"/>
      <c r="C14" s="23" t="s">
        <v>17</v>
      </c>
      <c r="D14" s="24">
        <v>38461202.000000007</v>
      </c>
      <c r="E14" s="24">
        <v>3625640</v>
      </c>
      <c r="F14" s="24">
        <f t="shared" si="0"/>
        <v>42086842.000000007</v>
      </c>
      <c r="G14" s="24">
        <v>12436808</v>
      </c>
      <c r="H14" s="24">
        <v>10521603</v>
      </c>
      <c r="I14" s="24">
        <f t="shared" si="1"/>
        <v>29650034.000000007</v>
      </c>
    </row>
    <row r="15" spans="1:11" s="2" customFormat="1" ht="12.75" x14ac:dyDescent="0.25">
      <c r="A15" s="15"/>
      <c r="B15" s="15"/>
      <c r="C15" s="23" t="s">
        <v>18</v>
      </c>
      <c r="D15" s="24">
        <v>38031437</v>
      </c>
      <c r="E15" s="24">
        <v>0</v>
      </c>
      <c r="F15" s="24">
        <f t="shared" si="0"/>
        <v>38031437</v>
      </c>
      <c r="G15" s="24">
        <v>13516221</v>
      </c>
      <c r="H15" s="24">
        <v>12962723</v>
      </c>
      <c r="I15" s="24">
        <f t="shared" si="1"/>
        <v>24515216</v>
      </c>
    </row>
    <row r="16" spans="1:11" s="2" customFormat="1" ht="25.5" customHeight="1" x14ac:dyDescent="0.25">
      <c r="A16" s="15"/>
      <c r="B16" s="15"/>
      <c r="C16" s="25" t="s">
        <v>19</v>
      </c>
      <c r="D16" s="24">
        <v>602846444.00000024</v>
      </c>
      <c r="E16" s="24">
        <v>107478779</v>
      </c>
      <c r="F16" s="24">
        <f t="shared" si="0"/>
        <v>710325223.00000024</v>
      </c>
      <c r="G16" s="24">
        <v>168835724</v>
      </c>
      <c r="H16" s="24">
        <v>119187519</v>
      </c>
      <c r="I16" s="24">
        <f t="shared" si="1"/>
        <v>541489499.00000024</v>
      </c>
    </row>
    <row r="17" spans="1:9" s="2" customFormat="1" ht="12.75" customHeight="1" x14ac:dyDescent="0.25">
      <c r="A17" s="15"/>
      <c r="B17" s="15"/>
      <c r="C17" s="23" t="s">
        <v>20</v>
      </c>
      <c r="D17" s="24">
        <v>1795886042</v>
      </c>
      <c r="E17" s="24">
        <v>98898270</v>
      </c>
      <c r="F17" s="24">
        <f t="shared" si="0"/>
        <v>1894784312</v>
      </c>
      <c r="G17" s="24">
        <v>413594140</v>
      </c>
      <c r="H17" s="24">
        <v>384411055</v>
      </c>
      <c r="I17" s="24">
        <f t="shared" si="1"/>
        <v>1481190172</v>
      </c>
    </row>
    <row r="18" spans="1:9" s="2" customFormat="1" ht="12.75" x14ac:dyDescent="0.25">
      <c r="A18" s="15"/>
      <c r="B18" s="15"/>
      <c r="C18" s="23" t="s">
        <v>21</v>
      </c>
      <c r="D18" s="24">
        <v>35067531</v>
      </c>
      <c r="E18" s="24">
        <v>2003974.0000000002</v>
      </c>
      <c r="F18" s="24">
        <f t="shared" si="0"/>
        <v>37071505</v>
      </c>
      <c r="G18" s="24">
        <v>7081828</v>
      </c>
      <c r="H18" s="24">
        <v>7081828</v>
      </c>
      <c r="I18" s="24">
        <f t="shared" si="1"/>
        <v>29989677</v>
      </c>
    </row>
    <row r="19" spans="1:9" s="2" customFormat="1" ht="12.75" x14ac:dyDescent="0.25">
      <c r="A19" s="15"/>
      <c r="B19" s="15"/>
      <c r="C19" s="23" t="s">
        <v>22</v>
      </c>
      <c r="D19" s="24">
        <v>12357269</v>
      </c>
      <c r="E19" s="24">
        <v>0</v>
      </c>
      <c r="F19" s="24">
        <f t="shared" si="0"/>
        <v>12357269</v>
      </c>
      <c r="G19" s="24">
        <v>3004581</v>
      </c>
      <c r="H19" s="24">
        <v>2593821</v>
      </c>
      <c r="I19" s="24">
        <f t="shared" si="1"/>
        <v>9352688</v>
      </c>
    </row>
    <row r="20" spans="1:9" s="2" customFormat="1" ht="25.5" customHeight="1" x14ac:dyDescent="0.25">
      <c r="A20" s="15"/>
      <c r="B20" s="15"/>
      <c r="C20" s="25" t="s">
        <v>23</v>
      </c>
      <c r="D20" s="24">
        <v>92497112</v>
      </c>
      <c r="E20" s="24">
        <v>3812286</v>
      </c>
      <c r="F20" s="24">
        <f t="shared" si="0"/>
        <v>96309398</v>
      </c>
      <c r="G20" s="24">
        <v>23837225</v>
      </c>
      <c r="H20" s="24">
        <v>14520778</v>
      </c>
      <c r="I20" s="24">
        <f t="shared" si="1"/>
        <v>72472173</v>
      </c>
    </row>
    <row r="21" spans="1:9" s="2" customFormat="1" ht="25.5" customHeight="1" x14ac:dyDescent="0.25">
      <c r="A21" s="15"/>
      <c r="B21" s="15"/>
      <c r="C21" s="25" t="s">
        <v>24</v>
      </c>
      <c r="D21" s="24">
        <v>257843387</v>
      </c>
      <c r="E21" s="24">
        <v>173396602</v>
      </c>
      <c r="F21" s="24">
        <f t="shared" si="0"/>
        <v>431239989</v>
      </c>
      <c r="G21" s="24">
        <v>54237673</v>
      </c>
      <c r="H21" s="24">
        <v>50766376</v>
      </c>
      <c r="I21" s="24">
        <f t="shared" si="1"/>
        <v>377002316</v>
      </c>
    </row>
    <row r="22" spans="1:9" s="2" customFormat="1" ht="25.5" x14ac:dyDescent="0.25">
      <c r="A22" s="15"/>
      <c r="B22" s="15"/>
      <c r="C22" s="26" t="s">
        <v>25</v>
      </c>
      <c r="D22" s="24">
        <v>72702999</v>
      </c>
      <c r="E22" s="24">
        <v>1823903</v>
      </c>
      <c r="F22" s="24">
        <f t="shared" si="0"/>
        <v>74526902</v>
      </c>
      <c r="G22" s="24">
        <v>5892624</v>
      </c>
      <c r="H22" s="24">
        <v>5082004</v>
      </c>
      <c r="I22" s="24">
        <f t="shared" si="1"/>
        <v>68634278</v>
      </c>
    </row>
    <row r="23" spans="1:9" s="2" customFormat="1" ht="25.5" x14ac:dyDescent="0.25">
      <c r="A23" s="15"/>
      <c r="B23" s="15"/>
      <c r="C23" s="25" t="s">
        <v>26</v>
      </c>
      <c r="D23" s="24">
        <v>25872608</v>
      </c>
      <c r="E23" s="24">
        <v>13977200</v>
      </c>
      <c r="F23" s="24">
        <f t="shared" si="0"/>
        <v>39849808</v>
      </c>
      <c r="G23" s="24">
        <v>2914890</v>
      </c>
      <c r="H23" s="24">
        <v>1023975</v>
      </c>
      <c r="I23" s="24">
        <f t="shared" si="1"/>
        <v>36934918</v>
      </c>
    </row>
    <row r="24" spans="1:9" s="2" customFormat="1" ht="25.5" x14ac:dyDescent="0.25">
      <c r="A24" s="15"/>
      <c r="B24" s="15"/>
      <c r="C24" s="25" t="s">
        <v>27</v>
      </c>
      <c r="D24" s="24">
        <v>71678117</v>
      </c>
      <c r="E24" s="24">
        <v>1307712</v>
      </c>
      <c r="F24" s="24">
        <f t="shared" si="0"/>
        <v>72985829</v>
      </c>
      <c r="G24" s="24">
        <v>13617245</v>
      </c>
      <c r="H24" s="24">
        <v>13389096</v>
      </c>
      <c r="I24" s="24">
        <f t="shared" si="1"/>
        <v>59368584</v>
      </c>
    </row>
    <row r="25" spans="1:9" s="2" customFormat="1" ht="25.5" customHeight="1" x14ac:dyDescent="0.25">
      <c r="A25" s="15"/>
      <c r="B25" s="15"/>
      <c r="C25" s="26" t="s">
        <v>28</v>
      </c>
      <c r="D25" s="24">
        <v>124215046</v>
      </c>
      <c r="E25" s="24">
        <v>19596600</v>
      </c>
      <c r="F25" s="24">
        <f t="shared" si="0"/>
        <v>143811646</v>
      </c>
      <c r="G25" s="24">
        <v>15018173</v>
      </c>
      <c r="H25" s="24">
        <v>8991836</v>
      </c>
      <c r="I25" s="24">
        <f t="shared" si="1"/>
        <v>128793473</v>
      </c>
    </row>
    <row r="26" spans="1:9" s="2" customFormat="1" ht="12.75" x14ac:dyDescent="0.25">
      <c r="A26" s="15"/>
      <c r="B26" s="15"/>
      <c r="C26" s="23" t="s">
        <v>29</v>
      </c>
      <c r="D26" s="24">
        <v>2155085077</v>
      </c>
      <c r="E26" s="24">
        <v>3248765190</v>
      </c>
      <c r="F26" s="24">
        <f t="shared" si="0"/>
        <v>5403850267</v>
      </c>
      <c r="G26" s="24">
        <v>1552090225</v>
      </c>
      <c r="H26" s="24">
        <v>1552090225</v>
      </c>
      <c r="I26" s="24">
        <f t="shared" si="1"/>
        <v>3851760042</v>
      </c>
    </row>
    <row r="27" spans="1:9" s="2" customFormat="1" ht="25.5" x14ac:dyDescent="0.25">
      <c r="A27" s="15"/>
      <c r="B27" s="15"/>
      <c r="C27" s="26" t="s">
        <v>30</v>
      </c>
      <c r="D27" s="24">
        <v>9666560</v>
      </c>
      <c r="E27" s="24">
        <v>3193870</v>
      </c>
      <c r="F27" s="24">
        <f t="shared" si="0"/>
        <v>12860430</v>
      </c>
      <c r="G27" s="24">
        <v>4905180</v>
      </c>
      <c r="H27" s="24">
        <v>4892380</v>
      </c>
      <c r="I27" s="24">
        <f t="shared" si="1"/>
        <v>7955250</v>
      </c>
    </row>
    <row r="28" spans="1:9" s="2" customFormat="1" ht="25.5" x14ac:dyDescent="0.25">
      <c r="A28" s="15"/>
      <c r="B28" s="15"/>
      <c r="C28" s="27" t="s">
        <v>31</v>
      </c>
      <c r="D28" s="24">
        <v>41738006</v>
      </c>
      <c r="E28" s="24">
        <v>23208012</v>
      </c>
      <c r="F28" s="24">
        <f t="shared" si="0"/>
        <v>64946018</v>
      </c>
      <c r="G28" s="24">
        <v>8021770</v>
      </c>
      <c r="H28" s="24">
        <v>3850728</v>
      </c>
      <c r="I28" s="24">
        <f t="shared" si="1"/>
        <v>56924248</v>
      </c>
    </row>
    <row r="29" spans="1:9" s="2" customFormat="1" ht="25.5" x14ac:dyDescent="0.25">
      <c r="A29" s="15"/>
      <c r="B29" s="15"/>
      <c r="C29" s="26" t="s">
        <v>32</v>
      </c>
      <c r="D29" s="24">
        <v>48984249</v>
      </c>
      <c r="E29" s="24">
        <v>114328995</v>
      </c>
      <c r="F29" s="24">
        <f t="shared" si="0"/>
        <v>163313244</v>
      </c>
      <c r="G29" s="24">
        <v>8910751</v>
      </c>
      <c r="H29" s="24">
        <v>8891247</v>
      </c>
      <c r="I29" s="24">
        <f t="shared" si="1"/>
        <v>154402493</v>
      </c>
    </row>
    <row r="30" spans="1:9" s="2" customFormat="1" ht="25.5" x14ac:dyDescent="0.25">
      <c r="A30" s="15"/>
      <c r="B30" s="15"/>
      <c r="C30" s="25" t="s">
        <v>33</v>
      </c>
      <c r="D30" s="24">
        <v>42627959</v>
      </c>
      <c r="E30" s="24">
        <v>13692073</v>
      </c>
      <c r="F30" s="24">
        <f t="shared" si="0"/>
        <v>56320032</v>
      </c>
      <c r="G30" s="24">
        <v>9332251</v>
      </c>
      <c r="H30" s="24">
        <v>8683153</v>
      </c>
      <c r="I30" s="24">
        <f t="shared" si="1"/>
        <v>46987781</v>
      </c>
    </row>
    <row r="31" spans="1:9" s="2" customFormat="1" ht="12.75" customHeight="1" x14ac:dyDescent="0.25">
      <c r="A31" s="15"/>
      <c r="B31" s="15"/>
      <c r="C31" s="23" t="s">
        <v>34</v>
      </c>
      <c r="D31" s="24">
        <v>23398890</v>
      </c>
      <c r="E31" s="24">
        <v>15969475</v>
      </c>
      <c r="F31" s="24">
        <f t="shared" si="0"/>
        <v>39368365</v>
      </c>
      <c r="G31" s="24">
        <v>7580956</v>
      </c>
      <c r="H31" s="24">
        <v>7493242</v>
      </c>
      <c r="I31" s="24">
        <f t="shared" si="1"/>
        <v>31787409</v>
      </c>
    </row>
    <row r="32" spans="1:9" s="2" customFormat="1" ht="12.75" customHeight="1" x14ac:dyDescent="0.25">
      <c r="A32" s="15"/>
      <c r="B32" s="15"/>
      <c r="C32" s="23" t="s">
        <v>35</v>
      </c>
      <c r="D32" s="24">
        <v>21637786</v>
      </c>
      <c r="E32" s="24">
        <v>20544</v>
      </c>
      <c r="F32" s="24">
        <f t="shared" si="0"/>
        <v>21658330</v>
      </c>
      <c r="G32" s="24">
        <v>3051034</v>
      </c>
      <c r="H32" s="24">
        <v>2886311</v>
      </c>
      <c r="I32" s="24">
        <f t="shared" si="1"/>
        <v>18607296</v>
      </c>
    </row>
    <row r="33" spans="1:9" s="2" customFormat="1" ht="12.75" x14ac:dyDescent="0.25">
      <c r="A33" s="15"/>
      <c r="B33" s="15"/>
      <c r="C33" s="23" t="s">
        <v>36</v>
      </c>
      <c r="D33" s="24">
        <v>26755461</v>
      </c>
      <c r="E33" s="24">
        <v>17089833</v>
      </c>
      <c r="F33" s="24">
        <f t="shared" si="0"/>
        <v>43845294</v>
      </c>
      <c r="G33" s="24">
        <v>16176923</v>
      </c>
      <c r="H33" s="24">
        <v>15977815</v>
      </c>
      <c r="I33" s="24">
        <f t="shared" si="1"/>
        <v>27668371</v>
      </c>
    </row>
    <row r="34" spans="1:9" s="2" customFormat="1" ht="25.5" x14ac:dyDescent="0.25">
      <c r="A34" s="15"/>
      <c r="B34" s="15"/>
      <c r="C34" s="25" t="s">
        <v>37</v>
      </c>
      <c r="D34" s="24">
        <v>80223357</v>
      </c>
      <c r="E34" s="24">
        <v>22710</v>
      </c>
      <c r="F34" s="24">
        <f t="shared" si="0"/>
        <v>80246067</v>
      </c>
      <c r="G34" s="24">
        <v>14694772</v>
      </c>
      <c r="H34" s="24">
        <v>13453259</v>
      </c>
      <c r="I34" s="24">
        <f t="shared" si="1"/>
        <v>65551295</v>
      </c>
    </row>
    <row r="35" spans="1:9" s="2" customFormat="1" ht="25.5" x14ac:dyDescent="0.25">
      <c r="A35" s="15"/>
      <c r="B35" s="15"/>
      <c r="C35" s="25" t="s">
        <v>38</v>
      </c>
      <c r="D35" s="24">
        <v>541818364</v>
      </c>
      <c r="E35" s="24">
        <v>19133994</v>
      </c>
      <c r="F35" s="24">
        <f t="shared" si="0"/>
        <v>560952358</v>
      </c>
      <c r="G35" s="24">
        <v>131778353</v>
      </c>
      <c r="H35" s="24">
        <v>130612721</v>
      </c>
      <c r="I35" s="24">
        <f t="shared" si="1"/>
        <v>429174005</v>
      </c>
    </row>
    <row r="36" spans="1:9" s="2" customFormat="1" ht="12.75" customHeight="1" x14ac:dyDescent="0.25">
      <c r="A36" s="15"/>
      <c r="B36" s="15"/>
      <c r="C36" s="25" t="s">
        <v>39</v>
      </c>
      <c r="D36" s="24">
        <v>25095157</v>
      </c>
      <c r="E36" s="24">
        <v>351117</v>
      </c>
      <c r="F36" s="24">
        <f t="shared" si="0"/>
        <v>25446274</v>
      </c>
      <c r="G36" s="24">
        <v>4604784</v>
      </c>
      <c r="H36" s="24">
        <v>4299734</v>
      </c>
      <c r="I36" s="24">
        <f t="shared" si="1"/>
        <v>20841490</v>
      </c>
    </row>
    <row r="37" spans="1:9" s="2" customFormat="1" ht="12.75" x14ac:dyDescent="0.25">
      <c r="A37" s="15"/>
      <c r="B37" s="15"/>
      <c r="C37" s="25" t="s">
        <v>40</v>
      </c>
      <c r="D37" s="24">
        <v>18581122</v>
      </c>
      <c r="E37" s="24">
        <v>156417</v>
      </c>
      <c r="F37" s="24">
        <f t="shared" si="0"/>
        <v>18737539</v>
      </c>
      <c r="G37" s="24">
        <v>1760594</v>
      </c>
      <c r="H37" s="24">
        <v>31473</v>
      </c>
      <c r="I37" s="24">
        <f t="shared" si="1"/>
        <v>16976945</v>
      </c>
    </row>
    <row r="38" spans="1:9" s="2" customFormat="1" ht="12.75" customHeight="1" x14ac:dyDescent="0.25">
      <c r="A38" s="15"/>
      <c r="B38" s="15"/>
      <c r="C38" s="25" t="s">
        <v>41</v>
      </c>
      <c r="D38" s="24">
        <v>6455975</v>
      </c>
      <c r="E38" s="24">
        <v>0</v>
      </c>
      <c r="F38" s="24">
        <f t="shared" si="0"/>
        <v>6455975</v>
      </c>
      <c r="G38" s="24">
        <v>839885</v>
      </c>
      <c r="H38" s="24">
        <v>737897</v>
      </c>
      <c r="I38" s="24">
        <f t="shared" si="1"/>
        <v>5616090</v>
      </c>
    </row>
    <row r="39" spans="1:9" s="2" customFormat="1" ht="25.5" customHeight="1" x14ac:dyDescent="0.25">
      <c r="A39" s="15"/>
      <c r="B39" s="15"/>
      <c r="C39" s="25" t="s">
        <v>42</v>
      </c>
      <c r="D39" s="24">
        <v>135893983</v>
      </c>
      <c r="E39" s="24">
        <v>1017190614</v>
      </c>
      <c r="F39" s="24">
        <f t="shared" si="0"/>
        <v>1153084597</v>
      </c>
      <c r="G39" s="24">
        <v>267867401</v>
      </c>
      <c r="H39" s="24">
        <v>266860758</v>
      </c>
      <c r="I39" s="24">
        <f t="shared" si="1"/>
        <v>885217196</v>
      </c>
    </row>
    <row r="40" spans="1:9" s="2" customFormat="1" ht="12.75" customHeight="1" x14ac:dyDescent="0.25">
      <c r="A40" s="15"/>
      <c r="B40" s="15"/>
      <c r="C40" s="25" t="s">
        <v>43</v>
      </c>
      <c r="D40" s="24">
        <v>5401819</v>
      </c>
      <c r="E40" s="24">
        <v>0</v>
      </c>
      <c r="F40" s="24">
        <f t="shared" si="0"/>
        <v>5401819</v>
      </c>
      <c r="G40" s="24">
        <v>982387</v>
      </c>
      <c r="H40" s="24">
        <v>860050</v>
      </c>
      <c r="I40" s="24">
        <f t="shared" si="1"/>
        <v>4419432</v>
      </c>
    </row>
    <row r="41" spans="1:9" s="2" customFormat="1" ht="25.5" customHeight="1" x14ac:dyDescent="0.25">
      <c r="A41" s="15"/>
      <c r="B41" s="15"/>
      <c r="C41" s="25" t="s">
        <v>44</v>
      </c>
      <c r="D41" s="24">
        <v>12297095</v>
      </c>
      <c r="E41" s="24">
        <v>0</v>
      </c>
      <c r="F41" s="24">
        <f t="shared" si="0"/>
        <v>12297095</v>
      </c>
      <c r="G41" s="24">
        <v>1549200</v>
      </c>
      <c r="H41" s="24">
        <v>1478984</v>
      </c>
      <c r="I41" s="24">
        <f t="shared" si="1"/>
        <v>10747895</v>
      </c>
    </row>
    <row r="42" spans="1:9" s="2" customFormat="1" ht="12.75" x14ac:dyDescent="0.25">
      <c r="A42" s="15"/>
      <c r="B42" s="15"/>
      <c r="C42" s="23" t="s">
        <v>45</v>
      </c>
      <c r="D42" s="24">
        <v>16117481</v>
      </c>
      <c r="E42" s="24">
        <v>0</v>
      </c>
      <c r="F42" s="24">
        <f t="shared" si="0"/>
        <v>16117481</v>
      </c>
      <c r="G42" s="24">
        <v>3145203</v>
      </c>
      <c r="H42" s="24">
        <v>2563404</v>
      </c>
      <c r="I42" s="24">
        <f t="shared" si="1"/>
        <v>12972278</v>
      </c>
    </row>
    <row r="43" spans="1:9" s="2" customFormat="1" ht="25.5" customHeight="1" x14ac:dyDescent="0.25">
      <c r="A43" s="15"/>
      <c r="B43" s="15"/>
      <c r="C43" s="25" t="s">
        <v>46</v>
      </c>
      <c r="D43" s="24">
        <v>18280504</v>
      </c>
      <c r="E43" s="24">
        <v>0</v>
      </c>
      <c r="F43" s="24">
        <f t="shared" si="0"/>
        <v>18280504</v>
      </c>
      <c r="G43" s="24">
        <v>3030084</v>
      </c>
      <c r="H43" s="24">
        <v>2356404</v>
      </c>
      <c r="I43" s="24">
        <f t="shared" si="1"/>
        <v>15250420</v>
      </c>
    </row>
    <row r="44" spans="1:9" s="2" customFormat="1" ht="25.5" x14ac:dyDescent="0.25">
      <c r="A44" s="15"/>
      <c r="B44" s="15"/>
      <c r="C44" s="25" t="s">
        <v>47</v>
      </c>
      <c r="D44" s="24">
        <v>17379369</v>
      </c>
      <c r="E44" s="24">
        <v>-1028095</v>
      </c>
      <c r="F44" s="24">
        <f t="shared" si="0"/>
        <v>16351274</v>
      </c>
      <c r="G44" s="24">
        <v>324521</v>
      </c>
      <c r="H44" s="24">
        <v>173889</v>
      </c>
      <c r="I44" s="24">
        <f t="shared" si="1"/>
        <v>16026753</v>
      </c>
    </row>
    <row r="45" spans="1:9" s="2" customFormat="1" ht="12.75" x14ac:dyDescent="0.25">
      <c r="A45" s="15"/>
      <c r="B45" s="15"/>
      <c r="C45" s="25" t="s">
        <v>48</v>
      </c>
      <c r="D45" s="24">
        <v>9613799</v>
      </c>
      <c r="E45" s="24">
        <v>-280</v>
      </c>
      <c r="F45" s="24">
        <f t="shared" si="0"/>
        <v>9613519</v>
      </c>
      <c r="G45" s="24">
        <v>1769118</v>
      </c>
      <c r="H45" s="24">
        <v>1704419</v>
      </c>
      <c r="I45" s="24">
        <f t="shared" si="1"/>
        <v>7844401</v>
      </c>
    </row>
    <row r="46" spans="1:9" s="2" customFormat="1" ht="25.5" customHeight="1" x14ac:dyDescent="0.25">
      <c r="A46" s="15"/>
      <c r="B46" s="15"/>
      <c r="C46" s="28" t="s">
        <v>49</v>
      </c>
      <c r="D46" s="24">
        <v>5688668</v>
      </c>
      <c r="E46" s="24">
        <v>337364</v>
      </c>
      <c r="F46" s="24">
        <f t="shared" si="0"/>
        <v>6026032</v>
      </c>
      <c r="G46" s="24">
        <v>1026837</v>
      </c>
      <c r="H46" s="24">
        <v>974830</v>
      </c>
      <c r="I46" s="24">
        <f t="shared" si="1"/>
        <v>4999195</v>
      </c>
    </row>
    <row r="47" spans="1:9" s="2" customFormat="1" ht="25.5" x14ac:dyDescent="0.25">
      <c r="A47" s="15"/>
      <c r="B47" s="15"/>
      <c r="C47" s="25" t="s">
        <v>50</v>
      </c>
      <c r="D47" s="24">
        <v>0</v>
      </c>
      <c r="E47" s="24">
        <v>0</v>
      </c>
      <c r="F47" s="24">
        <f t="shared" si="0"/>
        <v>0</v>
      </c>
      <c r="G47" s="24">
        <v>0</v>
      </c>
      <c r="H47" s="24">
        <v>0</v>
      </c>
      <c r="I47" s="24">
        <f t="shared" si="1"/>
        <v>0</v>
      </c>
    </row>
    <row r="48" spans="1:9" s="2" customFormat="1" ht="25.5" customHeight="1" x14ac:dyDescent="0.25">
      <c r="A48" s="15"/>
      <c r="B48" s="15"/>
      <c r="C48" s="25" t="s">
        <v>51</v>
      </c>
      <c r="D48" s="24">
        <v>32458549</v>
      </c>
      <c r="E48" s="24">
        <v>15866555</v>
      </c>
      <c r="F48" s="24">
        <f t="shared" si="0"/>
        <v>48325104</v>
      </c>
      <c r="G48" s="24">
        <v>5773232</v>
      </c>
      <c r="H48" s="24">
        <v>5530349</v>
      </c>
      <c r="I48" s="24">
        <f t="shared" si="1"/>
        <v>42551872</v>
      </c>
    </row>
    <row r="49" spans="1:11" s="2" customFormat="1" ht="12.75" customHeight="1" x14ac:dyDescent="0.25">
      <c r="A49" s="15"/>
      <c r="B49" s="15"/>
      <c r="C49" s="23" t="s">
        <v>52</v>
      </c>
      <c r="D49" s="24">
        <v>31060393</v>
      </c>
      <c r="E49" s="24">
        <v>0</v>
      </c>
      <c r="F49" s="24">
        <f t="shared" si="0"/>
        <v>31060393</v>
      </c>
      <c r="G49" s="24">
        <v>5150732</v>
      </c>
      <c r="H49" s="24">
        <v>5027244</v>
      </c>
      <c r="I49" s="24">
        <f t="shared" si="1"/>
        <v>25909661</v>
      </c>
    </row>
    <row r="50" spans="1:11" s="2" customFormat="1" ht="12.75" customHeight="1" x14ac:dyDescent="0.25">
      <c r="A50" s="15"/>
      <c r="B50" s="15"/>
      <c r="C50" s="25" t="s">
        <v>53</v>
      </c>
      <c r="D50" s="24">
        <v>64769719</v>
      </c>
      <c r="E50" s="24">
        <v>15425800</v>
      </c>
      <c r="F50" s="24">
        <f t="shared" si="0"/>
        <v>80195519</v>
      </c>
      <c r="G50" s="24">
        <v>13335060</v>
      </c>
      <c r="H50" s="24">
        <v>10874534</v>
      </c>
      <c r="I50" s="24">
        <f t="shared" si="1"/>
        <v>66860459</v>
      </c>
    </row>
    <row r="51" spans="1:11" s="2" customFormat="1" ht="6" customHeight="1" x14ac:dyDescent="0.25">
      <c r="A51" s="15"/>
      <c r="B51" s="15"/>
      <c r="C51" s="29"/>
      <c r="D51" s="30"/>
      <c r="E51" s="30"/>
      <c r="F51" s="30"/>
      <c r="G51" s="31"/>
      <c r="H51" s="30"/>
      <c r="I51" s="30"/>
    </row>
    <row r="52" spans="1:11" s="20" customFormat="1" ht="15.75" customHeight="1" x14ac:dyDescent="0.25">
      <c r="A52" s="32" t="s">
        <v>54</v>
      </c>
      <c r="B52" s="32"/>
      <c r="C52" s="32"/>
      <c r="D52" s="33">
        <f>SUM(D54:D92)</f>
        <v>19340418910.000008</v>
      </c>
      <c r="E52" s="33">
        <f>SUM(E54:E92)</f>
        <v>351174494</v>
      </c>
      <c r="F52" s="33">
        <f>SUM(D52:E52)</f>
        <v>19691593404.000008</v>
      </c>
      <c r="G52" s="33">
        <f>SUM(G54:G92)</f>
        <v>1396105514</v>
      </c>
      <c r="H52" s="33">
        <f>SUM(H54:H92)</f>
        <v>1318403725</v>
      </c>
      <c r="I52" s="33">
        <f>SUM(F52-G52)</f>
        <v>18295487890.000008</v>
      </c>
      <c r="J52" s="18"/>
      <c r="K52" s="19"/>
    </row>
    <row r="53" spans="1:11" s="2" customFormat="1" ht="3" customHeight="1" x14ac:dyDescent="0.25">
      <c r="A53" s="21"/>
      <c r="B53" s="21"/>
      <c r="C53" s="21"/>
      <c r="D53" s="22"/>
      <c r="E53" s="22"/>
      <c r="F53" s="22"/>
      <c r="G53" s="22"/>
      <c r="H53" s="22"/>
      <c r="I53" s="22"/>
    </row>
    <row r="54" spans="1:11" s="2" customFormat="1" ht="12.75" x14ac:dyDescent="0.25">
      <c r="A54" s="15"/>
      <c r="B54" s="15"/>
      <c r="C54" s="23" t="s">
        <v>15</v>
      </c>
      <c r="D54" s="24">
        <v>333346185.99999988</v>
      </c>
      <c r="E54" s="24">
        <v>0</v>
      </c>
      <c r="F54" s="24">
        <f t="shared" ref="F54:F92" si="2">SUM(D54:E54)</f>
        <v>333346185.99999988</v>
      </c>
      <c r="G54" s="24">
        <v>28944975</v>
      </c>
      <c r="H54" s="24">
        <v>28944975</v>
      </c>
      <c r="I54" s="24">
        <f t="shared" ref="I54:I92" si="3">SUM(F54-G54)</f>
        <v>304401210.99999988</v>
      </c>
    </row>
    <row r="55" spans="1:11" s="2" customFormat="1" ht="12.75" x14ac:dyDescent="0.25">
      <c r="A55" s="15"/>
      <c r="B55" s="15"/>
      <c r="C55" s="23" t="s">
        <v>16</v>
      </c>
      <c r="D55" s="24">
        <v>63880109.999999993</v>
      </c>
      <c r="E55" s="24">
        <v>0</v>
      </c>
      <c r="F55" s="24">
        <f t="shared" si="2"/>
        <v>63880109.999999993</v>
      </c>
      <c r="G55" s="24">
        <v>12607929</v>
      </c>
      <c r="H55" s="24">
        <v>10732136</v>
      </c>
      <c r="I55" s="24">
        <f t="shared" si="3"/>
        <v>51272180.999999993</v>
      </c>
      <c r="J55" s="15"/>
    </row>
    <row r="56" spans="1:11" s="2" customFormat="1" ht="12.75" x14ac:dyDescent="0.25">
      <c r="A56" s="15"/>
      <c r="B56" s="15"/>
      <c r="C56" s="23" t="s">
        <v>17</v>
      </c>
      <c r="D56" s="24">
        <v>38461202.000000007</v>
      </c>
      <c r="E56" s="24">
        <v>-448588</v>
      </c>
      <c r="F56" s="24">
        <f t="shared" si="2"/>
        <v>38012614.000000007</v>
      </c>
      <c r="G56" s="24">
        <v>0</v>
      </c>
      <c r="H56" s="24">
        <v>0</v>
      </c>
      <c r="I56" s="24">
        <f t="shared" si="3"/>
        <v>38012614.000000007</v>
      </c>
      <c r="J56" s="15"/>
    </row>
    <row r="57" spans="1:11" s="2" customFormat="1" ht="12.75" x14ac:dyDescent="0.25">
      <c r="A57" s="34"/>
      <c r="B57" s="34"/>
      <c r="C57" s="35" t="s">
        <v>18</v>
      </c>
      <c r="D57" s="36">
        <v>50678536.000000007</v>
      </c>
      <c r="E57" s="36">
        <v>0</v>
      </c>
      <c r="F57" s="36">
        <f t="shared" si="2"/>
        <v>50678536.000000007</v>
      </c>
      <c r="G57" s="36">
        <v>1558783</v>
      </c>
      <c r="H57" s="36">
        <v>1558783</v>
      </c>
      <c r="I57" s="36">
        <f t="shared" si="3"/>
        <v>49119753.000000007</v>
      </c>
      <c r="J57" s="15"/>
    </row>
    <row r="58" spans="1:11" s="15" customFormat="1" ht="25.5" customHeight="1" x14ac:dyDescent="0.25">
      <c r="C58" s="25" t="s">
        <v>19</v>
      </c>
      <c r="D58" s="24">
        <v>572864124.99999976</v>
      </c>
      <c r="E58" s="24">
        <v>87383523</v>
      </c>
      <c r="F58" s="24">
        <f t="shared" si="2"/>
        <v>660247647.99999976</v>
      </c>
      <c r="G58" s="24">
        <v>123827417</v>
      </c>
      <c r="H58" s="24">
        <v>91588682</v>
      </c>
      <c r="I58" s="24">
        <f t="shared" si="3"/>
        <v>536420230.99999976</v>
      </c>
    </row>
    <row r="59" spans="1:11" s="15" customFormat="1" ht="12.75" customHeight="1" x14ac:dyDescent="0.25">
      <c r="C59" s="23" t="s">
        <v>20</v>
      </c>
      <c r="D59" s="24">
        <v>1695953357.0000002</v>
      </c>
      <c r="E59" s="24">
        <v>30876285</v>
      </c>
      <c r="F59" s="24">
        <f t="shared" si="2"/>
        <v>1726829642.0000002</v>
      </c>
      <c r="G59" s="24">
        <v>317485471</v>
      </c>
      <c r="H59" s="24">
        <v>286635050</v>
      </c>
      <c r="I59" s="24">
        <f t="shared" si="3"/>
        <v>1409344171.0000002</v>
      </c>
    </row>
    <row r="60" spans="1:11" s="15" customFormat="1" ht="12.75" x14ac:dyDescent="0.25">
      <c r="C60" s="23" t="s">
        <v>21</v>
      </c>
      <c r="D60" s="24">
        <v>33788564</v>
      </c>
      <c r="E60" s="24">
        <v>1382768.9999999998</v>
      </c>
      <c r="F60" s="24">
        <f t="shared" si="2"/>
        <v>35171333</v>
      </c>
      <c r="G60" s="24">
        <v>5556049</v>
      </c>
      <c r="H60" s="24">
        <v>5255307</v>
      </c>
      <c r="I60" s="24">
        <f t="shared" si="3"/>
        <v>29615284</v>
      </c>
    </row>
    <row r="61" spans="1:11" s="15" customFormat="1" ht="12.75" x14ac:dyDescent="0.25">
      <c r="C61" s="23" t="s">
        <v>22</v>
      </c>
      <c r="D61" s="24">
        <v>11857269</v>
      </c>
      <c r="E61" s="24">
        <v>0</v>
      </c>
      <c r="F61" s="24">
        <f t="shared" si="2"/>
        <v>11857269</v>
      </c>
      <c r="G61" s="24">
        <v>0</v>
      </c>
      <c r="H61" s="24">
        <v>0</v>
      </c>
      <c r="I61" s="24">
        <f t="shared" si="3"/>
        <v>11857269</v>
      </c>
    </row>
    <row r="62" spans="1:11" s="2" customFormat="1" ht="25.5" customHeight="1" x14ac:dyDescent="0.25">
      <c r="C62" s="37" t="s">
        <v>23</v>
      </c>
      <c r="D62" s="24">
        <v>130953629.99999999</v>
      </c>
      <c r="E62" s="24">
        <v>0</v>
      </c>
      <c r="F62" s="24">
        <f t="shared" si="2"/>
        <v>130953629.99999999</v>
      </c>
      <c r="G62" s="24">
        <v>8995406</v>
      </c>
      <c r="H62" s="24">
        <v>571287</v>
      </c>
      <c r="I62" s="24">
        <f t="shared" si="3"/>
        <v>121958223.99999999</v>
      </c>
    </row>
    <row r="63" spans="1:11" s="2" customFormat="1" ht="25.5" customHeight="1" x14ac:dyDescent="0.25">
      <c r="C63" s="37" t="s">
        <v>24</v>
      </c>
      <c r="D63" s="24">
        <v>1269261412</v>
      </c>
      <c r="E63" s="24">
        <v>-2227176</v>
      </c>
      <c r="F63" s="24">
        <f t="shared" si="2"/>
        <v>1267034236</v>
      </c>
      <c r="G63" s="24">
        <v>104092051</v>
      </c>
      <c r="H63" s="24">
        <v>104092051</v>
      </c>
      <c r="I63" s="24">
        <f t="shared" si="3"/>
        <v>1162942185</v>
      </c>
    </row>
    <row r="64" spans="1:11" s="2" customFormat="1" ht="25.5" customHeight="1" x14ac:dyDescent="0.25">
      <c r="C64" s="38" t="s">
        <v>25</v>
      </c>
      <c r="D64" s="24">
        <v>83950645</v>
      </c>
      <c r="E64" s="24">
        <v>-16790223</v>
      </c>
      <c r="F64" s="24">
        <f t="shared" si="2"/>
        <v>67160422</v>
      </c>
      <c r="G64" s="24">
        <v>0</v>
      </c>
      <c r="H64" s="24">
        <v>0</v>
      </c>
      <c r="I64" s="24">
        <f t="shared" si="3"/>
        <v>67160422</v>
      </c>
    </row>
    <row r="65" spans="3:10" s="2" customFormat="1" ht="25.5" x14ac:dyDescent="0.25">
      <c r="C65" s="37" t="s">
        <v>26</v>
      </c>
      <c r="D65" s="24">
        <v>0</v>
      </c>
      <c r="E65" s="24">
        <v>0</v>
      </c>
      <c r="F65" s="24">
        <f t="shared" si="2"/>
        <v>0</v>
      </c>
      <c r="G65" s="24">
        <v>0</v>
      </c>
      <c r="H65" s="24">
        <v>0</v>
      </c>
      <c r="I65" s="24">
        <f t="shared" si="3"/>
        <v>0</v>
      </c>
    </row>
    <row r="66" spans="3:10" s="2" customFormat="1" ht="25.5" x14ac:dyDescent="0.25">
      <c r="C66" s="37" t="s">
        <v>27</v>
      </c>
      <c r="D66" s="24">
        <v>5236065</v>
      </c>
      <c r="E66" s="24">
        <v>0</v>
      </c>
      <c r="F66" s="24">
        <f t="shared" si="2"/>
        <v>5236065</v>
      </c>
      <c r="G66" s="24">
        <v>0</v>
      </c>
      <c r="H66" s="24">
        <v>0</v>
      </c>
      <c r="I66" s="24">
        <f t="shared" si="3"/>
        <v>5236065</v>
      </c>
    </row>
    <row r="67" spans="3:10" s="2" customFormat="1" ht="25.5" x14ac:dyDescent="0.25">
      <c r="C67" s="38" t="s">
        <v>28</v>
      </c>
      <c r="D67" s="24">
        <v>0</v>
      </c>
      <c r="E67" s="24">
        <v>0</v>
      </c>
      <c r="F67" s="24">
        <f t="shared" si="2"/>
        <v>0</v>
      </c>
      <c r="G67" s="24">
        <v>0</v>
      </c>
      <c r="H67" s="24">
        <v>0</v>
      </c>
      <c r="I67" s="24">
        <f t="shared" si="3"/>
        <v>0</v>
      </c>
    </row>
    <row r="68" spans="3:10" s="2" customFormat="1" ht="12.75" x14ac:dyDescent="0.25">
      <c r="C68" s="39" t="s">
        <v>29</v>
      </c>
      <c r="D68" s="24">
        <v>11102770232.000006</v>
      </c>
      <c r="E68" s="24">
        <v>0</v>
      </c>
      <c r="F68" s="24">
        <f t="shared" si="2"/>
        <v>11102770232.000006</v>
      </c>
      <c r="G68" s="24">
        <v>486279538</v>
      </c>
      <c r="H68" s="24">
        <v>486279538</v>
      </c>
      <c r="I68" s="24">
        <f t="shared" si="3"/>
        <v>10616490694.000006</v>
      </c>
    </row>
    <row r="69" spans="3:10" s="2" customFormat="1" ht="25.5" customHeight="1" x14ac:dyDescent="0.25">
      <c r="C69" s="38" t="s">
        <v>30</v>
      </c>
      <c r="D69" s="24">
        <v>358553828.00000006</v>
      </c>
      <c r="E69" s="24">
        <v>0</v>
      </c>
      <c r="F69" s="24">
        <f t="shared" si="2"/>
        <v>358553828.00000006</v>
      </c>
      <c r="G69" s="24">
        <v>53891812</v>
      </c>
      <c r="H69" s="24">
        <v>53891812</v>
      </c>
      <c r="I69" s="24">
        <f t="shared" si="3"/>
        <v>304662016.00000006</v>
      </c>
    </row>
    <row r="70" spans="3:10" s="2" customFormat="1" ht="25.5" x14ac:dyDescent="0.25">
      <c r="C70" s="40" t="s">
        <v>31</v>
      </c>
      <c r="D70" s="24">
        <v>220817767.00000003</v>
      </c>
      <c r="E70" s="24">
        <v>0</v>
      </c>
      <c r="F70" s="24">
        <f t="shared" si="2"/>
        <v>220817767.00000003</v>
      </c>
      <c r="G70" s="24">
        <v>44943016</v>
      </c>
      <c r="H70" s="24">
        <v>41103934</v>
      </c>
      <c r="I70" s="24">
        <f t="shared" si="3"/>
        <v>175874751.00000003</v>
      </c>
      <c r="J70" s="2" t="s">
        <v>55</v>
      </c>
    </row>
    <row r="71" spans="3:10" s="2" customFormat="1" ht="25.5" x14ac:dyDescent="0.25">
      <c r="C71" s="38" t="s">
        <v>32</v>
      </c>
      <c r="D71" s="24">
        <v>0</v>
      </c>
      <c r="E71" s="24">
        <v>0</v>
      </c>
      <c r="F71" s="24">
        <f t="shared" si="2"/>
        <v>0</v>
      </c>
      <c r="G71" s="24">
        <v>0</v>
      </c>
      <c r="H71" s="24">
        <v>0</v>
      </c>
      <c r="I71" s="24">
        <f t="shared" si="3"/>
        <v>0</v>
      </c>
    </row>
    <row r="72" spans="3:10" s="2" customFormat="1" ht="25.5" x14ac:dyDescent="0.25">
      <c r="C72" s="37" t="s">
        <v>33</v>
      </c>
      <c r="D72" s="24">
        <v>1230347059</v>
      </c>
      <c r="E72" s="24">
        <v>143568139</v>
      </c>
      <c r="F72" s="24">
        <f t="shared" si="2"/>
        <v>1373915198</v>
      </c>
      <c r="G72" s="24">
        <v>92977207</v>
      </c>
      <c r="H72" s="24">
        <v>92804310</v>
      </c>
      <c r="I72" s="24">
        <f t="shared" si="3"/>
        <v>1280937991</v>
      </c>
    </row>
    <row r="73" spans="3:10" s="2" customFormat="1" ht="12.75" x14ac:dyDescent="0.25">
      <c r="C73" s="39" t="s">
        <v>34</v>
      </c>
      <c r="D73" s="24">
        <v>0</v>
      </c>
      <c r="E73" s="24">
        <v>0</v>
      </c>
      <c r="F73" s="24">
        <f t="shared" si="2"/>
        <v>0</v>
      </c>
      <c r="G73" s="24">
        <v>0</v>
      </c>
      <c r="H73" s="24">
        <v>0</v>
      </c>
      <c r="I73" s="24">
        <f t="shared" si="3"/>
        <v>0</v>
      </c>
    </row>
    <row r="74" spans="3:10" s="2" customFormat="1" ht="12.75" customHeight="1" x14ac:dyDescent="0.25">
      <c r="C74" s="39" t="s">
        <v>35</v>
      </c>
      <c r="D74" s="24">
        <v>3726020.9999999995</v>
      </c>
      <c r="E74" s="24">
        <v>0</v>
      </c>
      <c r="F74" s="24">
        <f t="shared" si="2"/>
        <v>3726020.9999999995</v>
      </c>
      <c r="G74" s="24">
        <v>0</v>
      </c>
      <c r="H74" s="24">
        <v>0</v>
      </c>
      <c r="I74" s="24">
        <f t="shared" si="3"/>
        <v>3726020.9999999995</v>
      </c>
    </row>
    <row r="75" spans="3:10" s="2" customFormat="1" ht="12.75" customHeight="1" x14ac:dyDescent="0.25">
      <c r="C75" s="39" t="s">
        <v>36</v>
      </c>
      <c r="D75" s="24">
        <v>0</v>
      </c>
      <c r="E75" s="24">
        <v>0</v>
      </c>
      <c r="F75" s="24">
        <f>SUM(D75:E75)</f>
        <v>0</v>
      </c>
      <c r="G75" s="24">
        <v>0</v>
      </c>
      <c r="H75" s="24">
        <v>0</v>
      </c>
      <c r="I75" s="24">
        <f t="shared" si="3"/>
        <v>0</v>
      </c>
    </row>
    <row r="76" spans="3:10" s="2" customFormat="1" ht="25.5" customHeight="1" x14ac:dyDescent="0.25">
      <c r="C76" s="37" t="s">
        <v>37</v>
      </c>
      <c r="D76" s="24">
        <v>0</v>
      </c>
      <c r="E76" s="24">
        <v>0</v>
      </c>
      <c r="F76" s="24">
        <f t="shared" si="2"/>
        <v>0</v>
      </c>
      <c r="G76" s="24">
        <v>0</v>
      </c>
      <c r="H76" s="24">
        <v>0</v>
      </c>
      <c r="I76" s="24">
        <f t="shared" si="3"/>
        <v>0</v>
      </c>
    </row>
    <row r="77" spans="3:10" s="2" customFormat="1" ht="25.5" x14ac:dyDescent="0.25">
      <c r="C77" s="37" t="s">
        <v>38</v>
      </c>
      <c r="D77" s="24">
        <v>0</v>
      </c>
      <c r="E77" s="24">
        <v>0</v>
      </c>
      <c r="F77" s="24">
        <f t="shared" si="2"/>
        <v>0</v>
      </c>
      <c r="G77" s="24">
        <v>0</v>
      </c>
      <c r="H77" s="24">
        <v>0</v>
      </c>
      <c r="I77" s="24">
        <f t="shared" si="3"/>
        <v>0</v>
      </c>
    </row>
    <row r="78" spans="3:10" s="2" customFormat="1" ht="12.75" customHeight="1" x14ac:dyDescent="0.25">
      <c r="C78" s="37" t="s">
        <v>39</v>
      </c>
      <c r="D78" s="24">
        <v>0</v>
      </c>
      <c r="E78" s="24">
        <v>0</v>
      </c>
      <c r="F78" s="24">
        <f t="shared" si="2"/>
        <v>0</v>
      </c>
      <c r="G78" s="24">
        <v>0</v>
      </c>
      <c r="H78" s="24">
        <v>0</v>
      </c>
      <c r="I78" s="24">
        <f t="shared" si="3"/>
        <v>0</v>
      </c>
    </row>
    <row r="79" spans="3:10" s="2" customFormat="1" ht="12.75" customHeight="1" x14ac:dyDescent="0.25">
      <c r="C79" s="37" t="s">
        <v>40</v>
      </c>
      <c r="D79" s="24">
        <v>0</v>
      </c>
      <c r="E79" s="24">
        <v>0</v>
      </c>
      <c r="F79" s="24">
        <f t="shared" si="2"/>
        <v>0</v>
      </c>
      <c r="G79" s="24">
        <v>0</v>
      </c>
      <c r="H79" s="24">
        <v>0</v>
      </c>
      <c r="I79" s="24">
        <f t="shared" si="3"/>
        <v>0</v>
      </c>
    </row>
    <row r="80" spans="3:10" s="2" customFormat="1" ht="12.75" x14ac:dyDescent="0.25">
      <c r="C80" s="37" t="s">
        <v>41</v>
      </c>
      <c r="D80" s="24">
        <v>0</v>
      </c>
      <c r="E80" s="24">
        <v>0</v>
      </c>
      <c r="F80" s="24">
        <f>SUM(D80:E80)</f>
        <v>0</v>
      </c>
      <c r="G80" s="24">
        <v>0</v>
      </c>
      <c r="H80" s="24">
        <v>0</v>
      </c>
      <c r="I80" s="24">
        <f t="shared" si="3"/>
        <v>0</v>
      </c>
    </row>
    <row r="81" spans="1:9" s="2" customFormat="1" ht="25.5" x14ac:dyDescent="0.25">
      <c r="C81" s="37" t="s">
        <v>42</v>
      </c>
      <c r="D81" s="24">
        <v>2133972901.9999986</v>
      </c>
      <c r="E81" s="24">
        <v>107429765</v>
      </c>
      <c r="F81" s="24">
        <f t="shared" si="2"/>
        <v>2241402666.9999986</v>
      </c>
      <c r="G81" s="24">
        <v>114945860</v>
      </c>
      <c r="H81" s="24">
        <v>114945860</v>
      </c>
      <c r="I81" s="24">
        <f t="shared" si="3"/>
        <v>2126456806.9999986</v>
      </c>
    </row>
    <row r="82" spans="1:9" s="2" customFormat="1" ht="12.75" customHeight="1" x14ac:dyDescent="0.25">
      <c r="C82" s="37" t="s">
        <v>43</v>
      </c>
      <c r="D82" s="24">
        <v>0</v>
      </c>
      <c r="E82" s="24">
        <v>0</v>
      </c>
      <c r="F82" s="24">
        <f t="shared" si="2"/>
        <v>0</v>
      </c>
      <c r="G82" s="24">
        <v>0</v>
      </c>
      <c r="H82" s="24">
        <v>0</v>
      </c>
      <c r="I82" s="24">
        <f t="shared" si="3"/>
        <v>0</v>
      </c>
    </row>
    <row r="83" spans="1:9" s="2" customFormat="1" ht="25.5" x14ac:dyDescent="0.25">
      <c r="C83" s="37" t="s">
        <v>44</v>
      </c>
      <c r="D83" s="24">
        <v>0</v>
      </c>
      <c r="E83" s="24">
        <v>0</v>
      </c>
      <c r="F83" s="24">
        <f t="shared" si="2"/>
        <v>0</v>
      </c>
      <c r="G83" s="24">
        <v>0</v>
      </c>
      <c r="H83" s="24">
        <v>0</v>
      </c>
      <c r="I83" s="24">
        <f t="shared" si="3"/>
        <v>0</v>
      </c>
    </row>
    <row r="84" spans="1:9" s="2" customFormat="1" ht="12.75" x14ac:dyDescent="0.25">
      <c r="C84" s="39" t="s">
        <v>45</v>
      </c>
      <c r="D84" s="24">
        <v>0</v>
      </c>
      <c r="E84" s="24">
        <v>0</v>
      </c>
      <c r="F84" s="24">
        <f t="shared" si="2"/>
        <v>0</v>
      </c>
      <c r="G84" s="24">
        <v>0</v>
      </c>
      <c r="H84" s="24">
        <v>0</v>
      </c>
      <c r="I84" s="24">
        <f t="shared" si="3"/>
        <v>0</v>
      </c>
    </row>
    <row r="85" spans="1:9" s="2" customFormat="1" ht="25.5" customHeight="1" x14ac:dyDescent="0.25">
      <c r="C85" s="37" t="s">
        <v>46</v>
      </c>
      <c r="D85" s="24">
        <v>0</v>
      </c>
      <c r="E85" s="24">
        <v>0</v>
      </c>
      <c r="F85" s="24">
        <f t="shared" si="2"/>
        <v>0</v>
      </c>
      <c r="G85" s="24">
        <v>0</v>
      </c>
      <c r="H85" s="24">
        <v>0</v>
      </c>
      <c r="I85" s="24">
        <f t="shared" si="3"/>
        <v>0</v>
      </c>
    </row>
    <row r="86" spans="1:9" s="2" customFormat="1" ht="25.5" x14ac:dyDescent="0.25">
      <c r="C86" s="37" t="s">
        <v>47</v>
      </c>
      <c r="D86" s="24">
        <v>0</v>
      </c>
      <c r="E86" s="24">
        <v>0</v>
      </c>
      <c r="F86" s="24">
        <f t="shared" si="2"/>
        <v>0</v>
      </c>
      <c r="G86" s="24">
        <v>0</v>
      </c>
      <c r="H86" s="24">
        <v>0</v>
      </c>
      <c r="I86" s="24">
        <f t="shared" si="3"/>
        <v>0</v>
      </c>
    </row>
    <row r="87" spans="1:9" s="2" customFormat="1" ht="12.75" x14ac:dyDescent="0.25">
      <c r="C87" s="37" t="s">
        <v>48</v>
      </c>
      <c r="D87" s="24">
        <v>0</v>
      </c>
      <c r="E87" s="24">
        <v>0</v>
      </c>
      <c r="F87" s="24">
        <f t="shared" si="2"/>
        <v>0</v>
      </c>
      <c r="G87" s="24">
        <v>0</v>
      </c>
      <c r="H87" s="24">
        <v>0</v>
      </c>
      <c r="I87" s="24">
        <f t="shared" si="3"/>
        <v>0</v>
      </c>
    </row>
    <row r="88" spans="1:9" s="2" customFormat="1" ht="25.5" customHeight="1" x14ac:dyDescent="0.25">
      <c r="C88" s="41" t="s">
        <v>49</v>
      </c>
      <c r="D88" s="24">
        <v>0</v>
      </c>
      <c r="E88" s="24">
        <v>0</v>
      </c>
      <c r="F88" s="24">
        <f t="shared" si="2"/>
        <v>0</v>
      </c>
      <c r="G88" s="24">
        <v>0</v>
      </c>
      <c r="H88" s="24">
        <v>0</v>
      </c>
      <c r="I88" s="24">
        <f t="shared" si="3"/>
        <v>0</v>
      </c>
    </row>
    <row r="89" spans="1:9" s="2" customFormat="1" ht="25.5" x14ac:dyDescent="0.25">
      <c r="C89" s="37" t="s">
        <v>50</v>
      </c>
      <c r="D89" s="24">
        <v>0</v>
      </c>
      <c r="E89" s="24">
        <v>0</v>
      </c>
      <c r="F89" s="24">
        <f>SUM(D89:E89)</f>
        <v>0</v>
      </c>
      <c r="G89" s="24">
        <v>0</v>
      </c>
      <c r="H89" s="24">
        <v>0</v>
      </c>
      <c r="I89" s="24">
        <f t="shared" si="3"/>
        <v>0</v>
      </c>
    </row>
    <row r="90" spans="1:9" s="2" customFormat="1" ht="25.5" customHeight="1" x14ac:dyDescent="0.25">
      <c r="C90" s="37" t="s">
        <v>51</v>
      </c>
      <c r="D90" s="24">
        <v>0</v>
      </c>
      <c r="E90" s="24">
        <v>0</v>
      </c>
      <c r="F90" s="24">
        <f t="shared" si="2"/>
        <v>0</v>
      </c>
      <c r="G90" s="24">
        <v>0</v>
      </c>
      <c r="H90" s="24">
        <v>0</v>
      </c>
      <c r="I90" s="24">
        <f t="shared" si="3"/>
        <v>0</v>
      </c>
    </row>
    <row r="91" spans="1:9" s="2" customFormat="1" ht="12.75" customHeight="1" x14ac:dyDescent="0.25">
      <c r="C91" s="39" t="s">
        <v>52</v>
      </c>
      <c r="D91" s="24">
        <v>0</v>
      </c>
      <c r="E91" s="24">
        <v>0</v>
      </c>
      <c r="F91" s="24">
        <f t="shared" si="2"/>
        <v>0</v>
      </c>
      <c r="G91" s="24">
        <v>0</v>
      </c>
      <c r="H91" s="24">
        <v>0</v>
      </c>
      <c r="I91" s="24">
        <f t="shared" si="3"/>
        <v>0</v>
      </c>
    </row>
    <row r="92" spans="1:9" s="2" customFormat="1" ht="12.75" customHeight="1" x14ac:dyDescent="0.25">
      <c r="C92" s="37" t="s">
        <v>53</v>
      </c>
      <c r="D92" s="24">
        <v>0</v>
      </c>
      <c r="E92" s="24">
        <v>0</v>
      </c>
      <c r="F92" s="24">
        <f t="shared" si="2"/>
        <v>0</v>
      </c>
      <c r="G92" s="24">
        <v>0</v>
      </c>
      <c r="H92" s="24">
        <v>0</v>
      </c>
      <c r="I92" s="24">
        <f t="shared" si="3"/>
        <v>0</v>
      </c>
    </row>
    <row r="93" spans="1:9" s="2" customFormat="1" ht="3" customHeight="1" thickBot="1" x14ac:dyDescent="0.3">
      <c r="C93" s="42"/>
      <c r="D93" s="24"/>
      <c r="E93" s="24"/>
      <c r="F93" s="24"/>
      <c r="G93" s="24"/>
      <c r="H93" s="24"/>
      <c r="I93" s="24"/>
    </row>
    <row r="94" spans="1:9" s="2" customFormat="1" ht="3" customHeight="1" x14ac:dyDescent="0.25">
      <c r="A94" s="43"/>
      <c r="B94" s="43"/>
      <c r="C94" s="44"/>
      <c r="D94" s="45"/>
      <c r="E94" s="45"/>
      <c r="F94" s="45"/>
      <c r="G94" s="45"/>
      <c r="H94" s="45"/>
      <c r="I94" s="45"/>
    </row>
    <row r="95" spans="1:9" s="48" customFormat="1" ht="15.75" customHeight="1" x14ac:dyDescent="0.25">
      <c r="A95" s="46" t="s">
        <v>56</v>
      </c>
      <c r="B95" s="46"/>
      <c r="C95" s="46"/>
      <c r="D95" s="47">
        <f t="shared" ref="D95:I95" si="4">SUM(D10,D52)</f>
        <v>26296133742.000008</v>
      </c>
      <c r="E95" s="47">
        <f t="shared" si="4"/>
        <v>5280819648</v>
      </c>
      <c r="F95" s="47">
        <f t="shared" si="4"/>
        <v>31576953390.000008</v>
      </c>
      <c r="G95" s="47">
        <f t="shared" si="4"/>
        <v>4271339269</v>
      </c>
      <c r="H95" s="47">
        <f t="shared" si="4"/>
        <v>4072949296</v>
      </c>
      <c r="I95" s="47">
        <f t="shared" si="4"/>
        <v>27305614121.000008</v>
      </c>
    </row>
    <row r="96" spans="1:9" s="2" customFormat="1" ht="12.75" customHeight="1" x14ac:dyDescent="0.25">
      <c r="A96" s="49" t="s">
        <v>57</v>
      </c>
      <c r="B96" s="50"/>
      <c r="C96" s="50"/>
      <c r="D96" s="51"/>
      <c r="E96" s="51"/>
      <c r="F96" s="51"/>
      <c r="G96" s="51"/>
      <c r="H96" s="51"/>
      <c r="I96" s="51"/>
    </row>
  </sheetData>
  <mergeCells count="12">
    <mergeCell ref="A7:C8"/>
    <mergeCell ref="D7:H7"/>
    <mergeCell ref="I7:I8"/>
    <mergeCell ref="A10:C10"/>
    <mergeCell ref="A52:C52"/>
    <mergeCell ref="A95:C95"/>
    <mergeCell ref="A1:I1"/>
    <mergeCell ref="A2:I2"/>
    <mergeCell ref="A3:I3"/>
    <mergeCell ref="A4:I4"/>
    <mergeCell ref="A5:I5"/>
    <mergeCell ref="A6:I6"/>
  </mergeCells>
  <pageMargins left="0.19685039370078741" right="0.19685039370078741" top="0.78740157480314965" bottom="0.78740157480314965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2024-05-27T18:26:40Z</dcterms:created>
  <dcterms:modified xsi:type="dcterms:W3CDTF">2024-05-27T18:26:40Z</dcterms:modified>
</cp:coreProperties>
</file>