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5AF28D56-66C0-4DED-9A99-7FA9E15F4CD7}" xr6:coauthVersionLast="40" xr6:coauthVersionMax="40" xr10:uidLastSave="{00000000-0000-0000-0000-000000000000}"/>
  <bookViews>
    <workbookView xWindow="0" yWindow="0" windowWidth="25200" windowHeight="11775" xr2:uid="{ADC94DD0-0D0A-4AFC-9219-3E68DD38E0A9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E40" i="1"/>
  <c r="E39" i="1"/>
  <c r="F37" i="1"/>
  <c r="D37" i="1"/>
  <c r="D36" i="1"/>
  <c r="F36" i="1" s="1"/>
  <c r="F35" i="1"/>
  <c r="D35" i="1"/>
  <c r="D34" i="1"/>
  <c r="C34" i="1"/>
  <c r="C32" i="1" s="1"/>
  <c r="F33" i="1"/>
  <c r="D33" i="1"/>
  <c r="D32" i="1"/>
  <c r="B30" i="1"/>
  <c r="F30" i="1" s="1"/>
  <c r="F29" i="1"/>
  <c r="B29" i="1"/>
  <c r="B28" i="1"/>
  <c r="B27" i="1" s="1"/>
  <c r="E23" i="1"/>
  <c r="F23" i="1" s="1"/>
  <c r="F21" i="1" s="1"/>
  <c r="F22" i="1"/>
  <c r="E22" i="1"/>
  <c r="F19" i="1"/>
  <c r="C19" i="1"/>
  <c r="C18" i="1"/>
  <c r="F18" i="1" s="1"/>
  <c r="F17" i="1"/>
  <c r="C17" i="1"/>
  <c r="C16" i="1"/>
  <c r="C14" i="1" s="1"/>
  <c r="C25" i="1" s="1"/>
  <c r="C44" i="1" s="1"/>
  <c r="F15" i="1"/>
  <c r="D15" i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F39" i="1" l="1"/>
  <c r="E21" i="1"/>
  <c r="E25" i="1" s="1"/>
  <c r="E44" i="1" s="1"/>
  <c r="F16" i="1"/>
  <c r="F14" i="1" s="1"/>
  <c r="F10" i="1"/>
  <c r="F9" i="1" s="1"/>
  <c r="F25" i="1" s="1"/>
  <c r="F44" i="1" s="1"/>
  <c r="F28" i="1"/>
  <c r="F27" i="1" s="1"/>
  <c r="F34" i="1"/>
  <c r="F32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<sst xmlns="http://schemas.openxmlformats.org/spreadsheetml/2006/main" count="39" uniqueCount="29">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</sst>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05D1DD66-F75D-4F92-97FB-83C4692EBAEE}"/>
    <cellStyle name="Normal 2 2" xfId="2" xr:uid="{3B203E64-76DC-4384-8F34-F6A26A31F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1500507948</v>
          </cell>
          <cell r="G70">
            <v>1500507948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26521997</v>
          </cell>
          <cell r="G78">
            <v>-190139221</v>
          </cell>
        </row>
        <row r="80">
          <cell r="F80">
            <v>-447224213</v>
          </cell>
          <cell r="G80">
            <v>-252721034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760AB-8845-4697-8CA1-3F7728532DE0}">
  <sheetPr>
    <tabColor theme="0" tint="-0.14999847407452621"/>
  </sheetPr>
  <dimension ref="A1:G51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MARZO DE 2024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1507904136</v>
      </c>
      <c r="C9" s="14"/>
      <c r="D9" s="14"/>
      <c r="E9" s="14"/>
      <c r="F9" s="14">
        <f>SUM(F10:F12)</f>
        <v>1507904136</v>
      </c>
      <c r="G9" s="15"/>
    </row>
    <row r="10" spans="1:7" s="16" customFormat="1" ht="12.75" x14ac:dyDescent="0.25">
      <c r="A10" s="10" t="s">
        <v>11</v>
      </c>
      <c r="B10" s="17">
        <f>SUM('[1]1ESF'!G70)</f>
        <v>1500507948</v>
      </c>
      <c r="C10" s="11"/>
      <c r="D10" s="11"/>
      <c r="E10" s="11"/>
      <c r="F10" s="11">
        <f>SUM(B10)</f>
        <v>1500507948</v>
      </c>
    </row>
    <row r="11" spans="1:7" s="12" customFormat="1" ht="15" customHeight="1" x14ac:dyDescent="0.2">
      <c r="A11" s="10" t="s">
        <v>12</v>
      </c>
      <c r="B11" s="11">
        <f>SUM('[1]1ESF'!G72)</f>
        <v>7396188</v>
      </c>
      <c r="C11" s="11"/>
      <c r="D11" s="11"/>
      <c r="E11" s="11"/>
      <c r="F11" s="11">
        <f t="shared" ref="F11:F12" si="0">SUM(B11)</f>
        <v>7396188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-246669033</v>
      </c>
      <c r="D14" s="14">
        <f>SUM(D15)</f>
        <v>-190139221</v>
      </c>
      <c r="E14" s="14"/>
      <c r="F14" s="14">
        <f>SUM(F15:F19)</f>
        <v>-436808254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-190139221</v>
      </c>
      <c r="E15" s="11"/>
      <c r="F15" s="11">
        <f>SUM(D15)</f>
        <v>-190139221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-252721034</v>
      </c>
      <c r="D16" s="11"/>
      <c r="E16" s="11"/>
      <c r="F16" s="11">
        <f>SUM(C16)</f>
        <v>-252721034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6052001</v>
      </c>
      <c r="D18" s="11"/>
      <c r="E18" s="11"/>
      <c r="F18" s="11">
        <f>SUM(C18)</f>
        <v>6052001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1507904136</v>
      </c>
      <c r="C25" s="22">
        <f>SUM(C14)</f>
        <v>-246669033</v>
      </c>
      <c r="D25" s="22">
        <f>SUM(D14)</f>
        <v>-190139221</v>
      </c>
      <c r="E25" s="22">
        <f>SUM(E21)</f>
        <v>0</v>
      </c>
      <c r="F25" s="22">
        <f t="shared" ref="F25" si="1">SUM(F9+F14+F21)</f>
        <v>1071095882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-194503179</v>
      </c>
      <c r="D32" s="19">
        <f>SUM(D33:D37)</f>
        <v>216661218</v>
      </c>
      <c r="E32" s="20"/>
      <c r="F32" s="20">
        <f>SUM(F33:F37)</f>
        <v>22158039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26521997</v>
      </c>
      <c r="E33" s="11"/>
      <c r="F33" s="11">
        <f>SUM(D33)</f>
        <v>26521997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-194503179</v>
      </c>
      <c r="D34" s="11">
        <f>-'[1]1ESF'!G78</f>
        <v>190139221</v>
      </c>
      <c r="E34" s="11"/>
      <c r="F34" s="11">
        <f>SUM(C34:D34)</f>
        <v>-4363958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0</v>
      </c>
      <c r="E36" s="11"/>
      <c r="F36" s="11">
        <f t="shared" ref="F36:F37" si="2">SUM(D36)</f>
        <v>0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1507904136</v>
      </c>
      <c r="C44" s="28">
        <f>SUM(C25+C32)</f>
        <v>-441172212</v>
      </c>
      <c r="D44" s="28">
        <f>SUM(D25+D32)</f>
        <v>26521997</v>
      </c>
      <c r="E44" s="28">
        <f>SUM(E25+E39)</f>
        <v>0</v>
      </c>
      <c r="F44" s="28">
        <f t="shared" ref="F44" si="3">SUM(F25+F27+F32+F39)</f>
        <v>1093253921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="12" customFormat="1" ht="12.75" x14ac:dyDescent="0.2"/>
    <row r="50" s="12" customFormat="1" ht="12.75" x14ac:dyDescent="0.2"/>
    <row r="51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2024-06-11T19:54:24Z</dcterms:created>
  <dcterms:modified xsi:type="dcterms:W3CDTF">2024-06-11T19:54:25Z</dcterms:modified>
</cp:coreProperties>
</file>