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1524D7ED-6FF9-4EAF-8AE4-3F5782AC6668}" xr6:coauthVersionLast="40" xr6:coauthVersionMax="40" xr10:uidLastSave="{00000000-0000-0000-0000-000000000000}"/>
  <bookViews>
    <workbookView xWindow="0" yWindow="0" windowWidth="25200" windowHeight="11775" xr2:uid="{7CFF7AB6-E697-41CD-A17F-E0DA549B6247}"/>
  </bookViews>
  <sheets>
    <sheet name="30 BALANCE -LDF4" sheetId="1" r:id="rId1"/>
  </sheets>
  <definedNames>
    <definedName name="_xlnm.Print_Area" localSheetId="0">'30 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D58" i="1" s="1"/>
  <c r="C59" i="1"/>
  <c r="C58" i="1" s="1"/>
  <c r="C63" i="1" s="1"/>
  <c r="C64" i="1" s="1"/>
  <c r="E58" i="1"/>
  <c r="E57" i="1"/>
  <c r="E63" i="1" s="1"/>
  <c r="E64" i="1" s="1"/>
  <c r="D57" i="1"/>
  <c r="D63" i="1" s="1"/>
  <c r="D64" i="1" s="1"/>
  <c r="C57" i="1"/>
  <c r="E50" i="1"/>
  <c r="D50" i="1"/>
  <c r="E49" i="1"/>
  <c r="D49" i="1"/>
  <c r="C49" i="1"/>
  <c r="E48" i="1"/>
  <c r="D48" i="1"/>
  <c r="C48" i="1"/>
  <c r="E47" i="1"/>
  <c r="E46" i="1" s="1"/>
  <c r="D47" i="1"/>
  <c r="D46" i="1" s="1"/>
  <c r="C47" i="1"/>
  <c r="C46" i="1" s="1"/>
  <c r="E45" i="1"/>
  <c r="E51" i="1" s="1"/>
  <c r="E52" i="1" s="1"/>
  <c r="D45" i="1"/>
  <c r="D51" i="1" s="1"/>
  <c r="D52" i="1" s="1"/>
  <c r="C45" i="1"/>
  <c r="E40" i="1"/>
  <c r="D40" i="1"/>
  <c r="E37" i="1"/>
  <c r="D37" i="1"/>
  <c r="C37" i="1"/>
  <c r="E34" i="1"/>
  <c r="D34" i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C9" i="1"/>
  <c r="C19" i="1" s="1"/>
  <c r="C20" i="1" s="1"/>
  <c r="C21" i="1" s="1"/>
  <c r="C29" i="1" s="1"/>
  <c r="D20" i="1" l="1"/>
  <c r="D21" i="1"/>
  <c r="D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<sst xmlns="http://schemas.openxmlformats.org/spreadsheetml/2006/main" count="66" uniqueCount="48">
  <si>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</si>
  <si>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LEGISLATIVO</t>
  </si>
  <si>
    <t>BALANCE PRESUPUESTARIO CONSOLIDADO</t>
  </si>
  <si>
    <t>DEL 1 DE ENERO AL 31 DE DICIEMBRE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</si>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</sst>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#\ ##0\ ;\(#\ ###\ ###\ ##0\)\ "/>
    <numFmt numFmtId="165" formatCode="_(* #,###,##0.00;_(* \(###,###,##0.00\);_(* &quot;&quot;??_);_(@_)"/>
    <numFmt numFmtId="166" formatCode="#\ ###\ ###\ ###\ ;#\ ###\ ###\ ##0"/>
    <numFmt numFmtId="167" formatCode="#\ ###\ ###\ ##0\ ;\ \(#\ ###\ ###\ ##0\)"/>
    <numFmt numFmtId="168" formatCode="#\ ###\ ###\ ###;\(#\ ###\ ###\ ##\)"/>
    <numFmt numFmtId="169" formatCode="#\ ###\ ###\ ##0\ ;#\ ###\ ###\ ##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6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justify" vertical="center" wrapText="1"/>
    </xf>
    <xf numFmtId="0" fontId="8" fillId="0" borderId="4" xfId="1" applyFont="1" applyBorder="1" applyAlignment="1">
      <alignment vertical="center"/>
    </xf>
    <xf numFmtId="165" fontId="8" fillId="0" borderId="4" xfId="1" applyNumberFormat="1" applyFont="1" applyBorder="1" applyAlignment="1">
      <alignment horizontal="right" vertical="center"/>
    </xf>
    <xf numFmtId="165" fontId="8" fillId="0" borderId="0" xfId="1" applyNumberFormat="1" applyFont="1" applyAlignment="1">
      <alignment horizontal="right" vertical="center"/>
    </xf>
    <xf numFmtId="164" fontId="3" fillId="0" borderId="0" xfId="1" applyNumberFormat="1" applyFont="1"/>
    <xf numFmtId="0" fontId="7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6" fontId="3" fillId="0" borderId="0" xfId="2" applyNumberFormat="1" applyFont="1" applyAlignment="1">
      <alignment horizontal="right" vertical="top"/>
    </xf>
    <xf numFmtId="167" fontId="3" fillId="0" borderId="0" xfId="2" applyNumberFormat="1" applyFont="1" applyAlignment="1">
      <alignment horizontal="right" vertical="top"/>
    </xf>
    <xf numFmtId="168" fontId="3" fillId="0" borderId="0" xfId="2" applyNumberFormat="1" applyFont="1" applyAlignment="1">
      <alignment horizontal="right" vertical="top"/>
    </xf>
    <xf numFmtId="169" fontId="3" fillId="0" borderId="0" xfId="2" applyNumberFormat="1" applyFont="1" applyAlignment="1">
      <alignment horizontal="right" vertical="top"/>
    </xf>
    <xf numFmtId="169" fontId="6" fillId="0" borderId="0" xfId="2" applyNumberFormat="1" applyFont="1" applyAlignment="1">
      <alignment horizontal="right" vertical="top"/>
    </xf>
    <xf numFmtId="164" fontId="8" fillId="2" borderId="0" xfId="2" applyNumberFormat="1" applyFill="1" applyAlignment="1">
      <alignment horizontal="right" vertical="top"/>
    </xf>
    <xf numFmtId="0" fontId="9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</cellXfs>
  <cellStyles count="3">
    <cellStyle name="Normal" xfId="0" builtinId="0"/>
    <cellStyle name="Normal 16" xfId="1" xr:uid="{DB3DE0DA-D02D-4444-A7FE-24DAD0D802F6}"/>
    <cellStyle name="Normal 2 2" xfId="2" xr:uid="{B7E07532-58CD-43E8-B1CE-D9C0E58D44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7591724-9845-46F4-A42F-71BEE011088F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39859-6188-4DC8-B6CF-D019C151C4CA}">
  <sheetPr>
    <pageSetUpPr fitToPage="1"/>
  </sheetPr>
  <dimension ref="A1:L74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9" max="10" width="12.28515625" bestFit="1" customWidth="1"/>
  </cols>
  <sheetData>
    <row r="1" spans="1:10" s="2" customFormat="1" ht="3.75" customHeight="1" x14ac:dyDescent="0.2">
      <c r="A1" s="1"/>
      <c r="B1" s="1"/>
      <c r="C1" s="1"/>
      <c r="D1" s="1"/>
      <c r="E1" s="1"/>
    </row>
    <row r="2" spans="1:10" s="2" customFormat="1" ht="12.75" x14ac:dyDescent="0.2">
      <c r="A2" s="3" t="s">
        <v>0</v>
      </c>
      <c r="B2" s="3"/>
      <c r="C2" s="3"/>
      <c r="D2" s="3"/>
      <c r="E2" s="3"/>
    </row>
    <row r="3" spans="1:10" s="2" customFormat="1" ht="12.75" x14ac:dyDescent="0.2">
      <c r="A3" s="3" t="s">
        <v>1</v>
      </c>
      <c r="B3" s="3"/>
      <c r="C3" s="3"/>
      <c r="D3" s="3"/>
      <c r="E3" s="3"/>
    </row>
    <row r="4" spans="1:10" s="2" customFormat="1" ht="12.75" x14ac:dyDescent="0.2">
      <c r="A4" s="3" t="s">
        <v>2</v>
      </c>
      <c r="B4" s="3"/>
      <c r="C4" s="3"/>
      <c r="D4" s="3"/>
      <c r="E4" s="3"/>
    </row>
    <row r="5" spans="1:10" s="2" customFormat="1" ht="12.75" x14ac:dyDescent="0.2">
      <c r="A5" s="4" t="s">
        <v>3</v>
      </c>
      <c r="B5" s="4"/>
      <c r="C5" s="4"/>
      <c r="D5" s="4"/>
      <c r="E5" s="4"/>
    </row>
    <row r="6" spans="1:10" s="2" customFormat="1" ht="15.75" customHeight="1" x14ac:dyDescent="0.2">
      <c r="A6" s="4" t="s">
        <v>4</v>
      </c>
      <c r="B6" s="4"/>
      <c r="C6" s="4"/>
      <c r="D6" s="4"/>
      <c r="E6" s="4"/>
    </row>
    <row r="7" spans="1:10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10" s="2" customFormat="1" ht="5.25" customHeight="1" x14ac:dyDescent="0.2">
      <c r="A8" s="9"/>
      <c r="B8" s="9"/>
    </row>
    <row r="9" spans="1:10" s="13" customFormat="1" ht="12.75" x14ac:dyDescent="0.2">
      <c r="A9" s="10" t="s">
        <v>9</v>
      </c>
      <c r="B9" s="11"/>
      <c r="C9" s="12">
        <f>SUM(C10:C12)</f>
        <v>517307114</v>
      </c>
      <c r="D9" s="12">
        <f>SUM(D10:D12)</f>
        <v>538173673</v>
      </c>
      <c r="E9" s="12">
        <f>SUM(E10:E12)</f>
        <v>538173673</v>
      </c>
    </row>
    <row r="10" spans="1:10" s="13" customFormat="1" ht="12.75" x14ac:dyDescent="0.2">
      <c r="A10" s="14"/>
      <c r="B10" s="15" t="s">
        <v>10</v>
      </c>
      <c r="C10" s="16">
        <v>517307114</v>
      </c>
      <c r="D10" s="16">
        <v>536746694</v>
      </c>
      <c r="E10" s="16">
        <v>536746694</v>
      </c>
    </row>
    <row r="11" spans="1:10" s="13" customFormat="1" ht="12.75" x14ac:dyDescent="0.2">
      <c r="A11" s="10"/>
      <c r="B11" s="15" t="s">
        <v>11</v>
      </c>
      <c r="C11" s="16">
        <v>0</v>
      </c>
      <c r="D11" s="16">
        <v>1426979</v>
      </c>
      <c r="E11" s="16">
        <v>1426979</v>
      </c>
    </row>
    <row r="12" spans="1:10" s="13" customFormat="1" ht="12.75" x14ac:dyDescent="0.2">
      <c r="A12" s="14"/>
      <c r="B12" s="15" t="s">
        <v>12</v>
      </c>
      <c r="C12" s="16">
        <v>0</v>
      </c>
      <c r="D12" s="16">
        <v>0</v>
      </c>
      <c r="E12" s="16">
        <v>0</v>
      </c>
    </row>
    <row r="13" spans="1:10" s="13" customFormat="1" ht="12.75" x14ac:dyDescent="0.2">
      <c r="A13" s="10" t="s">
        <v>13</v>
      </c>
      <c r="B13" s="17"/>
      <c r="C13" s="12">
        <f>SUM(C14:C15)</f>
        <v>517307114</v>
      </c>
      <c r="D13" s="12">
        <f>SUM(D14:D15)</f>
        <v>592409656</v>
      </c>
      <c r="E13" s="12">
        <f>SUM(E14:E15)</f>
        <v>575982464</v>
      </c>
    </row>
    <row r="14" spans="1:10" s="13" customFormat="1" ht="12.75" x14ac:dyDescent="0.2">
      <c r="A14" s="14"/>
      <c r="B14" s="15" t="s">
        <v>14</v>
      </c>
      <c r="C14" s="16">
        <v>517307114</v>
      </c>
      <c r="D14" s="16">
        <v>590982677</v>
      </c>
      <c r="E14" s="16">
        <v>574555485</v>
      </c>
      <c r="I14" s="16"/>
      <c r="J14" s="16"/>
    </row>
    <row r="15" spans="1:10" s="13" customFormat="1" ht="12.75" x14ac:dyDescent="0.2">
      <c r="A15" s="10"/>
      <c r="B15" s="15" t="s">
        <v>15</v>
      </c>
      <c r="C15" s="16">
        <v>0</v>
      </c>
      <c r="D15" s="16">
        <v>1426979</v>
      </c>
      <c r="E15" s="16">
        <v>1426979</v>
      </c>
      <c r="I15" s="16"/>
      <c r="J15" s="16"/>
    </row>
    <row r="16" spans="1:10" s="13" customFormat="1" ht="12.75" x14ac:dyDescent="0.2">
      <c r="A16" s="10" t="s">
        <v>16</v>
      </c>
      <c r="B16" s="17"/>
      <c r="C16" s="12">
        <v>0</v>
      </c>
      <c r="D16" s="12">
        <f>SUM(D17:D18)</f>
        <v>59207200</v>
      </c>
      <c r="E16" s="12">
        <f>SUM(E17:E18)</f>
        <v>58590152</v>
      </c>
      <c r="I16" s="12"/>
      <c r="J16" s="12"/>
    </row>
    <row r="17" spans="1:12" s="13" customFormat="1" ht="12.75" x14ac:dyDescent="0.2">
      <c r="A17" s="14"/>
      <c r="B17" s="15" t="s">
        <v>17</v>
      </c>
      <c r="C17" s="16">
        <v>0</v>
      </c>
      <c r="D17" s="16">
        <v>59207200</v>
      </c>
      <c r="E17" s="16">
        <v>58590152</v>
      </c>
      <c r="G17" s="16"/>
      <c r="H17" s="16"/>
      <c r="I17" s="16"/>
      <c r="J17" s="16"/>
      <c r="K17" s="16"/>
      <c r="L17" s="16"/>
    </row>
    <row r="18" spans="1:12" s="13" customFormat="1" ht="12.75" x14ac:dyDescent="0.2">
      <c r="A18" s="14"/>
      <c r="B18" s="15" t="s">
        <v>18</v>
      </c>
      <c r="C18" s="16">
        <v>0</v>
      </c>
      <c r="D18" s="16">
        <v>0</v>
      </c>
      <c r="E18" s="16">
        <v>0</v>
      </c>
      <c r="H18" s="16"/>
      <c r="I18" s="16"/>
      <c r="J18" s="16"/>
      <c r="K18" s="16"/>
      <c r="L18" s="16"/>
    </row>
    <row r="19" spans="1:12" s="13" customFormat="1" ht="12.75" x14ac:dyDescent="0.2">
      <c r="A19" s="10" t="s">
        <v>19</v>
      </c>
      <c r="B19" s="11"/>
      <c r="C19" s="12">
        <f>SUM(C9-C13+C16)</f>
        <v>0</v>
      </c>
      <c r="D19" s="12">
        <f>SUM(D9-D13+D16)</f>
        <v>4971217</v>
      </c>
      <c r="E19" s="12">
        <f>SUM(E9-E13+E16)</f>
        <v>20781361</v>
      </c>
      <c r="H19" s="16"/>
      <c r="I19" s="16"/>
      <c r="J19" s="16"/>
      <c r="K19" s="16"/>
      <c r="L19" s="16"/>
    </row>
    <row r="20" spans="1:12" s="13" customFormat="1" ht="12.75" x14ac:dyDescent="0.2">
      <c r="A20" s="10" t="s">
        <v>20</v>
      </c>
      <c r="B20" s="11"/>
      <c r="C20" s="12">
        <f>SUM(C19-C12)</f>
        <v>0</v>
      </c>
      <c r="D20" s="12">
        <f>SUM(D19-D12)</f>
        <v>4971217</v>
      </c>
      <c r="E20" s="12">
        <f>SUM(E19-E12)</f>
        <v>20781361</v>
      </c>
      <c r="H20" s="16"/>
      <c r="I20" s="16"/>
      <c r="J20" s="16"/>
      <c r="K20" s="16"/>
      <c r="L20" s="16"/>
    </row>
    <row r="21" spans="1:12" s="13" customFormat="1" ht="26.25" customHeight="1" x14ac:dyDescent="0.2">
      <c r="A21" s="18" t="s">
        <v>21</v>
      </c>
      <c r="B21" s="18"/>
      <c r="C21" s="12">
        <f>SUM(C20-C16)</f>
        <v>0</v>
      </c>
      <c r="D21" s="12">
        <f>SUM(D19-D16)</f>
        <v>-54235983</v>
      </c>
      <c r="E21" s="12">
        <f>SUM(E20-E16)</f>
        <v>-37808791</v>
      </c>
      <c r="H21" s="16"/>
      <c r="I21" s="16"/>
      <c r="J21" s="16"/>
      <c r="K21" s="16"/>
      <c r="L21" s="16"/>
    </row>
    <row r="22" spans="1:12" s="13" customFormat="1" ht="5.0999999999999996" customHeight="1" x14ac:dyDescent="0.2">
      <c r="A22" s="19"/>
      <c r="B22" s="19"/>
      <c r="C22" s="20"/>
      <c r="D22" s="20"/>
      <c r="E22" s="20"/>
      <c r="H22" s="16"/>
      <c r="I22" s="16"/>
      <c r="J22" s="16"/>
      <c r="K22" s="16"/>
      <c r="L22" s="16"/>
    </row>
    <row r="23" spans="1:12" s="13" customFormat="1" ht="9.9499999999999993" customHeight="1" x14ac:dyDescent="0.2">
      <c r="A23" s="17"/>
      <c r="B23" s="17"/>
      <c r="C23" s="21"/>
      <c r="D23" s="21"/>
      <c r="E23" s="21"/>
    </row>
    <row r="24" spans="1:12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12" s="13" customFormat="1" ht="5.0999999999999996" customHeight="1" x14ac:dyDescent="0.2">
      <c r="A25" s="9"/>
      <c r="B25" s="9"/>
      <c r="C25" s="22"/>
      <c r="D25" s="22"/>
      <c r="E25" s="22"/>
    </row>
    <row r="26" spans="1:12" s="13" customFormat="1" ht="12.75" x14ac:dyDescent="0.2">
      <c r="A26" s="11" t="s">
        <v>24</v>
      </c>
      <c r="B26" s="11"/>
      <c r="C26" s="12">
        <f>SUM(C27:C28)</f>
        <v>0</v>
      </c>
      <c r="D26" s="12">
        <f>SUM(D27:D28)</f>
        <v>0</v>
      </c>
      <c r="E26" s="12">
        <f>SUM(E27:E28)</f>
        <v>0</v>
      </c>
    </row>
    <row r="27" spans="1:12" s="13" customFormat="1" ht="12.75" x14ac:dyDescent="0.2">
      <c r="A27" s="17"/>
      <c r="B27" s="15" t="s">
        <v>25</v>
      </c>
      <c r="C27" s="16">
        <v>0</v>
      </c>
      <c r="D27" s="16">
        <v>0</v>
      </c>
      <c r="E27" s="16">
        <v>0</v>
      </c>
    </row>
    <row r="28" spans="1:12" s="13" customFormat="1" ht="12.75" x14ac:dyDescent="0.2">
      <c r="A28" s="11"/>
      <c r="B28" s="15" t="s">
        <v>26</v>
      </c>
      <c r="C28" s="16">
        <v>0</v>
      </c>
      <c r="D28" s="16">
        <v>0</v>
      </c>
      <c r="E28" s="16">
        <v>0</v>
      </c>
    </row>
    <row r="29" spans="1:12" s="13" customFormat="1" ht="12.75" x14ac:dyDescent="0.2">
      <c r="A29" s="11" t="s">
        <v>27</v>
      </c>
      <c r="B29" s="17"/>
      <c r="C29" s="12">
        <f>SUM(C21+C26)</f>
        <v>0</v>
      </c>
      <c r="D29" s="12">
        <f>SUM(D21+D26)</f>
        <v>-54235983</v>
      </c>
      <c r="E29" s="12">
        <f>SUM(E21+E26)</f>
        <v>-37808791</v>
      </c>
    </row>
    <row r="30" spans="1:12" s="13" customFormat="1" ht="5.0999999999999996" customHeight="1" x14ac:dyDescent="0.2">
      <c r="A30" s="23"/>
      <c r="B30" s="19"/>
      <c r="C30" s="24"/>
      <c r="D30" s="24"/>
      <c r="E30" s="24"/>
    </row>
    <row r="31" spans="1:12" s="13" customFormat="1" ht="9.9499999999999993" customHeight="1" x14ac:dyDescent="0.2">
      <c r="A31" s="11"/>
      <c r="B31" s="17"/>
      <c r="C31" s="25"/>
      <c r="D31" s="25"/>
      <c r="E31" s="25"/>
    </row>
    <row r="32" spans="1:12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7"/>
      <c r="B35" s="15" t="s">
        <v>29</v>
      </c>
      <c r="C35" s="16">
        <v>0</v>
      </c>
      <c r="D35" s="16">
        <v>0</v>
      </c>
      <c r="E35" s="16">
        <v>0</v>
      </c>
    </row>
    <row r="36" spans="1:5" s="13" customFormat="1" ht="12.75" x14ac:dyDescent="0.2">
      <c r="A36" s="11"/>
      <c r="B36" s="15" t="s">
        <v>30</v>
      </c>
      <c r="C36" s="16">
        <v>0</v>
      </c>
      <c r="D36" s="16">
        <v>0</v>
      </c>
      <c r="E36" s="16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7"/>
      <c r="B38" s="15" t="s">
        <v>32</v>
      </c>
      <c r="C38" s="16">
        <v>0</v>
      </c>
      <c r="D38" s="16">
        <v>0</v>
      </c>
      <c r="E38" s="16">
        <v>0</v>
      </c>
    </row>
    <row r="39" spans="1:5" s="13" customFormat="1" ht="12.75" x14ac:dyDescent="0.2">
      <c r="A39" s="11"/>
      <c r="B39" s="15" t="s">
        <v>33</v>
      </c>
      <c r="C39" s="16">
        <v>0</v>
      </c>
      <c r="D39" s="16">
        <v>0</v>
      </c>
      <c r="E39" s="16">
        <v>0</v>
      </c>
    </row>
    <row r="40" spans="1:5" s="13" customFormat="1" ht="12.75" x14ac:dyDescent="0.2">
      <c r="A40" s="11" t="s">
        <v>34</v>
      </c>
      <c r="B40" s="17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3"/>
      <c r="B41" s="19"/>
      <c r="C41" s="20"/>
      <c r="D41" s="20"/>
      <c r="E41" s="20"/>
    </row>
    <row r="42" spans="1:5" s="13" customFormat="1" ht="9.9499999999999993" customHeight="1" x14ac:dyDescent="0.2">
      <c r="A42" s="11"/>
      <c r="B42" s="11"/>
      <c r="C42" s="21"/>
      <c r="D42" s="21"/>
      <c r="E42" s="26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7" t="s">
        <v>35</v>
      </c>
      <c r="B45" s="17"/>
      <c r="C45" s="27">
        <f>SUM(C10)</f>
        <v>517307114</v>
      </c>
      <c r="D45" s="27">
        <f>SUM(D10)</f>
        <v>536746694</v>
      </c>
      <c r="E45" s="27">
        <f>SUM(E10)</f>
        <v>536746694</v>
      </c>
    </row>
    <row r="46" spans="1:5" s="13" customFormat="1" ht="12.75" x14ac:dyDescent="0.2">
      <c r="A46" s="17" t="s">
        <v>36</v>
      </c>
      <c r="B46" s="17"/>
      <c r="C46" s="28">
        <f>SUM(C47-C48)</f>
        <v>0</v>
      </c>
      <c r="D46" s="28">
        <f>SUM(D47-D48)</f>
        <v>0</v>
      </c>
      <c r="E46" s="28">
        <f>SUM(E47-E48)</f>
        <v>0</v>
      </c>
    </row>
    <row r="47" spans="1:5" s="13" customFormat="1" ht="12.75" x14ac:dyDescent="0.2">
      <c r="A47" s="11"/>
      <c r="B47" s="17" t="s">
        <v>29</v>
      </c>
      <c r="C47" s="16">
        <f>SUM(C35)</f>
        <v>0</v>
      </c>
      <c r="D47" s="16">
        <f>SUM(D35)</f>
        <v>0</v>
      </c>
      <c r="E47" s="16">
        <f>SUM(E35)</f>
        <v>0</v>
      </c>
    </row>
    <row r="48" spans="1:5" s="13" customFormat="1" ht="12.75" x14ac:dyDescent="0.2">
      <c r="A48" s="17"/>
      <c r="B48" s="17" t="s">
        <v>32</v>
      </c>
      <c r="C48" s="16">
        <f>SUM(C38)</f>
        <v>0</v>
      </c>
      <c r="D48" s="16">
        <f>SUM(D38)</f>
        <v>0</v>
      </c>
      <c r="E48" s="16">
        <f>SUM(E38)</f>
        <v>0</v>
      </c>
    </row>
    <row r="49" spans="1:5" s="13" customFormat="1" ht="12.75" x14ac:dyDescent="0.2">
      <c r="A49" s="17" t="s">
        <v>37</v>
      </c>
      <c r="B49" s="11"/>
      <c r="C49" s="29">
        <f>SUM(C14)</f>
        <v>517307114</v>
      </c>
      <c r="D49" s="29">
        <f>SUM(D14)</f>
        <v>590982677</v>
      </c>
      <c r="E49" s="29">
        <f t="shared" ref="E49" si="0">SUM(E14)</f>
        <v>574555485</v>
      </c>
    </row>
    <row r="50" spans="1:5" s="13" customFormat="1" ht="12.75" x14ac:dyDescent="0.2">
      <c r="A50" s="17" t="s">
        <v>38</v>
      </c>
      <c r="B50" s="17"/>
      <c r="C50" s="30">
        <v>0</v>
      </c>
      <c r="D50" s="16">
        <f>SUM(D17)</f>
        <v>59207200</v>
      </c>
      <c r="E50" s="16">
        <f>SUM(E17)</f>
        <v>58590152</v>
      </c>
    </row>
    <row r="51" spans="1:5" s="13" customFormat="1" ht="12.75" x14ac:dyDescent="0.2">
      <c r="A51" s="11" t="s">
        <v>39</v>
      </c>
      <c r="B51" s="17"/>
      <c r="C51" s="31">
        <v>0</v>
      </c>
      <c r="D51" s="12">
        <f>SUM(D45+D46-D49+D50)</f>
        <v>4971217</v>
      </c>
      <c r="E51" s="12">
        <f>SUM(E45+E46-E49+E50)</f>
        <v>20781361</v>
      </c>
    </row>
    <row r="52" spans="1:5" s="13" customFormat="1" ht="12.75" x14ac:dyDescent="0.2">
      <c r="A52" s="11" t="s">
        <v>40</v>
      </c>
      <c r="B52" s="17"/>
      <c r="C52" s="31">
        <v>0</v>
      </c>
      <c r="D52" s="12">
        <f>SUM(D51-D46)</f>
        <v>4971217</v>
      </c>
      <c r="E52" s="12">
        <f>SUM(E51-E46)</f>
        <v>20781361</v>
      </c>
    </row>
    <row r="53" spans="1:5" s="13" customFormat="1" ht="5.0999999999999996" customHeight="1" x14ac:dyDescent="0.2">
      <c r="A53" s="23"/>
      <c r="B53" s="19"/>
      <c r="C53" s="24"/>
      <c r="D53" s="24"/>
      <c r="E53" s="24"/>
    </row>
    <row r="54" spans="1:5" s="13" customFormat="1" ht="9.9499999999999993" customHeight="1" x14ac:dyDescent="0.2">
      <c r="A54" s="17"/>
      <c r="B54" s="17"/>
      <c r="C54" s="21"/>
      <c r="D54" s="21"/>
      <c r="E54" s="21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7" t="s">
        <v>41</v>
      </c>
      <c r="B57" s="17"/>
      <c r="C57" s="16">
        <f>SUM(C11)</f>
        <v>0</v>
      </c>
      <c r="D57" s="16">
        <f>SUM(D11)</f>
        <v>1426979</v>
      </c>
      <c r="E57" s="16">
        <f>SUM(E11)</f>
        <v>1426979</v>
      </c>
    </row>
    <row r="58" spans="1:5" s="13" customFormat="1" ht="12.75" x14ac:dyDescent="0.2">
      <c r="A58" s="17" t="s">
        <v>42</v>
      </c>
      <c r="B58" s="17"/>
      <c r="C58" s="16">
        <f>SUM(C59-C60)</f>
        <v>0</v>
      </c>
      <c r="D58" s="16">
        <f>SUM(D59-D60)</f>
        <v>0</v>
      </c>
      <c r="E58" s="16">
        <f>SUM(E59-E60)</f>
        <v>0</v>
      </c>
    </row>
    <row r="59" spans="1:5" s="13" customFormat="1" ht="12.75" x14ac:dyDescent="0.2">
      <c r="A59" s="11"/>
      <c r="B59" s="17" t="s">
        <v>30</v>
      </c>
      <c r="C59" s="16">
        <f>SUM(C36)</f>
        <v>0</v>
      </c>
      <c r="D59" s="16">
        <f>SUM(D36)</f>
        <v>0</v>
      </c>
      <c r="E59" s="16">
        <f>SUM(E36)</f>
        <v>0</v>
      </c>
    </row>
    <row r="60" spans="1:5" s="13" customFormat="1" ht="12.75" x14ac:dyDescent="0.2">
      <c r="A60" s="17"/>
      <c r="B60" s="17" t="s">
        <v>33</v>
      </c>
      <c r="C60" s="16">
        <f>SUM(C39)</f>
        <v>0</v>
      </c>
      <c r="D60" s="16">
        <f>SUM(D39)</f>
        <v>0</v>
      </c>
      <c r="E60" s="16">
        <f>SUM(E39)</f>
        <v>0</v>
      </c>
    </row>
    <row r="61" spans="1:5" s="13" customFormat="1" ht="12.75" x14ac:dyDescent="0.2">
      <c r="A61" s="17" t="s">
        <v>43</v>
      </c>
      <c r="B61" s="11"/>
      <c r="C61" s="16">
        <f>SUM(C15)</f>
        <v>0</v>
      </c>
      <c r="D61" s="16">
        <f>SUM(D15)</f>
        <v>1426979</v>
      </c>
      <c r="E61" s="16">
        <f>SUM(E15)</f>
        <v>1426979</v>
      </c>
    </row>
    <row r="62" spans="1:5" s="13" customFormat="1" ht="12.75" x14ac:dyDescent="0.2">
      <c r="A62" s="17" t="s">
        <v>44</v>
      </c>
      <c r="B62" s="17"/>
      <c r="C62" s="32">
        <f>SUM(C18)</f>
        <v>0</v>
      </c>
      <c r="D62" s="16">
        <f>SUM(D18)</f>
        <v>0</v>
      </c>
      <c r="E62" s="16">
        <f>SUM(E18)</f>
        <v>0</v>
      </c>
    </row>
    <row r="63" spans="1:5" s="13" customFormat="1" ht="12.75" x14ac:dyDescent="0.2">
      <c r="A63" s="11" t="s">
        <v>45</v>
      </c>
      <c r="B63" s="17"/>
      <c r="C63" s="12">
        <f>SUM(C57+C58-C61+C62)</f>
        <v>0</v>
      </c>
      <c r="D63" s="12">
        <f>SUM(D57+D58-D61+D62)</f>
        <v>0</v>
      </c>
      <c r="E63" s="12">
        <f>SUM(E57+E58-E61+E62)</f>
        <v>0</v>
      </c>
    </row>
    <row r="64" spans="1:5" s="13" customFormat="1" ht="12.75" x14ac:dyDescent="0.2">
      <c r="A64" s="11" t="s">
        <v>46</v>
      </c>
      <c r="B64" s="17"/>
      <c r="C64" s="12">
        <f>SUM(C63-C58)</f>
        <v>0</v>
      </c>
      <c r="D64" s="12">
        <f>SUM(D63-D58)</f>
        <v>0</v>
      </c>
      <c r="E64" s="12">
        <f>SUM(E63-E58)</f>
        <v>0</v>
      </c>
    </row>
    <row r="65" spans="1:5" s="13" customFormat="1" ht="5.0999999999999996" customHeight="1" x14ac:dyDescent="0.2">
      <c r="A65" s="23"/>
      <c r="B65" s="19"/>
      <c r="C65" s="24"/>
      <c r="D65" s="24"/>
      <c r="E65" s="24"/>
    </row>
    <row r="66" spans="1:5" s="2" customFormat="1" ht="12.75" x14ac:dyDescent="0.2">
      <c r="A66" s="33" t="s">
        <v>47</v>
      </c>
      <c r="B66" s="33"/>
      <c r="D66" s="34"/>
      <c r="E66" s="34"/>
    </row>
    <row r="67" spans="1:5" x14ac:dyDescent="0.25">
      <c r="D67" s="34"/>
      <c r="E67" s="34"/>
    </row>
    <row r="68" spans="1:5" x14ac:dyDescent="0.25">
      <c r="D68" s="34"/>
      <c r="E68" s="34"/>
    </row>
    <row r="69" spans="1:5" x14ac:dyDescent="0.25">
      <c r="D69" s="34"/>
      <c r="E69" s="34"/>
    </row>
    <row r="70" spans="1:5" x14ac:dyDescent="0.25">
      <c r="D70" s="34"/>
      <c r="E70" s="34"/>
    </row>
    <row r="71" spans="1:5" x14ac:dyDescent="0.25">
      <c r="D71" s="34"/>
      <c r="E71" s="34"/>
    </row>
    <row r="72" spans="1:5" x14ac:dyDescent="0.25">
      <c r="D72" s="34"/>
      <c r="E72" s="34"/>
    </row>
    <row r="73" spans="1:5" x14ac:dyDescent="0.25">
      <c r="A73" s="35"/>
      <c r="B73" s="35"/>
      <c r="C73" s="35"/>
      <c r="D73" s="35"/>
      <c r="E73" s="35"/>
    </row>
    <row r="74" spans="1:5" x14ac:dyDescent="0.25">
      <c r="A74" s="35"/>
      <c r="B74" s="35"/>
      <c r="C74" s="35"/>
      <c r="D74" s="35"/>
      <c r="E74" s="35"/>
    </row>
  </sheetData>
  <mergeCells count="16">
    <mergeCell ref="A73:B73"/>
    <mergeCell ref="C73:E73"/>
    <mergeCell ref="A74:B74"/>
    <mergeCell ref="C74:E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2024-03-20T18:50:40Z</dcterms:created>
  <dcterms:modified xsi:type="dcterms:W3CDTF">2024-03-20T18:50:40Z</dcterms:modified>
</cp:coreProperties>
</file>