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65A2885-93C3-48BD-BEF6-80C26C479DCF}" xr6:coauthVersionLast="40" xr6:coauthVersionMax="40" xr10:uidLastSave="{00000000-0000-0000-0000-000000000000}"/>
  <bookViews>
    <workbookView xWindow="0" yWindow="0" windowWidth="20490" windowHeight="7245" xr2:uid="{6C015285-1D3F-4DD7-A855-19B198DA7005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70" i="1" s="1"/>
  <c r="D10" i="1"/>
  <c r="D30" i="1" s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<sst xmlns="http://schemas.openxmlformats.org/spreadsheetml/2006/main" count="62" uniqueCount="62">
  <si>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</si>
  <si>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EJECUTIVO</t>
  </si>
  <si>
    <t>ESTADO DE ACTIVIDADES CONSOLIDADO</t>
  </si>
  <si>
    <t>DEL 1 DE ENERO AL 31 DE DICIEMBRE DE 2023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</si>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</sst>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5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7" fillId="0" borderId="4" xfId="2" applyNumberFormat="1" applyFont="1" applyFill="1" applyBorder="1" applyAlignment="1">
      <alignment vertical="top"/>
    </xf>
    <xf numFmtId="0" fontId="13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vertical="top"/>
    </xf>
    <xf numFmtId="0" fontId="7" fillId="3" borderId="0" xfId="2" applyFont="1" applyFill="1" applyBorder="1" applyAlignment="1">
      <alignment vertical="top"/>
    </xf>
    <xf numFmtId="164" fontId="6" fillId="3" borderId="0" xfId="2" applyNumberFormat="1" applyFont="1" applyFill="1" applyBorder="1" applyAlignment="1">
      <alignment vertical="top"/>
    </xf>
    <xf numFmtId="0" fontId="1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7" fillId="0" borderId="5" xfId="2" applyFont="1" applyFill="1" applyBorder="1" applyAlignment="1">
      <alignment vertical="top"/>
    </xf>
    <xf numFmtId="164" fontId="6" fillId="0" borderId="5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0" fontId="1" fillId="0" borderId="0" xfId="1" applyFill="1"/>
    <xf numFmtId="4" fontId="3" fillId="0" borderId="0" xfId="2" applyNumberFormat="1" applyFill="1" applyBorder="1"/>
    <xf numFmtId="0" fontId="1" fillId="0" borderId="0" xfId="1"/>
    <xf numFmtId="164" fontId="3" fillId="0" borderId="0" xfId="2" applyNumberFormat="1" applyFont="1" applyFill="1"/>
    <xf numFmtId="0" fontId="0" fillId="0" borderId="0" xfId="0" applyFill="1"/>
  </cellXfs>
  <cellStyles count="3">
    <cellStyle name="Normal" xfId="0" builtinId="0"/>
    <cellStyle name="Normal 17" xfId="1" xr:uid="{0E17742B-EEA7-4DC1-AA7E-8C6F43EA2E9D}"/>
    <cellStyle name="Normal 2 2" xfId="2" xr:uid="{8566A6E2-1960-4182-AC48-11280FD25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AA70-F78F-4423-9042-6BF84EF1C308}">
  <sheetPr>
    <tabColor theme="0" tint="-0.14999847407452621"/>
    <pageSetUpPr fitToPage="1"/>
  </sheetPr>
  <dimension ref="A1:H82"/>
  <sheetViews>
    <sheetView showGridLines="0" tabSelected="1" topLeftCell="A58" zoomScaleNormal="100" workbookViewId="0">
      <selection sqref="A1:E72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8"/>
    <col min="8" max="8" width="18.5703125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16782596639</v>
      </c>
      <c r="E10" s="15">
        <f>SUM(E11:E17)</f>
        <v>6142375327</v>
      </c>
    </row>
    <row r="11" spans="1:5" s="2" customFormat="1" ht="12.75" x14ac:dyDescent="0.2">
      <c r="A11" s="9"/>
      <c r="B11" s="16"/>
      <c r="C11" s="9" t="s">
        <v>10</v>
      </c>
      <c r="D11" s="17">
        <v>5350733386</v>
      </c>
      <c r="E11" s="17">
        <v>2043741103</v>
      </c>
    </row>
    <row r="12" spans="1:5" s="2" customFormat="1" ht="12.75" customHeight="1" x14ac:dyDescent="0.2">
      <c r="A12" s="9"/>
      <c r="B12" s="16"/>
      <c r="C12" s="9" t="s">
        <v>11</v>
      </c>
      <c r="D12" s="17">
        <v>3081176058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1982432900</v>
      </c>
      <c r="E14" s="17">
        <v>1902090310</v>
      </c>
    </row>
    <row r="15" spans="1:5" s="2" customFormat="1" ht="12.75" x14ac:dyDescent="0.2">
      <c r="A15" s="9"/>
      <c r="B15" s="16"/>
      <c r="C15" s="9" t="s">
        <v>14</v>
      </c>
      <c r="D15" s="17">
        <v>1298375230</v>
      </c>
      <c r="E15" s="17">
        <v>806147801</v>
      </c>
    </row>
    <row r="16" spans="1:5" s="2" customFormat="1" ht="12.75" x14ac:dyDescent="0.2">
      <c r="A16" s="9"/>
      <c r="B16" s="16"/>
      <c r="C16" s="9" t="s">
        <v>15</v>
      </c>
      <c r="D16" s="17">
        <v>4814392236</v>
      </c>
      <c r="E16" s="17">
        <v>1250352576</v>
      </c>
    </row>
    <row r="17" spans="1:8" s="2" customFormat="1" ht="13.5" customHeight="1" x14ac:dyDescent="0.2">
      <c r="A17" s="9"/>
      <c r="B17" s="16"/>
      <c r="C17" s="9" t="s">
        <v>16</v>
      </c>
      <c r="D17" s="17">
        <v>255486829</v>
      </c>
      <c r="E17" s="18">
        <v>140043537</v>
      </c>
    </row>
    <row r="18" spans="1:8" s="2" customFormat="1" ht="3" customHeight="1" x14ac:dyDescent="0.2">
      <c r="A18" s="9"/>
      <c r="B18" s="16"/>
      <c r="C18" s="19"/>
      <c r="D18" s="20"/>
      <c r="E18" s="20"/>
    </row>
    <row r="19" spans="1:8" s="2" customFormat="1" ht="30" customHeight="1" x14ac:dyDescent="0.2">
      <c r="A19" s="12"/>
      <c r="B19" s="21" t="s">
        <v>17</v>
      </c>
      <c r="C19" s="21"/>
      <c r="D19" s="15">
        <f>SUM(D20:D21)</f>
        <v>119876449739</v>
      </c>
      <c r="E19" s="15">
        <f>SUM(E20:E21)</f>
        <v>111049217247</v>
      </c>
    </row>
    <row r="20" spans="1:8" s="2" customFormat="1" ht="25.5" x14ac:dyDescent="0.2">
      <c r="A20" s="9"/>
      <c r="B20" s="9"/>
      <c r="C20" s="22" t="s">
        <v>18</v>
      </c>
      <c r="D20" s="17">
        <v>108298692951</v>
      </c>
      <c r="E20" s="17">
        <v>100236473240</v>
      </c>
      <c r="H20" s="17"/>
    </row>
    <row r="21" spans="1:8" s="2" customFormat="1" ht="12.75" x14ac:dyDescent="0.2">
      <c r="A21" s="9"/>
      <c r="B21" s="9"/>
      <c r="C21" s="9" t="s">
        <v>19</v>
      </c>
      <c r="D21" s="17">
        <v>11577756788</v>
      </c>
      <c r="E21" s="17">
        <v>10812744007</v>
      </c>
      <c r="H21" s="17"/>
    </row>
    <row r="22" spans="1:8" s="2" customFormat="1" ht="3" customHeight="1" x14ac:dyDescent="0.2">
      <c r="A22" s="9"/>
      <c r="B22" s="9"/>
      <c r="C22" s="9"/>
      <c r="D22" s="17"/>
      <c r="E22" s="17"/>
      <c r="H22" s="17"/>
    </row>
    <row r="23" spans="1:8" s="2" customFormat="1" ht="12.75" x14ac:dyDescent="0.2">
      <c r="A23" s="23"/>
      <c r="B23" s="13" t="s">
        <v>20</v>
      </c>
      <c r="C23" s="13"/>
      <c r="D23" s="15">
        <f>SUM(D24:D28)</f>
        <v>260372</v>
      </c>
      <c r="E23" s="15">
        <f>SUM(E24:E28)</f>
        <v>307117</v>
      </c>
      <c r="H23" s="17"/>
    </row>
    <row r="24" spans="1:8" s="2" customFormat="1" ht="12.75" x14ac:dyDescent="0.2">
      <c r="A24" s="9"/>
      <c r="B24" s="9"/>
      <c r="C24" s="9" t="s">
        <v>21</v>
      </c>
      <c r="D24" s="17">
        <v>0</v>
      </c>
      <c r="E24" s="17">
        <v>0</v>
      </c>
      <c r="H24" s="17"/>
    </row>
    <row r="25" spans="1:8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  <c r="H25" s="17"/>
    </row>
    <row r="26" spans="1:8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  <c r="H26" s="17"/>
    </row>
    <row r="27" spans="1:8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  <c r="H27" s="17"/>
    </row>
    <row r="28" spans="1:8" s="2" customFormat="1" x14ac:dyDescent="0.2">
      <c r="A28" s="24"/>
      <c r="B28" s="8"/>
      <c r="C28" s="9" t="s">
        <v>25</v>
      </c>
      <c r="D28" s="17">
        <v>260372</v>
      </c>
      <c r="E28" s="17">
        <v>307117</v>
      </c>
    </row>
    <row r="29" spans="1:8" s="2" customFormat="1" ht="12.75" x14ac:dyDescent="0.2">
      <c r="A29" s="25"/>
      <c r="B29" s="16"/>
      <c r="C29" s="16"/>
      <c r="D29" s="20"/>
      <c r="E29" s="20"/>
    </row>
    <row r="30" spans="1:8" s="2" customFormat="1" ht="12.75" x14ac:dyDescent="0.2">
      <c r="A30" s="13"/>
      <c r="B30" s="13" t="s">
        <v>26</v>
      </c>
      <c r="C30" s="14"/>
      <c r="D30" s="15">
        <f>SUM(D10+D19+D23)</f>
        <v>136659306750</v>
      </c>
      <c r="E30" s="15">
        <f>SUM(E10+E19+E23)</f>
        <v>117191899691</v>
      </c>
    </row>
    <row r="31" spans="1:8" s="2" customFormat="1" ht="12.75" x14ac:dyDescent="0.2">
      <c r="A31" s="25"/>
      <c r="B31" s="16"/>
      <c r="C31" s="16"/>
      <c r="D31" s="20"/>
      <c r="E31" s="20"/>
    </row>
    <row r="32" spans="1:8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42851210202</v>
      </c>
      <c r="E35" s="15">
        <f>SUM(E36:E38)</f>
        <v>38048695836</v>
      </c>
    </row>
    <row r="36" spans="1:5" s="2" customFormat="1" ht="15" customHeight="1" x14ac:dyDescent="0.2">
      <c r="A36" s="28"/>
      <c r="B36" s="16"/>
      <c r="C36" s="9" t="s">
        <v>29</v>
      </c>
      <c r="D36" s="17">
        <v>38391178106</v>
      </c>
      <c r="E36" s="17">
        <v>35052599404</v>
      </c>
    </row>
    <row r="37" spans="1:5" s="2" customFormat="1" ht="15" customHeight="1" x14ac:dyDescent="0.2">
      <c r="A37" s="25"/>
      <c r="B37" s="16"/>
      <c r="C37" s="9" t="s">
        <v>30</v>
      </c>
      <c r="D37" s="17">
        <v>1717757354</v>
      </c>
      <c r="E37" s="17">
        <v>988244898</v>
      </c>
    </row>
    <row r="38" spans="1:5" s="2" customFormat="1" ht="15" customHeight="1" x14ac:dyDescent="0.2">
      <c r="A38" s="28"/>
      <c r="B38" s="16"/>
      <c r="C38" s="9" t="s">
        <v>31</v>
      </c>
      <c r="D38" s="17">
        <v>2742274742</v>
      </c>
      <c r="E38" s="17">
        <v>2007851534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1729675292</v>
      </c>
      <c r="E39" s="15">
        <f>SUM(E40:E48)</f>
        <v>2881635680</v>
      </c>
    </row>
    <row r="40" spans="1:5" s="2" customFormat="1" ht="12.75" x14ac:dyDescent="0.2">
      <c r="A40" s="28"/>
      <c r="B40" s="16"/>
      <c r="C40" s="9" t="s">
        <v>33</v>
      </c>
      <c r="D40" s="17">
        <v>1529765</v>
      </c>
      <c r="E40" s="17">
        <v>1432444</v>
      </c>
    </row>
    <row r="41" spans="1:5" s="2" customFormat="1" ht="12.75" x14ac:dyDescent="0.2">
      <c r="A41" s="28"/>
      <c r="B41" s="16"/>
      <c r="C41" s="9" t="s">
        <v>34</v>
      </c>
      <c r="D41" s="17">
        <v>601289201</v>
      </c>
      <c r="E41" s="17">
        <v>281287619</v>
      </c>
    </row>
    <row r="42" spans="1:5" s="2" customFormat="1" ht="12.75" x14ac:dyDescent="0.2">
      <c r="A42" s="28"/>
      <c r="B42" s="16"/>
      <c r="C42" s="9" t="s">
        <v>35</v>
      </c>
      <c r="D42" s="17">
        <v>294535934</v>
      </c>
      <c r="E42" s="17">
        <v>402000275</v>
      </c>
    </row>
    <row r="43" spans="1:5" s="2" customFormat="1" ht="12.75" x14ac:dyDescent="0.2">
      <c r="A43" s="28"/>
      <c r="B43" s="16"/>
      <c r="C43" s="9" t="s">
        <v>36</v>
      </c>
      <c r="D43" s="17">
        <v>794521794</v>
      </c>
      <c r="E43" s="17">
        <v>754605297</v>
      </c>
    </row>
    <row r="44" spans="1:5" s="2" customFormat="1" ht="12.75" x14ac:dyDescent="0.2">
      <c r="A44" s="28"/>
      <c r="B44" s="16"/>
      <c r="C44" s="9" t="s">
        <v>37</v>
      </c>
      <c r="D44" s="17">
        <v>7297065</v>
      </c>
      <c r="E44" s="17">
        <v>1400101424</v>
      </c>
    </row>
    <row r="45" spans="1:5" s="2" customFormat="1" ht="12.75" x14ac:dyDescent="0.2">
      <c r="A45" s="28"/>
      <c r="B45" s="16"/>
      <c r="C45" s="29" t="s">
        <v>38</v>
      </c>
      <c r="D45" s="17">
        <v>30501533</v>
      </c>
      <c r="E45" s="17">
        <v>42208621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29832347289</v>
      </c>
      <c r="E49" s="15">
        <f>SUM(E50:E52)</f>
        <v>26137100181</v>
      </c>
    </row>
    <row r="50" spans="1:5" s="2" customFormat="1" ht="12.75" x14ac:dyDescent="0.2">
      <c r="A50" s="28"/>
      <c r="B50" s="16"/>
      <c r="C50" s="9" t="s">
        <v>43</v>
      </c>
      <c r="D50" s="17">
        <v>9676359533</v>
      </c>
      <c r="E50" s="17">
        <v>8883566580</v>
      </c>
    </row>
    <row r="51" spans="1:5" s="2" customFormat="1" ht="12.75" x14ac:dyDescent="0.2">
      <c r="A51" s="25"/>
      <c r="B51" s="16"/>
      <c r="C51" s="9" t="s">
        <v>44</v>
      </c>
      <c r="D51" s="17">
        <v>20155987756</v>
      </c>
      <c r="E51" s="17">
        <v>17253533601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1576112222</v>
      </c>
      <c r="E53" s="15">
        <f>SUM(E54:E58)</f>
        <v>1182955046</v>
      </c>
    </row>
    <row r="54" spans="1:5" s="2" customFormat="1" x14ac:dyDescent="0.2">
      <c r="A54" s="30"/>
      <c r="B54" s="8"/>
      <c r="C54" s="9" t="s">
        <v>47</v>
      </c>
      <c r="D54" s="17">
        <v>1562631041</v>
      </c>
      <c r="E54" s="17">
        <v>1119714296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13481181</v>
      </c>
      <c r="E56" s="17">
        <v>47393369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15847381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5194741946</v>
      </c>
      <c r="E59" s="15">
        <f>SUM(E60:E63)</f>
        <v>2092298754</v>
      </c>
    </row>
    <row r="60" spans="1:5" s="2" customFormat="1" ht="12.75" x14ac:dyDescent="0.2">
      <c r="A60" s="9"/>
      <c r="B60" s="16"/>
      <c r="C60" s="9" t="s">
        <v>53</v>
      </c>
      <c r="D60" s="17">
        <v>96648128</v>
      </c>
      <c r="E60" s="17">
        <v>174257162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5098093818</v>
      </c>
      <c r="E63" s="17">
        <v>1918041592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318420</v>
      </c>
      <c r="E64" s="15">
        <f>SUM(E65)</f>
        <v>0</v>
      </c>
    </row>
    <row r="65" spans="1:6" s="2" customFormat="1" ht="12.75" x14ac:dyDescent="0.2">
      <c r="A65" s="9"/>
      <c r="B65" s="16"/>
      <c r="C65" s="9" t="s">
        <v>58</v>
      </c>
      <c r="D65" s="17">
        <v>318420</v>
      </c>
      <c r="E65" s="17">
        <v>0</v>
      </c>
    </row>
    <row r="66" spans="1:6" s="2" customFormat="1" ht="12.75" x14ac:dyDescent="0.2">
      <c r="A66" s="9"/>
      <c r="B66" s="16"/>
      <c r="C66" s="9"/>
      <c r="D66" s="20"/>
      <c r="E66" s="20"/>
    </row>
    <row r="67" spans="1:6" s="2" customFormat="1" ht="12.75" x14ac:dyDescent="0.2">
      <c r="A67" s="13"/>
      <c r="B67" s="13" t="s">
        <v>59</v>
      </c>
      <c r="C67" s="14"/>
      <c r="D67" s="15">
        <f>SUM(D35+D39+D49+D53+D59+D64)</f>
        <v>81184405371</v>
      </c>
      <c r="E67" s="15">
        <f>SUM(E35+E39+E49+E53+E59+E64)</f>
        <v>70342685497</v>
      </c>
    </row>
    <row r="68" spans="1:6" s="2" customFormat="1" ht="8.1" customHeight="1" thickBot="1" x14ac:dyDescent="0.25">
      <c r="A68" s="9"/>
      <c r="B68" s="9"/>
      <c r="C68" s="9"/>
      <c r="D68" s="17"/>
      <c r="E68" s="17"/>
    </row>
    <row r="69" spans="1:6" s="2" customFormat="1" ht="3" customHeight="1" x14ac:dyDescent="0.2">
      <c r="A69" s="31"/>
      <c r="B69" s="31"/>
      <c r="C69" s="31"/>
      <c r="D69" s="32"/>
      <c r="E69" s="32"/>
    </row>
    <row r="70" spans="1:6" s="2" customFormat="1" ht="15.75" x14ac:dyDescent="0.2">
      <c r="A70" s="33"/>
      <c r="B70" s="34" t="s">
        <v>60</v>
      </c>
      <c r="C70" s="35"/>
      <c r="D70" s="36">
        <f>SUM(D30-D67)</f>
        <v>55474901379</v>
      </c>
      <c r="E70" s="36">
        <f>SUM(E30-E67)</f>
        <v>46849214194</v>
      </c>
    </row>
    <row r="71" spans="1:6" s="2" customFormat="1" ht="6" customHeight="1" x14ac:dyDescent="0.2">
      <c r="A71" s="37"/>
      <c r="B71" s="38"/>
      <c r="C71" s="39"/>
      <c r="D71" s="40"/>
      <c r="E71" s="40"/>
    </row>
    <row r="72" spans="1:6" s="44" customFormat="1" ht="12.75" x14ac:dyDescent="0.2">
      <c r="A72" s="41" t="s">
        <v>61</v>
      </c>
      <c r="B72" s="42"/>
      <c r="C72" s="43"/>
      <c r="D72" s="2"/>
      <c r="E72" s="42"/>
    </row>
    <row r="73" spans="1:6" s="46" customFormat="1" ht="12.75" x14ac:dyDescent="0.2">
      <c r="A73" s="2"/>
      <c r="B73" s="2"/>
      <c r="C73" s="2"/>
      <c r="D73" s="45"/>
      <c r="E73" s="45"/>
      <c r="F73" s="44"/>
    </row>
    <row r="74" spans="1:6" s="46" customFormat="1" ht="12.75" x14ac:dyDescent="0.2">
      <c r="A74" s="2"/>
      <c r="B74" s="2"/>
      <c r="C74" s="2"/>
      <c r="D74" s="47"/>
      <c r="E74" s="47"/>
      <c r="F74" s="44"/>
    </row>
    <row r="75" spans="1:6" s="46" customFormat="1" ht="12.75" x14ac:dyDescent="0.2">
      <c r="A75" s="2"/>
      <c r="B75" s="2"/>
      <c r="C75" s="2"/>
      <c r="D75" s="45"/>
      <c r="E75" s="45"/>
      <c r="F75" s="44"/>
    </row>
    <row r="76" spans="1:6" x14ac:dyDescent="0.25">
      <c r="D76" s="46"/>
      <c r="E76" s="45"/>
    </row>
    <row r="77" spans="1:6" x14ac:dyDescent="0.25">
      <c r="D77" s="46"/>
      <c r="E77" s="45"/>
    </row>
    <row r="78" spans="1:6" x14ac:dyDescent="0.25">
      <c r="D78" s="46"/>
      <c r="E78" s="45"/>
    </row>
    <row r="79" spans="1:6" x14ac:dyDescent="0.25">
      <c r="D79" s="46"/>
      <c r="E79" s="45"/>
    </row>
    <row r="80" spans="1:6" x14ac:dyDescent="0.25">
      <c r="D80" s="46"/>
      <c r="E80" s="45"/>
    </row>
    <row r="81" spans="4:5" x14ac:dyDescent="0.25">
      <c r="D81" s="46"/>
      <c r="E81" s="45"/>
    </row>
    <row r="82" spans="4:5" x14ac:dyDescent="0.25">
      <c r="D82" s="46"/>
      <c r="E82" s="45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2024-04-04T15:37:18Z</dcterms:created>
  <dcterms:modified xsi:type="dcterms:W3CDTF">2024-04-04T15:37:19Z</dcterms:modified>
</cp:coreProperties>
</file>