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0D27E8F3-B75C-4C7B-B52C-22D0CC4E0EDD}" xr6:coauthVersionLast="40" xr6:coauthVersionMax="40" xr10:uidLastSave="{00000000-0000-0000-0000-000000000000}"/>
  <bookViews>
    <workbookView xWindow="0" yWindow="0" windowWidth="20490" windowHeight="6945" xr2:uid="{6723EA58-33C3-42F0-A6FA-F9528B2BEF59}"/>
  </bookViews>
  <sheets>
    <sheet name="10 Estado Ingres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F45" i="1"/>
  <c r="E45" i="1"/>
  <c r="E44" i="1" s="1"/>
  <c r="D45" i="1"/>
  <c r="C45" i="1"/>
  <c r="H45" i="1" s="1"/>
  <c r="H44" i="1" s="1"/>
  <c r="G44" i="1"/>
  <c r="F44" i="1"/>
  <c r="D44" i="1"/>
  <c r="E42" i="1"/>
  <c r="G41" i="1"/>
  <c r="F41" i="1"/>
  <c r="E41" i="1"/>
  <c r="E38" i="1" s="1"/>
  <c r="D41" i="1"/>
  <c r="C41" i="1"/>
  <c r="H41" i="1" s="1"/>
  <c r="H38" i="1" s="1"/>
  <c r="H40" i="1"/>
  <c r="E40" i="1"/>
  <c r="E39" i="1"/>
  <c r="G38" i="1"/>
  <c r="F38" i="1"/>
  <c r="D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H31" i="1"/>
  <c r="G31" i="1"/>
  <c r="F31" i="1"/>
  <c r="E31" i="1"/>
  <c r="D31" i="1"/>
  <c r="C31" i="1"/>
  <c r="H30" i="1"/>
  <c r="H29" i="1" s="1"/>
  <c r="G30" i="1"/>
  <c r="F30" i="1"/>
  <c r="E30" i="1"/>
  <c r="D30" i="1"/>
  <c r="C30" i="1"/>
  <c r="G29" i="1"/>
  <c r="G47" i="1" s="1"/>
  <c r="F29" i="1"/>
  <c r="F47" i="1" s="1"/>
  <c r="E29" i="1"/>
  <c r="E47" i="1" s="1"/>
  <c r="D29" i="1"/>
  <c r="D47" i="1" s="1"/>
  <c r="C29" i="1"/>
  <c r="H21" i="1"/>
  <c r="G21" i="1"/>
  <c r="F21" i="1"/>
  <c r="D21" i="1"/>
  <c r="C21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E21" i="1" s="1"/>
  <c r="H11" i="1"/>
  <c r="E11" i="1"/>
  <c r="H10" i="1"/>
  <c r="E10" i="1"/>
  <c r="C38" i="1" l="1"/>
  <c r="C47" i="1" s="1"/>
  <c r="H47" i="1" s="1"/>
</calcChain>
</file>

<file path=xl/sharedStrings.xml><?xml version="1.0" encoding="utf-8"?>
<sst xmlns="http://schemas.openxmlformats.org/spreadsheetml/2006/main" count="56" uniqueCount="32">
  <si>
    <t>GOBIERNO CONSTITUCIONAL DEL ESTADO DE CHIAPAS</t>
  </si>
  <si>
    <t>PODER EJECUTIVO</t>
  </si>
  <si>
    <t>ESTADO ANALÍTICO DE INGRESOS POR RUBROS</t>
  </si>
  <si>
    <t>DEL 1 DE ENERO AL 31 DE DICIEMBRE DE 2023</t>
  </si>
  <si>
    <t>(Cifras en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</si>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</sst>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\ ;\(#\ ###\ ###\ ##0\)\ "/>
    <numFmt numFmtId="165" formatCode="#\ ###\ ###\ ##0;\(#\ ###\ ###\ ##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71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5" fillId="0" borderId="0" xfId="2" applyFont="1"/>
    <xf numFmtId="0" fontId="4" fillId="0" borderId="0" xfId="2"/>
    <xf numFmtId="0" fontId="6" fillId="2" borderId="0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164" fontId="5" fillId="0" borderId="0" xfId="2" applyNumberFormat="1" applyFont="1"/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 wrapText="1"/>
    </xf>
    <xf numFmtId="0" fontId="4" fillId="0" borderId="0" xfId="2" applyFill="1"/>
    <xf numFmtId="0" fontId="5" fillId="0" borderId="0" xfId="2" applyFont="1" applyFill="1"/>
    <xf numFmtId="0" fontId="8" fillId="0" borderId="0" xfId="2" applyFont="1" applyAlignment="1">
      <alignment horizontal="justify" vertical="top" wrapText="1"/>
    </xf>
    <xf numFmtId="165" fontId="8" fillId="0" borderId="0" xfId="2" applyNumberFormat="1" applyFont="1" applyAlignment="1">
      <alignment horizontal="right" vertical="top" wrapText="1"/>
    </xf>
    <xf numFmtId="165" fontId="9" fillId="0" borderId="0" xfId="2" applyNumberFormat="1" applyFont="1" applyAlignment="1">
      <alignment horizontal="right" vertical="top" wrapText="1"/>
    </xf>
    <xf numFmtId="165" fontId="10" fillId="0" borderId="0" xfId="2" applyNumberFormat="1" applyFont="1" applyAlignment="1">
      <alignment horizontal="right" vertical="top" wrapText="1"/>
    </xf>
    <xf numFmtId="164" fontId="11" fillId="0" borderId="0" xfId="2" applyNumberFormat="1" applyFont="1" applyAlignment="1">
      <alignment vertical="top"/>
    </xf>
    <xf numFmtId="0" fontId="4" fillId="0" borderId="0" xfId="2" applyAlignment="1">
      <alignment vertical="top"/>
    </xf>
    <xf numFmtId="0" fontId="0" fillId="0" borderId="0" xfId="0" applyAlignment="1">
      <alignment horizontal="justify" vertical="top" wrapText="1"/>
    </xf>
    <xf numFmtId="4" fontId="11" fillId="0" borderId="0" xfId="2" applyNumberFormat="1" applyFont="1" applyAlignment="1">
      <alignment vertical="top"/>
    </xf>
    <xf numFmtId="0" fontId="12" fillId="0" borderId="0" xfId="2" applyFont="1" applyAlignment="1">
      <alignment horizontal="justify" vertical="center" wrapText="1"/>
    </xf>
    <xf numFmtId="165" fontId="8" fillId="0" borderId="0" xfId="2" applyNumberFormat="1" applyFont="1" applyAlignment="1">
      <alignment horizontal="center" vertical="center" wrapText="1"/>
    </xf>
    <xf numFmtId="0" fontId="13" fillId="3" borderId="10" xfId="2" applyFont="1" applyFill="1" applyBorder="1" applyAlignment="1">
      <alignment horizontal="center" vertical="center" wrapText="1"/>
    </xf>
    <xf numFmtId="0" fontId="13" fillId="3" borderId="11" xfId="2" applyFont="1" applyFill="1" applyBorder="1" applyAlignment="1">
      <alignment horizontal="center" vertical="center" wrapText="1"/>
    </xf>
    <xf numFmtId="165" fontId="13" fillId="3" borderId="11" xfId="2" applyNumberFormat="1" applyFont="1" applyFill="1" applyBorder="1" applyAlignment="1">
      <alignment horizontal="right" vertical="center" wrapText="1"/>
    </xf>
    <xf numFmtId="165" fontId="13" fillId="3" borderId="12" xfId="2" applyNumberFormat="1" applyFont="1" applyFill="1" applyBorder="1" applyAlignment="1">
      <alignment horizontal="right" vertical="center" wrapText="1"/>
    </xf>
    <xf numFmtId="165" fontId="4" fillId="0" borderId="0" xfId="2" applyNumberFormat="1"/>
    <xf numFmtId="0" fontId="12" fillId="0" borderId="13" xfId="2" applyFont="1" applyBorder="1" applyAlignment="1">
      <alignment horizontal="justify" vertical="center" wrapText="1"/>
    </xf>
    <xf numFmtId="165" fontId="8" fillId="0" borderId="13" xfId="2" applyNumberFormat="1" applyFont="1" applyBorder="1" applyAlignment="1">
      <alignment horizontal="center" vertical="center" wrapText="1"/>
    </xf>
    <xf numFmtId="165" fontId="13" fillId="3" borderId="10" xfId="2" applyNumberFormat="1" applyFont="1" applyFill="1" applyBorder="1" applyAlignment="1">
      <alignment horizontal="center" vertical="center" wrapText="1"/>
    </xf>
    <xf numFmtId="165" fontId="13" fillId="3" borderId="14" xfId="2" applyNumberFormat="1" applyFont="1" applyFill="1" applyBorder="1" applyAlignment="1">
      <alignment horizontal="center" vertical="center" wrapText="1"/>
    </xf>
    <xf numFmtId="165" fontId="13" fillId="3" borderId="15" xfId="2" applyNumberFormat="1" applyFont="1" applyFill="1" applyBorder="1" applyAlignment="1">
      <alignment horizontal="right" vertical="center" wrapText="1"/>
    </xf>
    <xf numFmtId="164" fontId="4" fillId="0" borderId="0" xfId="2" applyNumberFormat="1" applyAlignment="1">
      <alignment vertical="top"/>
    </xf>
    <xf numFmtId="4" fontId="14" fillId="0" borderId="0" xfId="2" applyNumberFormat="1" applyFont="1"/>
    <xf numFmtId="165" fontId="5" fillId="0" borderId="0" xfId="2" applyNumberFormat="1" applyFont="1"/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12" fillId="4" borderId="0" xfId="2" applyFont="1" applyFill="1" applyAlignment="1">
      <alignment horizontal="justify" vertical="top" wrapText="1"/>
    </xf>
    <xf numFmtId="0" fontId="0" fillId="4" borderId="0" xfId="0" applyFill="1" applyAlignment="1">
      <alignment horizontal="justify" vertical="top" wrapText="1"/>
    </xf>
    <xf numFmtId="165" fontId="12" fillId="4" borderId="0" xfId="2" applyNumberFormat="1" applyFont="1" applyFill="1" applyAlignment="1">
      <alignment horizontal="right" vertical="top" wrapText="1"/>
    </xf>
    <xf numFmtId="0" fontId="5" fillId="0" borderId="0" xfId="2" applyFont="1" applyAlignment="1">
      <alignment vertical="top"/>
    </xf>
    <xf numFmtId="0" fontId="8" fillId="0" borderId="0" xfId="2" applyFont="1" applyAlignment="1">
      <alignment horizontal="justify" vertical="top" wrapText="1"/>
    </xf>
    <xf numFmtId="165" fontId="10" fillId="4" borderId="0" xfId="2" applyNumberFormat="1" applyFont="1" applyFill="1" applyAlignment="1">
      <alignment horizontal="right" vertical="top" wrapText="1"/>
    </xf>
    <xf numFmtId="0" fontId="12" fillId="0" borderId="0" xfId="2" applyFont="1" applyAlignment="1">
      <alignment horizontal="justify" vertical="top" wrapText="1"/>
    </xf>
    <xf numFmtId="165" fontId="8" fillId="0" borderId="0" xfId="2" applyNumberFormat="1" applyFont="1" applyAlignment="1">
      <alignment horizontal="center" vertical="top" wrapText="1"/>
    </xf>
    <xf numFmtId="165" fontId="12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horizontal="justify" vertical="center" wrapText="1"/>
    </xf>
    <xf numFmtId="0" fontId="4" fillId="0" borderId="16" xfId="2" applyBorder="1"/>
    <xf numFmtId="0" fontId="16" fillId="0" borderId="0" xfId="0" applyFont="1"/>
    <xf numFmtId="0" fontId="16" fillId="0" borderId="13" xfId="0" applyFont="1" applyBorder="1"/>
    <xf numFmtId="0" fontId="18" fillId="0" borderId="0" xfId="0" applyFont="1"/>
    <xf numFmtId="164" fontId="4" fillId="0" borderId="0" xfId="2" applyNumberFormat="1"/>
    <xf numFmtId="0" fontId="13" fillId="0" borderId="0" xfId="2" applyFont="1"/>
    <xf numFmtId="0" fontId="13" fillId="0" borderId="0" xfId="2" applyFont="1" applyAlignment="1">
      <alignment horizontal="justify"/>
    </xf>
    <xf numFmtId="165" fontId="13" fillId="0" borderId="0" xfId="2" applyNumberFormat="1" applyFont="1" applyAlignment="1">
      <alignment vertical="top"/>
    </xf>
    <xf numFmtId="0" fontId="2" fillId="0" borderId="0" xfId="0" applyFont="1"/>
    <xf numFmtId="0" fontId="13" fillId="0" borderId="0" xfId="2" applyFont="1" applyAlignment="1">
      <alignment vertical="top"/>
    </xf>
    <xf numFmtId="0" fontId="13" fillId="0" borderId="0" xfId="2" applyFont="1" applyAlignment="1">
      <alignment horizontal="justify" vertical="top"/>
    </xf>
    <xf numFmtId="0" fontId="2" fillId="0" borderId="0" xfId="0" applyFont="1" applyAlignment="1">
      <alignment vertical="top"/>
    </xf>
    <xf numFmtId="0" fontId="4" fillId="0" borderId="0" xfId="2" applyAlignment="1">
      <alignment horizontal="justify"/>
    </xf>
  </cellXfs>
  <cellStyles count="3">
    <cellStyle name="Normal" xfId="0" builtinId="0"/>
    <cellStyle name="Normal 2 2 2" xfId="2" xr:uid="{A65FAE62-E89D-4448-B2E1-D92F25978507}"/>
    <cellStyle name="Normal 6 2 2 2 2 2 5 5" xfId="1" xr:uid="{F84D2AD4-FB1D-4325-A94A-49B6E31990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1EADA-7A59-4050-8CEA-E45DB0EE185F}">
  <dimension ref="A1:K74"/>
  <sheetViews>
    <sheetView showGridLines="0" tabSelected="1" topLeftCell="A40" workbookViewId="0">
      <selection sqref="A1:H50"/>
    </sheetView>
  </sheetViews>
  <sheetFormatPr baseColWidth="10" defaultRowHeight="15" x14ac:dyDescent="0.25"/>
  <cols>
    <col min="1" max="1" width="2.140625" style="3" customWidth="1"/>
    <col min="2" max="2" width="39" style="3" customWidth="1"/>
    <col min="3" max="3" width="15.28515625" style="3" customWidth="1"/>
    <col min="4" max="4" width="18" style="3" customWidth="1"/>
    <col min="5" max="5" width="16.140625" style="3" customWidth="1"/>
    <col min="6" max="6" width="17.42578125" style="3" bestFit="1" customWidth="1"/>
    <col min="7" max="7" width="15.5703125" style="3" customWidth="1"/>
    <col min="8" max="8" width="16.28515625" style="3" customWidth="1"/>
    <col min="10" max="10" width="12" bestFit="1" customWidth="1"/>
  </cols>
  <sheetData>
    <row r="1" spans="1:9" s="3" customFormat="1" ht="14.25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4.2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4.2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4.25" x14ac:dyDescent="0.2">
      <c r="A4" s="4" t="s">
        <v>3</v>
      </c>
      <c r="B4" s="4"/>
      <c r="C4" s="4"/>
      <c r="D4" s="4"/>
      <c r="E4" s="4"/>
      <c r="F4" s="4"/>
      <c r="G4" s="4"/>
      <c r="H4" s="4"/>
      <c r="I4" s="2"/>
    </row>
    <row r="5" spans="1:9" s="3" customFormat="1" ht="14.2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6.5" customHeight="1" x14ac:dyDescent="0.2">
      <c r="A6" s="5" t="s">
        <v>5</v>
      </c>
      <c r="B6" s="6"/>
      <c r="C6" s="6" t="s">
        <v>6</v>
      </c>
      <c r="D6" s="6"/>
      <c r="E6" s="6"/>
      <c r="F6" s="6"/>
      <c r="G6" s="6"/>
      <c r="H6" s="7" t="s">
        <v>7</v>
      </c>
      <c r="I6" s="2"/>
    </row>
    <row r="7" spans="1:9" s="3" customFormat="1" ht="26.25" customHeight="1" x14ac:dyDescent="0.2">
      <c r="A7" s="8"/>
      <c r="B7" s="9"/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1"/>
      <c r="I7" s="12"/>
    </row>
    <row r="8" spans="1:9" s="3" customFormat="1" ht="13.5" customHeight="1" x14ac:dyDescent="0.2">
      <c r="A8" s="13"/>
      <c r="B8" s="14"/>
      <c r="C8" s="15">
        <v>1</v>
      </c>
      <c r="D8" s="15">
        <v>2</v>
      </c>
      <c r="E8" s="15" t="s">
        <v>13</v>
      </c>
      <c r="F8" s="15">
        <v>4</v>
      </c>
      <c r="G8" s="15">
        <v>5</v>
      </c>
      <c r="H8" s="16" t="s">
        <v>14</v>
      </c>
      <c r="I8" s="12"/>
    </row>
    <row r="9" spans="1:9" s="17" customFormat="1" ht="2.25" customHeight="1" x14ac:dyDescent="0.2">
      <c r="I9" s="18"/>
    </row>
    <row r="10" spans="1:9" s="24" customFormat="1" ht="15" customHeight="1" x14ac:dyDescent="0.25">
      <c r="A10" s="19" t="s">
        <v>15</v>
      </c>
      <c r="B10" s="19"/>
      <c r="C10" s="20">
        <v>1702562465</v>
      </c>
      <c r="D10" s="21">
        <v>3648170921</v>
      </c>
      <c r="E10" s="21">
        <f>C10+D10</f>
        <v>5350733386</v>
      </c>
      <c r="F10" s="21">
        <v>5350733386</v>
      </c>
      <c r="G10" s="21">
        <v>5350733386</v>
      </c>
      <c r="H10" s="22">
        <f>SUM(G10-C10)</f>
        <v>3648170921</v>
      </c>
      <c r="I10" s="23"/>
    </row>
    <row r="11" spans="1:9" s="24" customFormat="1" ht="15" customHeight="1" x14ac:dyDescent="0.25">
      <c r="A11" s="19" t="s">
        <v>16</v>
      </c>
      <c r="B11" s="25"/>
      <c r="C11" s="20">
        <v>1728858660</v>
      </c>
      <c r="D11" s="21">
        <v>1352317398</v>
      </c>
      <c r="E11" s="21">
        <f>C11+D11</f>
        <v>3081176058</v>
      </c>
      <c r="F11" s="21">
        <v>3081176058</v>
      </c>
      <c r="G11" s="21">
        <v>3081176058</v>
      </c>
      <c r="H11" s="22">
        <f>SUM(G11-C11)</f>
        <v>1352317398</v>
      </c>
      <c r="I11" s="26"/>
    </row>
    <row r="12" spans="1:9" s="24" customFormat="1" ht="15" customHeight="1" x14ac:dyDescent="0.25">
      <c r="A12" s="19" t="s">
        <v>17</v>
      </c>
      <c r="B12" s="25"/>
      <c r="C12" s="20">
        <v>0</v>
      </c>
      <c r="D12" s="20">
        <v>0</v>
      </c>
      <c r="E12" s="21">
        <f>C12+D12</f>
        <v>0</v>
      </c>
      <c r="F12" s="20">
        <v>0</v>
      </c>
      <c r="G12" s="20">
        <v>0</v>
      </c>
      <c r="H12" s="22">
        <f>SUM(G12-C12)</f>
        <v>0</v>
      </c>
      <c r="I12" s="23"/>
    </row>
    <row r="13" spans="1:9" s="24" customFormat="1" ht="15" customHeight="1" x14ac:dyDescent="0.25">
      <c r="A13" s="19" t="s">
        <v>18</v>
      </c>
      <c r="B13" s="25"/>
      <c r="C13" s="20">
        <v>1506859576</v>
      </c>
      <c r="D13" s="20">
        <v>475573324</v>
      </c>
      <c r="E13" s="21">
        <f t="shared" ref="E13:E18" si="0">C13+D13</f>
        <v>1982432900</v>
      </c>
      <c r="F13" s="20">
        <v>1982432900</v>
      </c>
      <c r="G13" s="20">
        <v>1982432900</v>
      </c>
      <c r="H13" s="22">
        <f>SUM(G13-C13)</f>
        <v>475573324</v>
      </c>
      <c r="I13" s="23"/>
    </row>
    <row r="14" spans="1:9" s="24" customFormat="1" ht="15" customHeight="1" x14ac:dyDescent="0.25">
      <c r="A14" s="19" t="s">
        <v>19</v>
      </c>
      <c r="B14" s="25"/>
      <c r="C14" s="20">
        <v>135754000</v>
      </c>
      <c r="D14" s="21">
        <v>1162621230</v>
      </c>
      <c r="E14" s="21">
        <f t="shared" si="0"/>
        <v>1298375230</v>
      </c>
      <c r="F14" s="21">
        <v>1298375230</v>
      </c>
      <c r="G14" s="21">
        <v>1298375230</v>
      </c>
      <c r="H14" s="22">
        <f t="shared" ref="H14:H19" si="1">SUM(G14-C14)</f>
        <v>1162621230</v>
      </c>
      <c r="I14" s="23"/>
    </row>
    <row r="15" spans="1:9" s="24" customFormat="1" ht="15" customHeight="1" x14ac:dyDescent="0.25">
      <c r="A15" s="19" t="s">
        <v>20</v>
      </c>
      <c r="B15" s="25"/>
      <c r="C15" s="20">
        <v>1009319199</v>
      </c>
      <c r="D15" s="21">
        <v>3805073037</v>
      </c>
      <c r="E15" s="21">
        <f t="shared" si="0"/>
        <v>4814392236</v>
      </c>
      <c r="F15" s="21">
        <v>4814392236</v>
      </c>
      <c r="G15" s="21">
        <v>4814392236</v>
      </c>
      <c r="H15" s="22">
        <f t="shared" si="1"/>
        <v>3805073037</v>
      </c>
      <c r="I15" s="23"/>
    </row>
    <row r="16" spans="1:9" s="24" customFormat="1" ht="30" customHeight="1" x14ac:dyDescent="0.25">
      <c r="A16" s="19" t="s">
        <v>21</v>
      </c>
      <c r="B16" s="25"/>
      <c r="C16" s="20">
        <v>99078124</v>
      </c>
      <c r="D16" s="20">
        <v>156408705</v>
      </c>
      <c r="E16" s="21">
        <f t="shared" si="0"/>
        <v>255486829</v>
      </c>
      <c r="F16" s="20">
        <v>255486829</v>
      </c>
      <c r="G16" s="20">
        <v>255486829</v>
      </c>
      <c r="H16" s="22">
        <f t="shared" si="1"/>
        <v>156408705</v>
      </c>
      <c r="I16" s="23"/>
    </row>
    <row r="17" spans="1:11" s="24" customFormat="1" ht="43.5" customHeight="1" x14ac:dyDescent="0.25">
      <c r="A17" s="19" t="s">
        <v>22</v>
      </c>
      <c r="B17" s="25"/>
      <c r="C17" s="21">
        <v>97170078267</v>
      </c>
      <c r="D17" s="21">
        <v>11128614684</v>
      </c>
      <c r="E17" s="21">
        <f t="shared" si="0"/>
        <v>108298692951</v>
      </c>
      <c r="F17" s="21">
        <v>108298692951</v>
      </c>
      <c r="G17" s="21">
        <v>108298692951</v>
      </c>
      <c r="H17" s="22">
        <f t="shared" si="1"/>
        <v>11128614684</v>
      </c>
      <c r="I17" s="23"/>
    </row>
    <row r="18" spans="1:11" s="24" customFormat="1" ht="30" customHeight="1" x14ac:dyDescent="0.25">
      <c r="A18" s="19" t="s">
        <v>23</v>
      </c>
      <c r="B18" s="25"/>
      <c r="C18" s="21">
        <v>8518657919</v>
      </c>
      <c r="D18" s="21">
        <v>3059098869</v>
      </c>
      <c r="E18" s="21">
        <f t="shared" si="0"/>
        <v>11577756788</v>
      </c>
      <c r="F18" s="21">
        <v>11577756788</v>
      </c>
      <c r="G18" s="21">
        <v>11577756788</v>
      </c>
      <c r="H18" s="22">
        <f t="shared" si="1"/>
        <v>3059098869</v>
      </c>
      <c r="I18" s="23"/>
    </row>
    <row r="19" spans="1:11" s="24" customFormat="1" ht="15" customHeight="1" x14ac:dyDescent="0.25">
      <c r="A19" s="19" t="s">
        <v>24</v>
      </c>
      <c r="B19" s="25"/>
      <c r="C19" s="20">
        <v>0</v>
      </c>
      <c r="D19" s="21">
        <v>0</v>
      </c>
      <c r="E19" s="21">
        <f>SUM(C19:D19)</f>
        <v>0</v>
      </c>
      <c r="F19" s="21">
        <v>0</v>
      </c>
      <c r="G19" s="21">
        <v>0</v>
      </c>
      <c r="H19" s="22">
        <f t="shared" si="1"/>
        <v>0</v>
      </c>
      <c r="I19" s="23"/>
    </row>
    <row r="20" spans="1:11" s="3" customFormat="1" ht="2.25" customHeight="1" x14ac:dyDescent="0.2">
      <c r="A20" s="27"/>
      <c r="B20" s="27"/>
      <c r="C20" s="28"/>
      <c r="D20" s="28"/>
      <c r="E20" s="28"/>
      <c r="F20" s="28"/>
      <c r="G20" s="28"/>
      <c r="H20" s="28"/>
      <c r="I20" s="2"/>
    </row>
    <row r="21" spans="1:11" s="3" customFormat="1" ht="15.75" customHeight="1" x14ac:dyDescent="0.2">
      <c r="A21" s="29" t="s">
        <v>25</v>
      </c>
      <c r="B21" s="30"/>
      <c r="C21" s="31">
        <f>SUM(C10:C20)</f>
        <v>111871168210</v>
      </c>
      <c r="D21" s="31">
        <f t="shared" ref="D21:G21" si="2">SUM(D10:D20)</f>
        <v>24787878168</v>
      </c>
      <c r="E21" s="31">
        <f t="shared" si="2"/>
        <v>136659046378</v>
      </c>
      <c r="F21" s="31">
        <f t="shared" si="2"/>
        <v>136659046378</v>
      </c>
      <c r="G21" s="31">
        <f t="shared" si="2"/>
        <v>136659046378</v>
      </c>
      <c r="H21" s="32">
        <f>SUM(G21-C21)</f>
        <v>24787878168</v>
      </c>
      <c r="I21" s="12"/>
      <c r="K21" s="33"/>
    </row>
    <row r="22" spans="1:11" s="3" customFormat="1" ht="13.5" customHeight="1" x14ac:dyDescent="0.2">
      <c r="A22" s="34"/>
      <c r="B22" s="34"/>
      <c r="C22" s="35"/>
      <c r="D22" s="35"/>
      <c r="E22" s="35"/>
      <c r="F22" s="36" t="s">
        <v>26</v>
      </c>
      <c r="G22" s="37"/>
      <c r="H22" s="38"/>
      <c r="I22" s="12"/>
    </row>
    <row r="23" spans="1:11" s="3" customFormat="1" ht="14.25" x14ac:dyDescent="0.2">
      <c r="C23" s="39"/>
      <c r="D23" s="33"/>
      <c r="G23" s="40"/>
      <c r="I23" s="41"/>
    </row>
    <row r="24" spans="1:11" s="3" customFormat="1" ht="14.25" x14ac:dyDescent="0.2">
      <c r="G24" s="40"/>
      <c r="I24" s="12"/>
    </row>
    <row r="25" spans="1:11" s="3" customFormat="1" ht="16.5" customHeight="1" x14ac:dyDescent="0.2">
      <c r="A25" s="42" t="s">
        <v>27</v>
      </c>
      <c r="B25" s="43"/>
      <c r="C25" s="6" t="s">
        <v>6</v>
      </c>
      <c r="D25" s="6"/>
      <c r="E25" s="6"/>
      <c r="F25" s="6"/>
      <c r="G25" s="6"/>
      <c r="H25" s="7" t="s">
        <v>7</v>
      </c>
      <c r="I25" s="2"/>
    </row>
    <row r="26" spans="1:11" s="3" customFormat="1" ht="26.25" customHeight="1" x14ac:dyDescent="0.2">
      <c r="A26" s="44"/>
      <c r="B26" s="45"/>
      <c r="C26" s="10" t="s">
        <v>8</v>
      </c>
      <c r="D26" s="10" t="s">
        <v>9</v>
      </c>
      <c r="E26" s="10" t="s">
        <v>10</v>
      </c>
      <c r="F26" s="10" t="s">
        <v>11</v>
      </c>
      <c r="G26" s="10" t="s">
        <v>12</v>
      </c>
      <c r="H26" s="11"/>
      <c r="I26" s="2"/>
    </row>
    <row r="27" spans="1:11" s="3" customFormat="1" ht="13.5" customHeight="1" x14ac:dyDescent="0.2">
      <c r="A27" s="46"/>
      <c r="B27" s="47"/>
      <c r="C27" s="15">
        <v>1</v>
      </c>
      <c r="D27" s="15">
        <v>2</v>
      </c>
      <c r="E27" s="15" t="s">
        <v>13</v>
      </c>
      <c r="F27" s="15">
        <v>4</v>
      </c>
      <c r="G27" s="15">
        <v>5</v>
      </c>
      <c r="H27" s="16" t="s">
        <v>14</v>
      </c>
      <c r="I27" s="2"/>
    </row>
    <row r="28" spans="1:11" s="3" customFormat="1" ht="2.25" customHeight="1" x14ac:dyDescent="0.2">
      <c r="I28" s="2"/>
    </row>
    <row r="29" spans="1:11" s="24" customFormat="1" ht="30" customHeight="1" x14ac:dyDescent="0.25">
      <c r="A29" s="48" t="s">
        <v>28</v>
      </c>
      <c r="B29" s="49"/>
      <c r="C29" s="50">
        <f>SUM(C30:C37)</f>
        <v>111772090086</v>
      </c>
      <c r="D29" s="50">
        <f>SUM(D30:D37)</f>
        <v>24631469463</v>
      </c>
      <c r="E29" s="50">
        <f t="shared" ref="E29" si="3">SUM(E30:E37)</f>
        <v>136403559549</v>
      </c>
      <c r="F29" s="50">
        <f>SUM(F30:F37)</f>
        <v>136403559549</v>
      </c>
      <c r="G29" s="50">
        <f>SUM(G30:G37)</f>
        <v>136403559549</v>
      </c>
      <c r="H29" s="50">
        <f>SUM(H30:H37)</f>
        <v>24631469463</v>
      </c>
      <c r="I29" s="51"/>
    </row>
    <row r="30" spans="1:11" s="24" customFormat="1" ht="15" customHeight="1" x14ac:dyDescent="0.25">
      <c r="B30" s="52" t="s">
        <v>15</v>
      </c>
      <c r="C30" s="21">
        <f>C10</f>
        <v>1702562465</v>
      </c>
      <c r="D30" s="21">
        <f>D10</f>
        <v>3648170921</v>
      </c>
      <c r="E30" s="21">
        <f t="shared" ref="E30:E37" si="4">C30+D30</f>
        <v>5350733386</v>
      </c>
      <c r="F30" s="21">
        <f>F10</f>
        <v>5350733386</v>
      </c>
      <c r="G30" s="21">
        <f>G10</f>
        <v>5350733386</v>
      </c>
      <c r="H30" s="21">
        <f t="shared" ref="H30:H35" si="5">G30-C30</f>
        <v>3648170921</v>
      </c>
      <c r="I30" s="51"/>
    </row>
    <row r="31" spans="1:11" s="24" customFormat="1" ht="15" customHeight="1" x14ac:dyDescent="0.25">
      <c r="B31" s="52" t="s">
        <v>16</v>
      </c>
      <c r="C31" s="21">
        <f>C11</f>
        <v>1728858660</v>
      </c>
      <c r="D31" s="21">
        <f>D11</f>
        <v>1352317398</v>
      </c>
      <c r="E31" s="21">
        <f t="shared" si="4"/>
        <v>3081176058</v>
      </c>
      <c r="F31" s="21">
        <f t="shared" ref="F31:G35" si="6">F11</f>
        <v>3081176058</v>
      </c>
      <c r="G31" s="21">
        <f t="shared" si="6"/>
        <v>3081176058</v>
      </c>
      <c r="H31" s="21">
        <f t="shared" si="5"/>
        <v>1352317398</v>
      </c>
      <c r="I31" s="51"/>
    </row>
    <row r="32" spans="1:11" s="24" customFormat="1" ht="15" customHeight="1" x14ac:dyDescent="0.25">
      <c r="B32" s="52" t="s">
        <v>17</v>
      </c>
      <c r="C32" s="21">
        <f t="shared" ref="C32:D35" si="7">C12</f>
        <v>0</v>
      </c>
      <c r="D32" s="21">
        <f t="shared" si="7"/>
        <v>0</v>
      </c>
      <c r="E32" s="21">
        <f t="shared" si="4"/>
        <v>0</v>
      </c>
      <c r="F32" s="21">
        <f t="shared" si="6"/>
        <v>0</v>
      </c>
      <c r="G32" s="21">
        <f t="shared" si="6"/>
        <v>0</v>
      </c>
      <c r="H32" s="21">
        <f t="shared" si="5"/>
        <v>0</v>
      </c>
      <c r="I32" s="51"/>
    </row>
    <row r="33" spans="1:11" s="24" customFormat="1" ht="15" customHeight="1" x14ac:dyDescent="0.25">
      <c r="B33" s="52" t="s">
        <v>18</v>
      </c>
      <c r="C33" s="21">
        <f t="shared" si="7"/>
        <v>1506859576</v>
      </c>
      <c r="D33" s="21">
        <f t="shared" si="7"/>
        <v>475573324</v>
      </c>
      <c r="E33" s="21">
        <f t="shared" si="4"/>
        <v>1982432900</v>
      </c>
      <c r="F33" s="21">
        <f t="shared" si="6"/>
        <v>1982432900</v>
      </c>
      <c r="G33" s="21">
        <f t="shared" si="6"/>
        <v>1982432900</v>
      </c>
      <c r="H33" s="21">
        <f t="shared" si="5"/>
        <v>475573324</v>
      </c>
      <c r="I33" s="51"/>
    </row>
    <row r="34" spans="1:11" s="24" customFormat="1" ht="15" customHeight="1" x14ac:dyDescent="0.25">
      <c r="B34" s="52" t="s">
        <v>19</v>
      </c>
      <c r="C34" s="21">
        <f t="shared" si="7"/>
        <v>135754000</v>
      </c>
      <c r="D34" s="21">
        <f t="shared" si="7"/>
        <v>1162621230</v>
      </c>
      <c r="E34" s="21">
        <f t="shared" si="4"/>
        <v>1298375230</v>
      </c>
      <c r="F34" s="21">
        <f t="shared" si="6"/>
        <v>1298375230</v>
      </c>
      <c r="G34" s="21">
        <f t="shared" si="6"/>
        <v>1298375230</v>
      </c>
      <c r="H34" s="21">
        <f t="shared" si="5"/>
        <v>1162621230</v>
      </c>
      <c r="I34" s="51"/>
    </row>
    <row r="35" spans="1:11" s="24" customFormat="1" ht="15" customHeight="1" x14ac:dyDescent="0.25">
      <c r="B35" s="52" t="s">
        <v>20</v>
      </c>
      <c r="C35" s="21">
        <f t="shared" si="7"/>
        <v>1009319199</v>
      </c>
      <c r="D35" s="21">
        <f t="shared" si="7"/>
        <v>3805073037</v>
      </c>
      <c r="E35" s="21">
        <f t="shared" si="4"/>
        <v>4814392236</v>
      </c>
      <c r="F35" s="21">
        <f t="shared" si="6"/>
        <v>4814392236</v>
      </c>
      <c r="G35" s="21">
        <f t="shared" si="6"/>
        <v>4814392236</v>
      </c>
      <c r="H35" s="21">
        <f t="shared" si="5"/>
        <v>3805073037</v>
      </c>
      <c r="I35" s="51"/>
    </row>
    <row r="36" spans="1:11" s="24" customFormat="1" ht="39.75" customHeight="1" x14ac:dyDescent="0.25">
      <c r="B36" s="52" t="s">
        <v>22</v>
      </c>
      <c r="C36" s="21">
        <f>C17</f>
        <v>97170078267</v>
      </c>
      <c r="D36" s="21">
        <f>D17</f>
        <v>11128614684</v>
      </c>
      <c r="E36" s="21">
        <f t="shared" si="4"/>
        <v>108298692951</v>
      </c>
      <c r="F36" s="21">
        <f>F17</f>
        <v>108298692951</v>
      </c>
      <c r="G36" s="21">
        <f>G17</f>
        <v>108298692951</v>
      </c>
      <c r="H36" s="21">
        <f>SUM(G36-C36)</f>
        <v>11128614684</v>
      </c>
      <c r="I36" s="51"/>
    </row>
    <row r="37" spans="1:11" s="24" customFormat="1" ht="30" customHeight="1" x14ac:dyDescent="0.25">
      <c r="B37" s="52" t="s">
        <v>23</v>
      </c>
      <c r="C37" s="21">
        <f>C18</f>
        <v>8518657919</v>
      </c>
      <c r="D37" s="21">
        <f>D18</f>
        <v>3059098869</v>
      </c>
      <c r="E37" s="21">
        <f t="shared" si="4"/>
        <v>11577756788</v>
      </c>
      <c r="F37" s="21">
        <f>F18</f>
        <v>11577756788</v>
      </c>
      <c r="G37" s="21">
        <f>G18</f>
        <v>11577756788</v>
      </c>
      <c r="H37" s="21">
        <f>G37-C37</f>
        <v>3059098869</v>
      </c>
      <c r="I37" s="51"/>
    </row>
    <row r="38" spans="1:11" s="24" customFormat="1" ht="52.5" customHeight="1" x14ac:dyDescent="0.25">
      <c r="A38" s="48" t="s">
        <v>29</v>
      </c>
      <c r="B38" s="49"/>
      <c r="C38" s="53">
        <f t="shared" ref="C38:H38" si="8">SUM(C39:C42)</f>
        <v>99078124</v>
      </c>
      <c r="D38" s="53">
        <f>SUM(D39:D42)</f>
        <v>156408705</v>
      </c>
      <c r="E38" s="53">
        <f t="shared" si="8"/>
        <v>255486829</v>
      </c>
      <c r="F38" s="53">
        <f>SUM(F39:F42)</f>
        <v>255486829</v>
      </c>
      <c r="G38" s="53">
        <f t="shared" si="8"/>
        <v>255486829</v>
      </c>
      <c r="H38" s="53">
        <f t="shared" si="8"/>
        <v>156408705</v>
      </c>
      <c r="I38" s="51"/>
    </row>
    <row r="39" spans="1:11" s="24" customFormat="1" ht="15" customHeight="1" x14ac:dyDescent="0.25">
      <c r="B39" s="52" t="s">
        <v>16</v>
      </c>
      <c r="C39" s="20">
        <v>0</v>
      </c>
      <c r="D39" s="20">
        <v>0</v>
      </c>
      <c r="E39" s="21">
        <f>SUM(C39:D39)</f>
        <v>0</v>
      </c>
      <c r="F39" s="20">
        <v>0</v>
      </c>
      <c r="G39" s="20">
        <v>0</v>
      </c>
      <c r="H39" s="20">
        <v>0</v>
      </c>
      <c r="I39" s="51"/>
    </row>
    <row r="40" spans="1:11" s="24" customFormat="1" ht="15" customHeight="1" x14ac:dyDescent="0.25">
      <c r="B40" s="52" t="s">
        <v>19</v>
      </c>
      <c r="C40" s="20">
        <v>0</v>
      </c>
      <c r="D40" s="21"/>
      <c r="E40" s="21">
        <f>SUM(C40:D40)</f>
        <v>0</v>
      </c>
      <c r="F40" s="21"/>
      <c r="G40" s="21"/>
      <c r="H40" s="21">
        <f>SUM(G40-C40)</f>
        <v>0</v>
      </c>
      <c r="I40" s="51"/>
    </row>
    <row r="41" spans="1:11" s="24" customFormat="1" ht="30" customHeight="1" x14ac:dyDescent="0.25">
      <c r="B41" s="52" t="s">
        <v>21</v>
      </c>
      <c r="C41" s="21">
        <f>C16</f>
        <v>99078124</v>
      </c>
      <c r="D41" s="21">
        <f>D16</f>
        <v>156408705</v>
      </c>
      <c r="E41" s="21">
        <f t="shared" ref="E41" si="9">C41+D41</f>
        <v>255486829</v>
      </c>
      <c r="F41" s="21">
        <f>F16</f>
        <v>255486829</v>
      </c>
      <c r="G41" s="21">
        <f>G16</f>
        <v>255486829</v>
      </c>
      <c r="H41" s="21">
        <f>SUM(G41-C41)</f>
        <v>156408705</v>
      </c>
      <c r="I41" s="51"/>
    </row>
    <row r="42" spans="1:11" s="24" customFormat="1" ht="30" customHeight="1" x14ac:dyDescent="0.25">
      <c r="B42" s="52" t="s">
        <v>23</v>
      </c>
      <c r="C42" s="20">
        <v>0</v>
      </c>
      <c r="D42" s="20">
        <v>0</v>
      </c>
      <c r="E42" s="21">
        <f>SUM(C42:D42)</f>
        <v>0</v>
      </c>
      <c r="F42" s="20">
        <v>0</v>
      </c>
      <c r="G42" s="20">
        <v>0</v>
      </c>
      <c r="H42" s="20">
        <v>0</v>
      </c>
      <c r="I42" s="51"/>
    </row>
    <row r="43" spans="1:11" s="24" customFormat="1" ht="5.0999999999999996" customHeight="1" x14ac:dyDescent="0.25">
      <c r="A43" s="54"/>
      <c r="B43" s="54"/>
      <c r="C43" s="55"/>
      <c r="D43" s="55"/>
      <c r="E43" s="21"/>
      <c r="F43" s="56"/>
      <c r="G43" s="56"/>
      <c r="H43" s="56"/>
      <c r="I43" s="51"/>
    </row>
    <row r="44" spans="1:11" s="24" customFormat="1" ht="15" customHeight="1" x14ac:dyDescent="0.25">
      <c r="A44" s="48" t="s">
        <v>30</v>
      </c>
      <c r="B44" s="49"/>
      <c r="C44" s="50">
        <v>0</v>
      </c>
      <c r="D44" s="53">
        <f>D45</f>
        <v>0</v>
      </c>
      <c r="E44" s="53">
        <f>E45</f>
        <v>0</v>
      </c>
      <c r="F44" s="53">
        <f>F45</f>
        <v>0</v>
      </c>
      <c r="G44" s="53">
        <f>G45</f>
        <v>0</v>
      </c>
      <c r="H44" s="53">
        <f>H45</f>
        <v>0</v>
      </c>
      <c r="I44" s="51"/>
    </row>
    <row r="45" spans="1:11" s="24" customFormat="1" ht="15" customHeight="1" x14ac:dyDescent="0.25">
      <c r="B45" s="52" t="s">
        <v>24</v>
      </c>
      <c r="C45" s="20">
        <f>C19</f>
        <v>0</v>
      </c>
      <c r="D45" s="21">
        <f>D19</f>
        <v>0</v>
      </c>
      <c r="E45" s="21">
        <f>SUM(C45:D45)</f>
        <v>0</v>
      </c>
      <c r="F45" s="21">
        <f>F19</f>
        <v>0</v>
      </c>
      <c r="G45" s="21">
        <f>G19</f>
        <v>0</v>
      </c>
      <c r="H45" s="21">
        <f>SUM(G45-C45)</f>
        <v>0</v>
      </c>
      <c r="I45" s="51"/>
    </row>
    <row r="46" spans="1:11" s="3" customFormat="1" ht="2.25" customHeight="1" x14ac:dyDescent="0.2">
      <c r="A46" s="57"/>
      <c r="B46" s="57"/>
      <c r="C46" s="28"/>
      <c r="D46" s="28"/>
      <c r="E46" s="28"/>
      <c r="F46" s="28"/>
      <c r="G46" s="28"/>
      <c r="H46" s="28"/>
      <c r="I46" s="2"/>
    </row>
    <row r="47" spans="1:11" s="3" customFormat="1" ht="15.75" customHeight="1" x14ac:dyDescent="0.2">
      <c r="A47" s="29" t="s">
        <v>25</v>
      </c>
      <c r="B47" s="30"/>
      <c r="C47" s="31">
        <f>C29+C38+C44</f>
        <v>111871168210</v>
      </c>
      <c r="D47" s="31">
        <f>D29+D38+D44</f>
        <v>24787878168</v>
      </c>
      <c r="E47" s="31">
        <f>E29+E38+E44</f>
        <v>136659046378</v>
      </c>
      <c r="F47" s="31">
        <f>F29+F38+F44</f>
        <v>136659046378</v>
      </c>
      <c r="G47" s="31">
        <f>G29+G38+G44</f>
        <v>136659046378</v>
      </c>
      <c r="H47" s="32">
        <f>SUM(G47-C47)</f>
        <v>24787878168</v>
      </c>
      <c r="I47" s="12"/>
      <c r="K47" s="33"/>
    </row>
    <row r="48" spans="1:11" s="3" customFormat="1" ht="13.5" customHeight="1" x14ac:dyDescent="0.2">
      <c r="A48" s="34"/>
      <c r="B48" s="34"/>
      <c r="C48" s="35"/>
      <c r="D48" s="35"/>
      <c r="E48" s="35"/>
      <c r="F48" s="36" t="s">
        <v>26</v>
      </c>
      <c r="G48" s="37"/>
      <c r="H48" s="38"/>
      <c r="I48" s="12"/>
    </row>
    <row r="49" spans="1:9" s="3" customFormat="1" ht="5.0999999999999996" customHeight="1" x14ac:dyDescent="0.2">
      <c r="A49" s="58"/>
      <c r="B49" s="58"/>
      <c r="C49" s="58"/>
      <c r="D49" s="58"/>
      <c r="E49" s="58"/>
      <c r="I49" s="2"/>
    </row>
    <row r="50" spans="1:9" s="3" customFormat="1" ht="14.25" x14ac:dyDescent="0.2">
      <c r="A50" s="59" t="s">
        <v>31</v>
      </c>
      <c r="B50" s="59"/>
      <c r="C50" s="59"/>
      <c r="D50" s="59"/>
      <c r="E50" s="59"/>
      <c r="F50" s="60"/>
      <c r="G50" s="60"/>
      <c r="H50" s="60"/>
      <c r="I50" s="61"/>
    </row>
    <row r="51" spans="1:9" x14ac:dyDescent="0.25">
      <c r="D51" s="62"/>
      <c r="G51" s="33"/>
    </row>
    <row r="52" spans="1:9" x14ac:dyDescent="0.25">
      <c r="C52" s="62"/>
      <c r="D52" s="62"/>
      <c r="E52" s="62"/>
      <c r="F52" s="62"/>
      <c r="G52" s="62"/>
    </row>
    <row r="53" spans="1:9" x14ac:dyDescent="0.25">
      <c r="C53" s="62"/>
      <c r="D53" s="62"/>
      <c r="E53" s="62"/>
      <c r="F53" s="62"/>
      <c r="G53" s="62"/>
    </row>
    <row r="54" spans="1:9" x14ac:dyDescent="0.25">
      <c r="C54" s="62"/>
      <c r="D54" s="62"/>
      <c r="E54" s="62"/>
      <c r="F54" s="62"/>
      <c r="G54" s="62"/>
    </row>
    <row r="55" spans="1:9" x14ac:dyDescent="0.25">
      <c r="C55" s="62"/>
      <c r="D55" s="62"/>
      <c r="E55" s="62"/>
      <c r="F55" s="62"/>
      <c r="G55" s="62"/>
    </row>
    <row r="56" spans="1:9" x14ac:dyDescent="0.25">
      <c r="C56" s="62"/>
      <c r="D56" s="62"/>
      <c r="E56" s="62"/>
      <c r="F56" s="62"/>
      <c r="G56" s="62"/>
    </row>
    <row r="57" spans="1:9" x14ac:dyDescent="0.25">
      <c r="C57" s="62"/>
      <c r="D57" s="62"/>
      <c r="E57" s="62"/>
      <c r="F57" s="62"/>
      <c r="G57" s="62"/>
    </row>
    <row r="58" spans="1:9" x14ac:dyDescent="0.25">
      <c r="C58" s="62"/>
      <c r="D58" s="62"/>
      <c r="E58" s="62"/>
      <c r="F58" s="62"/>
      <c r="G58" s="62"/>
    </row>
    <row r="59" spans="1:9" x14ac:dyDescent="0.25">
      <c r="C59" s="62"/>
      <c r="D59" s="62"/>
      <c r="E59" s="62"/>
      <c r="F59" s="62"/>
      <c r="G59" s="62"/>
    </row>
    <row r="60" spans="1:9" x14ac:dyDescent="0.25">
      <c r="C60" s="62"/>
      <c r="D60" s="62"/>
      <c r="E60" s="62"/>
      <c r="F60" s="62"/>
      <c r="G60" s="62"/>
    </row>
    <row r="61" spans="1:9" x14ac:dyDescent="0.25">
      <c r="C61" s="62"/>
      <c r="D61" s="62"/>
      <c r="E61" s="62"/>
      <c r="F61" s="62"/>
      <c r="G61" s="62"/>
    </row>
    <row r="62" spans="1:9" x14ac:dyDescent="0.25">
      <c r="C62" s="62"/>
      <c r="D62" s="62"/>
      <c r="E62" s="62"/>
      <c r="F62" s="62"/>
      <c r="G62" s="62"/>
    </row>
    <row r="63" spans="1:9" x14ac:dyDescent="0.25">
      <c r="C63" s="62"/>
      <c r="D63" s="62"/>
      <c r="E63" s="62"/>
      <c r="F63" s="62"/>
      <c r="G63" s="62"/>
    </row>
    <row r="64" spans="1:9" x14ac:dyDescent="0.25">
      <c r="C64" s="62"/>
      <c r="D64" s="62"/>
      <c r="E64" s="62"/>
      <c r="F64" s="62"/>
      <c r="G64" s="62"/>
    </row>
    <row r="66" spans="1:8" s="66" customFormat="1" x14ac:dyDescent="0.25">
      <c r="A66" s="63"/>
      <c r="B66" s="64"/>
      <c r="C66" s="65"/>
      <c r="D66" s="65"/>
      <c r="E66" s="65"/>
      <c r="F66" s="65"/>
      <c r="G66" s="65"/>
      <c r="H66" s="63"/>
    </row>
    <row r="67" spans="1:8" x14ac:dyDescent="0.25">
      <c r="C67" s="21"/>
      <c r="D67" s="21"/>
      <c r="E67" s="21"/>
      <c r="F67" s="21"/>
      <c r="G67" s="21"/>
    </row>
    <row r="68" spans="1:8" x14ac:dyDescent="0.25">
      <c r="C68" s="21"/>
      <c r="D68" s="21"/>
      <c r="E68" s="21"/>
      <c r="F68" s="21"/>
      <c r="G68" s="21"/>
    </row>
    <row r="69" spans="1:8" x14ac:dyDescent="0.25">
      <c r="C69" s="21"/>
      <c r="D69" s="21"/>
      <c r="E69" s="21"/>
      <c r="F69" s="21"/>
      <c r="G69" s="21"/>
    </row>
    <row r="70" spans="1:8" x14ac:dyDescent="0.25">
      <c r="C70" s="21"/>
      <c r="D70" s="21"/>
      <c r="E70" s="21"/>
      <c r="F70" s="21"/>
      <c r="G70" s="21"/>
    </row>
    <row r="71" spans="1:8" x14ac:dyDescent="0.25">
      <c r="C71" s="21"/>
      <c r="D71" s="21"/>
      <c r="E71" s="21"/>
      <c r="F71" s="21"/>
      <c r="G71" s="21"/>
    </row>
    <row r="72" spans="1:8" x14ac:dyDescent="0.25">
      <c r="D72" s="21"/>
    </row>
    <row r="73" spans="1:8" s="69" customFormat="1" ht="28.5" customHeight="1" x14ac:dyDescent="0.25">
      <c r="A73" s="67"/>
      <c r="B73" s="68"/>
      <c r="C73" s="65"/>
      <c r="D73" s="65"/>
      <c r="E73" s="65"/>
      <c r="F73" s="65"/>
      <c r="G73" s="65"/>
      <c r="H73" s="67"/>
    </row>
    <row r="74" spans="1:8" x14ac:dyDescent="0.25">
      <c r="B74" s="70"/>
      <c r="C74" s="21"/>
      <c r="D74" s="21"/>
      <c r="E74" s="21"/>
      <c r="F74" s="21"/>
      <c r="G74" s="21"/>
    </row>
  </sheetData>
  <mergeCells count="30">
    <mergeCell ref="A47:B47"/>
    <mergeCell ref="H47:H48"/>
    <mergeCell ref="F48:G48"/>
    <mergeCell ref="A25:B27"/>
    <mergeCell ref="C25:G25"/>
    <mergeCell ref="H25:H26"/>
    <mergeCell ref="A29:B29"/>
    <mergeCell ref="A38:B38"/>
    <mergeCell ref="A44:B44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2024-03-14T19:32:09Z</dcterms:created>
  <dcterms:modified xsi:type="dcterms:W3CDTF">2024-03-14T19:32:10Z</dcterms:modified>
</cp:coreProperties>
</file>