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61B2F6F0-B241-4857-9DB8-D7450374A52B}" xr6:coauthVersionLast="40" xr6:coauthVersionMax="40" xr10:uidLastSave="{00000000-0000-0000-0000-000000000000}"/>
  <bookViews>
    <workbookView xWindow="0" yWindow="0" windowWidth="20490" windowHeight="7245" xr2:uid="{DD186B55-D047-46D6-A9C8-9AD6518DC9AB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F46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C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D10" i="1"/>
  <c r="C10" i="1"/>
  <c r="C8" i="1" s="1"/>
  <c r="D8" i="1"/>
  <c r="F12" i="1" l="1"/>
  <c r="F10" i="1" s="1"/>
  <c r="E10" i="1"/>
  <c r="F29" i="1"/>
  <c r="F27" i="1" s="1"/>
  <c r="E27" i="1"/>
  <c r="B10" i="1"/>
  <c r="B8" i="1" s="1"/>
  <c r="B27" i="1"/>
  <c r="E8" i="1" l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<sst xmlns="http://schemas.openxmlformats.org/spreadsheetml/2006/main" count="31" uniqueCount="31">
  <si>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</si>
  <si>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ÓRGANOS AUTÓNOMOS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</si>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</sst>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4">
    <cellStyle name="Normal" xfId="0" builtinId="0"/>
    <cellStyle name="Normal 17" xfId="3" xr:uid="{9353142D-A99B-40D4-BFF1-341CBE5D744D}"/>
    <cellStyle name="Normal 2 2" xfId="1" xr:uid="{1F82F864-0D01-4DB1-9F0F-7B9AAB8A614B}"/>
    <cellStyle name="Normal 3 2 2 2 3" xfId="2" xr:uid="{5C3A25EC-9B52-4E03-B567-C9F45C52EB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B6CF-C280-4F13-89C9-004BA8941C50}">
  <sheetPr>
    <tabColor theme="0" tint="-0.14999847407452621"/>
    <pageSetUpPr fitToPage="1"/>
  </sheetPr>
  <dimension ref="A1:H107"/>
  <sheetViews>
    <sheetView showGridLines="0" tabSelected="1" topLeftCell="A34" workbookViewId="0">
      <selection sqref="A1:G100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8" t="s">
        <v>0</v>
      </c>
      <c r="B1" s="28"/>
      <c r="C1" s="28"/>
      <c r="D1" s="28"/>
      <c r="E1" s="28"/>
      <c r="F1" s="28"/>
    </row>
    <row r="2" spans="1:6" s="1" customFormat="1" ht="13.5" customHeight="1" x14ac:dyDescent="0.2">
      <c r="A2" s="28" t="s">
        <v>1</v>
      </c>
      <c r="B2" s="28"/>
      <c r="C2" s="28"/>
      <c r="D2" s="28"/>
      <c r="E2" s="28"/>
      <c r="F2" s="28"/>
    </row>
    <row r="3" spans="1:6" s="1" customFormat="1" ht="13.5" customHeight="1" x14ac:dyDescent="0.2">
      <c r="A3" s="28" t="s">
        <v>2</v>
      </c>
      <c r="B3" s="28"/>
      <c r="C3" s="28"/>
      <c r="D3" s="28"/>
      <c r="E3" s="28"/>
      <c r="F3" s="28"/>
    </row>
    <row r="4" spans="1:6" s="1" customFormat="1" ht="13.5" customHeight="1" x14ac:dyDescent="0.2">
      <c r="A4" s="29" t="s">
        <v>30</v>
      </c>
      <c r="B4" s="29"/>
      <c r="C4" s="29"/>
      <c r="D4" s="29"/>
      <c r="E4" s="29"/>
      <c r="F4" s="29"/>
    </row>
    <row r="5" spans="1:6" s="1" customFormat="1" ht="13.5" customHeight="1" x14ac:dyDescent="0.2">
      <c r="A5" s="29" t="s">
        <v>3</v>
      </c>
      <c r="B5" s="29"/>
      <c r="C5" s="29"/>
      <c r="D5" s="29"/>
      <c r="E5" s="29"/>
      <c r="F5" s="29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4622015909</v>
      </c>
      <c r="C8" s="10">
        <f t="shared" ref="C8:D8" si="0">SUM(C10+C27)</f>
        <v>143432107323</v>
      </c>
      <c r="D8" s="10">
        <f t="shared" si="0"/>
        <v>143027954119</v>
      </c>
      <c r="E8" s="9">
        <f>SUM(E10+E27)</f>
        <v>5026169113</v>
      </c>
      <c r="F8" s="9">
        <f>SUM(E8-B8)</f>
        <v>404153204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457105000</v>
      </c>
      <c r="C10" s="15">
        <f t="shared" ref="C10:F10" si="1">SUM(C12:C24)</f>
        <v>142073846848</v>
      </c>
      <c r="D10" s="15">
        <f t="shared" si="1"/>
        <v>141943146786</v>
      </c>
      <c r="E10" s="14">
        <f t="shared" si="1"/>
        <v>587805062</v>
      </c>
      <c r="F10" s="14">
        <f t="shared" si="1"/>
        <v>130700062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433384358</v>
      </c>
      <c r="C12" s="18">
        <v>140287361165</v>
      </c>
      <c r="D12" s="18">
        <v>140156404345</v>
      </c>
      <c r="E12" s="17">
        <f>SUM(B12+C12-D12)</f>
        <v>564341178</v>
      </c>
      <c r="F12" s="17">
        <f>SUM(E12-B12)</f>
        <v>130956820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15361004</v>
      </c>
      <c r="C14" s="17">
        <v>1634876068</v>
      </c>
      <c r="D14" s="17">
        <v>1635132826</v>
      </c>
      <c r="E14" s="17">
        <f>SUM(B14+C14-D14)</f>
        <v>15104246</v>
      </c>
      <c r="F14" s="17">
        <f>SUM(E14-B14)</f>
        <v>-256758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7680128</v>
      </c>
      <c r="C16" s="17">
        <v>151609615</v>
      </c>
      <c r="D16" s="17">
        <v>151609615</v>
      </c>
      <c r="E16" s="17">
        <f>SUM(B16+C16-D16)</f>
        <v>7680128</v>
      </c>
      <c r="F16" s="17">
        <f>SUM(E16-B16)</f>
        <v>0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679510</v>
      </c>
      <c r="C18" s="17">
        <v>0</v>
      </c>
      <c r="D18" s="17">
        <v>0</v>
      </c>
      <c r="E18" s="17">
        <f>SUM(B18+C18-D18)</f>
        <v>679510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0</v>
      </c>
      <c r="C20" s="17">
        <v>0</v>
      </c>
      <c r="D20" s="17">
        <v>0</v>
      </c>
      <c r="E20" s="17">
        <f>SUM(B20+C20-D20)</f>
        <v>0</v>
      </c>
      <c r="F20" s="17">
        <f>SUM(E20-B20)</f>
        <v>0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0</v>
      </c>
      <c r="C24" s="17">
        <v>0</v>
      </c>
      <c r="D24" s="17">
        <v>0</v>
      </c>
      <c r="E24" s="17">
        <f>SUM(B24+C24-D24)</f>
        <v>0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SUM(B29:B46)</f>
        <v>4164910909</v>
      </c>
      <c r="C27" s="15">
        <f>SUM(C29:C46)</f>
        <v>1358260475</v>
      </c>
      <c r="D27" s="15">
        <f>SUM(D29:D46)</f>
        <v>1084807333</v>
      </c>
      <c r="E27" s="14">
        <f>SUM(E29:E46)</f>
        <v>4438364051</v>
      </c>
      <c r="F27" s="14">
        <f>SUM(F29:F46)</f>
        <v>273453142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55201479</v>
      </c>
      <c r="C29" s="17">
        <v>9732918</v>
      </c>
      <c r="D29" s="17">
        <v>4841627</v>
      </c>
      <c r="E29" s="17">
        <f>SUM(B29+C29-D29)</f>
        <v>60092770</v>
      </c>
      <c r="F29" s="17">
        <f>SUM(E29-B29)</f>
        <v>4891291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100683082</v>
      </c>
      <c r="C31" s="17">
        <v>651953</v>
      </c>
      <c r="D31" s="17">
        <v>730098</v>
      </c>
      <c r="E31" s="17">
        <f>SUM(B31+C31-D31)</f>
        <v>100604937</v>
      </c>
      <c r="F31" s="17">
        <f>SUM(E31-B31)</f>
        <v>-78145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2216104076</v>
      </c>
      <c r="C33" s="17">
        <v>581669028</v>
      </c>
      <c r="D33" s="17">
        <v>294393030</v>
      </c>
      <c r="E33" s="17">
        <f>SUM(B33+C33-D33)</f>
        <v>2503380074</v>
      </c>
      <c r="F33" s="17">
        <f>SUM(E33-B33)</f>
        <v>287275998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1278761477</v>
      </c>
      <c r="C35" s="17">
        <v>303136504</v>
      </c>
      <c r="D35" s="17">
        <v>219630346</v>
      </c>
      <c r="E35" s="17">
        <f>SUM(B35+C35-D35)</f>
        <v>1362267635</v>
      </c>
      <c r="F35" s="17">
        <f>SUM(E35-B35)</f>
        <v>83506158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118627819</v>
      </c>
      <c r="C37" s="17">
        <v>22734028</v>
      </c>
      <c r="D37" s="17">
        <v>13393830</v>
      </c>
      <c r="E37" s="17">
        <f>SUM(B37+C37-D37)</f>
        <v>127968017</v>
      </c>
      <c r="F37" s="17">
        <f>SUM(E37-B37)</f>
        <v>9340198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-74451662</v>
      </c>
      <c r="C39" s="17">
        <v>83981031</v>
      </c>
      <c r="D39" s="17">
        <v>131794588</v>
      </c>
      <c r="E39" s="17">
        <f>SUM(B39+C39-D39)</f>
        <v>-122265219</v>
      </c>
      <c r="F39" s="17">
        <f>SUM(E39-B39)</f>
        <v>-47813557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463938270</v>
      </c>
      <c r="C41" s="17">
        <v>355753114</v>
      </c>
      <c r="D41" s="17">
        <v>417695164</v>
      </c>
      <c r="E41" s="17">
        <f>SUM(B41+C41-D41)</f>
        <v>401996220</v>
      </c>
      <c r="F41" s="17">
        <f>SUM(E41-B41)</f>
        <v>-61942050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3" customHeight="1" x14ac:dyDescent="0.25">
      <c r="A45" s="16"/>
      <c r="B45" s="17"/>
      <c r="C45" s="17"/>
      <c r="D45" s="17"/>
      <c r="E45" s="17"/>
      <c r="F45" s="17"/>
    </row>
    <row r="46" spans="1:6" s="19" customFormat="1" ht="12.95" customHeight="1" x14ac:dyDescent="0.25">
      <c r="A46" s="16" t="s">
        <v>28</v>
      </c>
      <c r="B46" s="17">
        <v>6046368</v>
      </c>
      <c r="C46" s="17">
        <v>601899</v>
      </c>
      <c r="D46" s="17">
        <v>2328650</v>
      </c>
      <c r="E46" s="17">
        <f>SUM(B46+C46-D46)</f>
        <v>4319617</v>
      </c>
      <c r="F46" s="17">
        <f>SUM(E46-B46)</f>
        <v>-1726751</v>
      </c>
    </row>
    <row r="47" spans="1:6" s="19" customFormat="1" ht="5.25" customHeight="1" x14ac:dyDescent="0.25">
      <c r="A47" s="20"/>
      <c r="B47" s="21"/>
      <c r="C47" s="21"/>
      <c r="D47" s="21"/>
      <c r="E47" s="22"/>
      <c r="F47" s="21"/>
    </row>
    <row r="48" spans="1:6" s="1" customFormat="1" ht="13.5" customHeight="1" x14ac:dyDescent="0.2">
      <c r="A48" s="23" t="s">
        <v>29</v>
      </c>
      <c r="B48" s="24"/>
      <c r="C48" s="24"/>
    </row>
    <row r="49" spans="1:6" x14ac:dyDescent="0.25">
      <c r="A49" s="24"/>
      <c r="B49" s="24"/>
      <c r="C49" s="24"/>
    </row>
    <row r="50" spans="1:6" x14ac:dyDescent="0.25">
      <c r="A50" s="24"/>
      <c r="B50" s="24"/>
      <c r="C50" s="24"/>
    </row>
    <row r="51" spans="1:6" x14ac:dyDescent="0.25">
      <c r="A51" s="24"/>
      <c r="B51" s="24"/>
      <c r="C51" s="24"/>
    </row>
    <row r="52" spans="1:6" x14ac:dyDescent="0.25">
      <c r="A52" s="24"/>
      <c r="B52" s="24"/>
      <c r="C52" s="24"/>
      <c r="E52" s="25"/>
      <c r="F52" s="26"/>
    </row>
    <row r="53" spans="1:6" x14ac:dyDescent="0.25">
      <c r="A53" s="24"/>
      <c r="B53" s="24"/>
      <c r="C53" s="24"/>
      <c r="E53" s="25"/>
      <c r="F53" s="26"/>
    </row>
    <row r="54" spans="1:6" x14ac:dyDescent="0.25">
      <c r="A54" s="24"/>
      <c r="B54" s="24"/>
      <c r="C54" s="24"/>
      <c r="E54" s="27"/>
      <c r="F54" s="26"/>
    </row>
    <row r="55" spans="1:6" x14ac:dyDescent="0.25">
      <c r="A55" s="24"/>
      <c r="B55" s="24"/>
      <c r="C55" s="24"/>
    </row>
    <row r="56" spans="1:6" x14ac:dyDescent="0.25">
      <c r="A56" s="24"/>
      <c r="B56" s="24"/>
      <c r="C56" s="24"/>
    </row>
    <row r="57" spans="1:6" x14ac:dyDescent="0.25">
      <c r="A57" s="24"/>
      <c r="B57" s="24"/>
      <c r="C57" s="24"/>
    </row>
    <row r="58" spans="1:6" x14ac:dyDescent="0.25">
      <c r="A58" s="24"/>
      <c r="B58" s="24"/>
      <c r="C58" s="24"/>
    </row>
    <row r="59" spans="1:6" x14ac:dyDescent="0.25">
      <c r="A59" s="24"/>
      <c r="B59" s="24"/>
      <c r="C59" s="24"/>
    </row>
    <row r="60" spans="1:6" x14ac:dyDescent="0.25">
      <c r="A60" s="24"/>
      <c r="B60" s="24"/>
      <c r="C60" s="24"/>
    </row>
    <row r="61" spans="1:6" x14ac:dyDescent="0.25">
      <c r="A61" s="24"/>
      <c r="B61" s="24"/>
      <c r="C61" s="24"/>
    </row>
    <row r="62" spans="1:6" x14ac:dyDescent="0.25">
      <c r="A62" s="24"/>
      <c r="B62" s="24"/>
      <c r="C62" s="24"/>
    </row>
    <row r="63" spans="1:6" x14ac:dyDescent="0.25">
      <c r="A63" s="24"/>
      <c r="B63" s="24"/>
      <c r="C63" s="24"/>
    </row>
    <row r="64" spans="1:6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  <row r="101" spans="1:3" x14ac:dyDescent="0.25">
      <c r="A101" s="24"/>
      <c r="B101" s="24"/>
      <c r="C101" s="24"/>
    </row>
    <row r="102" spans="1:3" x14ac:dyDescent="0.25">
      <c r="A102" s="24"/>
      <c r="B102" s="24"/>
      <c r="C102" s="24"/>
    </row>
    <row r="103" spans="1:3" x14ac:dyDescent="0.25">
      <c r="A103" s="24"/>
      <c r="B103" s="24"/>
      <c r="C103" s="24"/>
    </row>
    <row r="104" spans="1:3" x14ac:dyDescent="0.25">
      <c r="A104" s="24"/>
      <c r="B104" s="24"/>
      <c r="C104" s="24"/>
    </row>
    <row r="105" spans="1:3" x14ac:dyDescent="0.25">
      <c r="A105" s="24"/>
      <c r="B105" s="24"/>
      <c r="C105" s="24"/>
    </row>
    <row r="106" spans="1:3" x14ac:dyDescent="0.25">
      <c r="A106" s="24"/>
      <c r="B106" s="24"/>
      <c r="C106" s="24"/>
    </row>
    <row r="107" spans="1:3" x14ac:dyDescent="0.25">
      <c r="A107" s="24"/>
      <c r="B107" s="24"/>
      <c r="C107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2024-04-09T21:04:54Z</dcterms:created>
  <dcterms:modified xsi:type="dcterms:W3CDTF">2024-04-09T21:07:36Z</dcterms:modified>
</cp:coreProperties>
</file>