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3\4to Trimestre\Información Magin\"/>
    </mc:Choice>
  </mc:AlternateContent>
  <xr:revisionPtr revIDLastSave="0" documentId="8_{C9CD4C79-385A-49EE-AE36-D6A6C74646C5}" xr6:coauthVersionLast="40" xr6:coauthVersionMax="40" xr10:uidLastSave="{00000000-0000-0000-0000-000000000000}"/>
  <bookViews>
    <workbookView xWindow="0" yWindow="0" windowWidth="25200" windowHeight="11775" xr2:uid="{9A9125F2-09B0-444D-A940-5FD09C39549D}"/>
  </bookViews>
  <sheets>
    <sheet name="35 LDF 6d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F35" i="1" s="1"/>
  <c r="F39" i="1"/>
  <c r="I39" i="1" s="1"/>
  <c r="I38" i="1"/>
  <c r="I37" i="1"/>
  <c r="F37" i="1"/>
  <c r="H35" i="1"/>
  <c r="G35" i="1"/>
  <c r="E35" i="1"/>
  <c r="D35" i="1"/>
  <c r="I33" i="1"/>
  <c r="F33" i="1"/>
  <c r="F31" i="1"/>
  <c r="I31" i="1" s="1"/>
  <c r="I29" i="1"/>
  <c r="F29" i="1"/>
  <c r="F27" i="1"/>
  <c r="F24" i="1" s="1"/>
  <c r="I25" i="1"/>
  <c r="F25" i="1"/>
  <c r="H24" i="1"/>
  <c r="G24" i="1"/>
  <c r="G10" i="1" s="1"/>
  <c r="G55" i="1" s="1"/>
  <c r="E24" i="1"/>
  <c r="D24" i="1"/>
  <c r="I22" i="1"/>
  <c r="F22" i="1"/>
  <c r="D16" i="1"/>
  <c r="F14" i="1"/>
  <c r="I14" i="1" s="1"/>
  <c r="F12" i="1"/>
  <c r="I12" i="1" s="1"/>
  <c r="H10" i="1"/>
  <c r="H55" i="1" s="1"/>
  <c r="E10" i="1"/>
  <c r="E55" i="1" s="1"/>
  <c r="D10" i="1"/>
  <c r="D55" i="1" s="1"/>
  <c r="F55" i="1" l="1"/>
  <c r="I55" i="1" s="1"/>
  <c r="I47" i="1"/>
  <c r="I35" i="1" s="1"/>
  <c r="F10" i="1"/>
  <c r="I27" i="1"/>
  <c r="I24" i="1" s="1"/>
  <c r="I10" i="1" s="1"/>
</calcChain>
</file>

<file path=xl/sharedStrings.xml><?xml version="1.0" encoding="utf-8"?>
<sst xmlns="http://schemas.openxmlformats.org/spreadsheetml/2006/main" count="39" uniqueCount="31">
  <si>
    <t>GOBIERNO CONSTITUCIONAL DEL ESTADO DE CHIAPAS</t>
  </si>
  <si>
    <t>ÓRGANOS AUTÓNOMOS</t>
  </si>
  <si>
    <t>ESTADO ANALÍTICO DEL EJERCICIO DE PRESUPUESTO DE EGRESOS DETALLADO CONSOLIDADO</t>
  </si>
  <si>
    <t>CLASIFICACIÓN DE SERVICIOS PERSONALES POR CATEGORÍA</t>
  </si>
  <si>
    <t>DEL 1 DE ENERO AL 31 DE DICIEMBRE DE 2023</t>
  </si>
  <si>
    <t>(Cifras en Pesos)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</si>
  <si>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</si>
  <si>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</si>
  <si>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</si>
  <si>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</si>
  <si>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</si>
  <si>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</si>
  <si>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</si>
  <si>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</si>
  <si>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</si>
  <si>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 Personal Administrativo y de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</si>
  <si>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</si>
  <si>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</si>
  <si>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</si>
  <si>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</si>
  <si>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</si>
  <si>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</si>
  <si>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>e1) Administración y Control Institucional</t>
  </si>
  <si>
    <t>e2) Impartición y Justicia Administrativa</t>
  </si>
  <si>
    <t>e3) Interpretación de la Ley y Aplicación de Justicia</t>
  </si>
  <si>
    <t>e4) Supervición y Evaluación de la Gestión Institucional</t>
  </si>
  <si>
    <t>F. Sentencias Laborales Definitivas</t>
  </si>
  <si>
    <t>II.   Gasto Etiquetado</t>
  </si>
  <si>
    <t xml:space="preserve"> e1) Nombre del Programa o Ley 1</t>
  </si>
  <si>
    <t>III. Total del Gasto en Servicios Personales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</si>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</sst>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\ ###\ ###\ ##0\ ;\(#\ ###\ ###\ ##0\)\ "/>
    <numFmt numFmtId="165" formatCode="#\ ###\ ###\ ##0;\(#\ ###\ ###\ ##0\)"/>
  </numFmts>
  <fonts count="10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4" fontId="2" fillId="0" borderId="0" applyFont="0" applyFill="0" applyBorder="0" applyAlignment="0" applyProtection="0">
      <alignment vertical="top"/>
    </xf>
    <xf numFmtId="0" fontId="7" fillId="0" borderId="0"/>
  </cellStyleXfs>
  <cellXfs count="3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vertical="top"/>
    </xf>
    <xf numFmtId="0" fontId="1" fillId="2" borderId="0" xfId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top"/>
    </xf>
    <xf numFmtId="164" fontId="5" fillId="3" borderId="3" xfId="0" applyNumberFormat="1" applyFont="1" applyFill="1" applyBorder="1" applyAlignment="1">
      <alignment horizontal="center" vertical="top" wrapText="1" readingOrder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6" xfId="0" applyNumberFormat="1" applyFont="1" applyFill="1" applyBorder="1" applyAlignment="1">
      <alignment horizontal="center" vertical="top" wrapText="1" readingOrder="1"/>
    </xf>
    <xf numFmtId="0" fontId="2" fillId="0" borderId="0" xfId="0" applyFont="1" applyAlignment="1">
      <alignment horizontal="justify" vertical="top"/>
    </xf>
    <xf numFmtId="164" fontId="2" fillId="0" borderId="0" xfId="0" applyNumberFormat="1" applyFont="1" applyAlignment="1">
      <alignment horizontal="justify" vertical="top"/>
    </xf>
    <xf numFmtId="164" fontId="2" fillId="0" borderId="0" xfId="2" applyNumberFormat="1" applyFont="1" applyFill="1" applyBorder="1" applyAlignment="1">
      <alignment horizontal="right" vertical="top"/>
    </xf>
    <xf numFmtId="165" fontId="6" fillId="0" borderId="0" xfId="2" applyNumberFormat="1" applyFont="1" applyFill="1" applyBorder="1" applyAlignment="1">
      <alignment horizontal="right" vertical="top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top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 wrapText="1"/>
    </xf>
    <xf numFmtId="164" fontId="2" fillId="0" borderId="0" xfId="2" applyNumberFormat="1" applyFont="1" applyFill="1" applyBorder="1" applyAlignment="1">
      <alignment vertical="top"/>
    </xf>
    <xf numFmtId="0" fontId="2" fillId="0" borderId="8" xfId="0" applyFont="1" applyBorder="1" applyAlignment="1">
      <alignment horizontal="justify" vertical="top"/>
    </xf>
    <xf numFmtId="164" fontId="2" fillId="0" borderId="8" xfId="2" applyNumberFormat="1" applyFont="1" applyFill="1" applyBorder="1" applyAlignment="1">
      <alignment horizontal="right" vertical="top"/>
    </xf>
    <xf numFmtId="0" fontId="6" fillId="3" borderId="9" xfId="0" applyFont="1" applyFill="1" applyBorder="1" applyAlignment="1">
      <alignment horizontal="justify" vertical="center"/>
    </xf>
    <xf numFmtId="164" fontId="6" fillId="3" borderId="9" xfId="0" applyNumberFormat="1" applyFont="1" applyFill="1" applyBorder="1" applyAlignment="1">
      <alignment horizontal="right" vertical="center"/>
    </xf>
    <xf numFmtId="0" fontId="8" fillId="0" borderId="0" xfId="3" applyFont="1" applyAlignment="1">
      <alignment vertical="top"/>
    </xf>
    <xf numFmtId="0" fontId="2" fillId="0" borderId="0" xfId="0" applyFont="1" applyAlignment="1">
      <alignment vertical="top" wrapText="1" readingOrder="1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4">
    <cellStyle name="Moneda 2" xfId="2" xr:uid="{962AD1B7-39BF-4EC1-87D5-10B3C03E3D8D}"/>
    <cellStyle name="Normal" xfId="0" builtinId="0"/>
    <cellStyle name="Normal 18" xfId="1" xr:uid="{AC8FE1A5-CF45-4E40-A48F-21C849B81B6F}"/>
    <cellStyle name="Normal 2 2" xfId="3" xr:uid="{7F285168-F062-446F-98E9-66A991D25F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4</xdr:row>
      <xdr:rowOff>19050</xdr:rowOff>
    </xdr:from>
    <xdr:to>
      <xdr:col>8</xdr:col>
      <xdr:colOff>1104900</xdr:colOff>
      <xdr:row>6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B46751C-D603-46F4-83F4-41EC023FA055}"/>
            </a:ext>
          </a:extLst>
        </xdr:cNvPr>
        <xdr:cNvSpPr txBox="1"/>
      </xdr:nvSpPr>
      <xdr:spPr>
        <a:xfrm>
          <a:off x="8524875" y="6667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487FD-DC5A-4359-B528-4D10F6939637}">
  <dimension ref="A1:K57"/>
  <sheetViews>
    <sheetView showGridLines="0" tabSelected="1" workbookViewId="0">
      <selection sqref="A1:I56"/>
    </sheetView>
  </sheetViews>
  <sheetFormatPr baseColWidth="10" defaultRowHeight="15" x14ac:dyDescent="0.25"/>
  <cols>
    <col min="1" max="1" width="1.85546875" style="32" customWidth="1"/>
    <col min="2" max="2" width="1.5703125" style="32" customWidth="1"/>
    <col min="3" max="3" width="40" style="32" customWidth="1"/>
    <col min="4" max="9" width="16.7109375" style="33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11" s="2" customFormat="1" ht="12.75" customHeight="1" x14ac:dyDescent="0.25">
      <c r="A6" s="4" t="s">
        <v>5</v>
      </c>
      <c r="B6" s="4"/>
      <c r="C6" s="4"/>
      <c r="D6" s="4"/>
      <c r="E6" s="4"/>
      <c r="F6" s="4"/>
      <c r="G6" s="4"/>
      <c r="H6" s="4"/>
      <c r="I6" s="4"/>
    </row>
    <row r="7" spans="1:11" s="2" customFormat="1" ht="12.75" customHeight="1" x14ac:dyDescent="0.25">
      <c r="A7" s="5" t="s">
        <v>6</v>
      </c>
      <c r="B7" s="6"/>
      <c r="C7" s="6"/>
      <c r="D7" s="7" t="s">
        <v>7</v>
      </c>
      <c r="E7" s="7"/>
      <c r="F7" s="7"/>
      <c r="G7" s="7"/>
      <c r="H7" s="7"/>
      <c r="I7" s="8" t="s">
        <v>8</v>
      </c>
    </row>
    <row r="8" spans="1:11" s="2" customFormat="1" ht="25.5" customHeight="1" x14ac:dyDescent="0.25">
      <c r="A8" s="9"/>
      <c r="B8" s="10"/>
      <c r="C8" s="10"/>
      <c r="D8" s="11" t="s">
        <v>9</v>
      </c>
      <c r="E8" s="11" t="s">
        <v>10</v>
      </c>
      <c r="F8" s="11" t="s">
        <v>11</v>
      </c>
      <c r="G8" s="11" t="s">
        <v>12</v>
      </c>
      <c r="H8" s="11" t="s">
        <v>13</v>
      </c>
      <c r="I8" s="12"/>
    </row>
    <row r="9" spans="1:11" s="2" customFormat="1" ht="3" customHeight="1" x14ac:dyDescent="0.25">
      <c r="A9" s="13"/>
      <c r="B9" s="13"/>
      <c r="C9" s="13"/>
      <c r="D9" s="14"/>
      <c r="E9" s="15"/>
      <c r="F9" s="15"/>
      <c r="G9" s="15"/>
      <c r="H9" s="15"/>
      <c r="I9" s="15"/>
      <c r="J9" s="16"/>
    </row>
    <row r="10" spans="1:11" s="21" customFormat="1" ht="15.95" customHeight="1" thickBot="1" x14ac:dyDescent="0.3">
      <c r="A10" s="17" t="s">
        <v>14</v>
      </c>
      <c r="B10" s="17"/>
      <c r="C10" s="17"/>
      <c r="D10" s="18">
        <f>SUM(D12+D14+D22+D24+D33)</f>
        <v>1579642191</v>
      </c>
      <c r="E10" s="18">
        <f t="shared" ref="E10:I10" si="0">SUM(E12+E14+E22+E24+E33)</f>
        <v>352354761</v>
      </c>
      <c r="F10" s="18">
        <f t="shared" si="0"/>
        <v>1931996952</v>
      </c>
      <c r="G10" s="18">
        <f t="shared" si="0"/>
        <v>1920221004</v>
      </c>
      <c r="H10" s="18">
        <f>SUM(H12+H14+H22+H24+H33)</f>
        <v>1839994637</v>
      </c>
      <c r="I10" s="18">
        <f t="shared" si="0"/>
        <v>11775948</v>
      </c>
      <c r="J10" s="19"/>
      <c r="K10" s="20"/>
    </row>
    <row r="11" spans="1:11" s="2" customFormat="1" ht="3" customHeight="1" thickTop="1" x14ac:dyDescent="0.25">
      <c r="A11" s="13"/>
      <c r="B11" s="13"/>
      <c r="C11" s="13"/>
      <c r="D11" s="22"/>
      <c r="E11" s="22"/>
      <c r="F11" s="22"/>
      <c r="G11" s="22"/>
      <c r="H11" s="22"/>
      <c r="I11" s="15"/>
    </row>
    <row r="12" spans="1:11" s="2" customFormat="1" ht="12.75" customHeight="1" x14ac:dyDescent="0.25">
      <c r="A12" s="13"/>
      <c r="B12" s="23" t="s">
        <v>15</v>
      </c>
      <c r="C12" s="23"/>
      <c r="D12" s="15">
        <v>1300475294</v>
      </c>
      <c r="E12" s="15">
        <v>210172160</v>
      </c>
      <c r="F12" s="15">
        <f>D12+E12</f>
        <v>1510647454</v>
      </c>
      <c r="G12" s="15">
        <v>1499147508</v>
      </c>
      <c r="H12" s="15">
        <v>1441212907</v>
      </c>
      <c r="I12" s="15">
        <f>F12-G12</f>
        <v>11499946</v>
      </c>
    </row>
    <row r="13" spans="1:11" s="2" customFormat="1" ht="3" customHeight="1" x14ac:dyDescent="0.25">
      <c r="A13" s="13"/>
      <c r="B13" s="13"/>
      <c r="C13" s="13"/>
      <c r="D13" s="15"/>
      <c r="E13" s="15"/>
      <c r="F13" s="15"/>
      <c r="G13" s="15">
        <v>0</v>
      </c>
      <c r="H13" s="15"/>
      <c r="I13" s="15"/>
    </row>
    <row r="14" spans="1:11" s="2" customFormat="1" ht="12.75" customHeight="1" x14ac:dyDescent="0.25">
      <c r="A14" s="13"/>
      <c r="B14" s="23" t="s">
        <v>16</v>
      </c>
      <c r="C14" s="23"/>
      <c r="D14" s="15">
        <v>279166897</v>
      </c>
      <c r="E14" s="15">
        <v>138577617</v>
      </c>
      <c r="F14" s="15">
        <f t="shared" ref="F14" si="1">D14+E14</f>
        <v>417744514</v>
      </c>
      <c r="G14" s="15">
        <v>417744514</v>
      </c>
      <c r="H14" s="15">
        <v>395497288</v>
      </c>
      <c r="I14" s="15">
        <f t="shared" ref="I14" si="2">F14-G14</f>
        <v>0</v>
      </c>
    </row>
    <row r="15" spans="1:11" s="2" customFormat="1" ht="3" customHeight="1" x14ac:dyDescent="0.25">
      <c r="A15" s="13"/>
      <c r="B15" s="13"/>
      <c r="C15" s="13"/>
      <c r="D15" s="15"/>
      <c r="E15" s="15"/>
      <c r="F15" s="15"/>
      <c r="G15" s="15"/>
      <c r="H15" s="15"/>
      <c r="I15" s="15"/>
    </row>
    <row r="16" spans="1:11" s="2" customFormat="1" ht="12.75" customHeight="1" x14ac:dyDescent="0.25">
      <c r="A16" s="13"/>
      <c r="B16" s="23" t="s">
        <v>17</v>
      </c>
      <c r="C16" s="23"/>
      <c r="D16" s="15">
        <f>D18+D20</f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</row>
    <row r="17" spans="1:9" s="2" customFormat="1" ht="3" customHeight="1" x14ac:dyDescent="0.25">
      <c r="A17" s="13"/>
      <c r="B17" s="13"/>
      <c r="C17" s="13"/>
      <c r="D17" s="15"/>
      <c r="E17" s="15"/>
      <c r="F17" s="15"/>
      <c r="G17" s="15"/>
      <c r="H17" s="15"/>
      <c r="I17" s="15"/>
    </row>
    <row r="18" spans="1:9" s="2" customFormat="1" ht="12.75" customHeight="1" x14ac:dyDescent="0.25">
      <c r="A18" s="13"/>
      <c r="B18" s="13"/>
      <c r="C18" s="13" t="s">
        <v>18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</row>
    <row r="19" spans="1:9" s="2" customFormat="1" ht="3" customHeight="1" x14ac:dyDescent="0.25">
      <c r="A19" s="13"/>
      <c r="B19" s="13"/>
      <c r="C19" s="13"/>
      <c r="D19" s="15"/>
      <c r="E19" s="15"/>
      <c r="F19" s="15"/>
      <c r="G19" s="15"/>
      <c r="H19" s="15"/>
      <c r="I19" s="15"/>
    </row>
    <row r="20" spans="1:9" s="2" customFormat="1" ht="12.75" customHeight="1" x14ac:dyDescent="0.25">
      <c r="A20" s="13"/>
      <c r="B20" s="13"/>
      <c r="C20" s="13" t="s">
        <v>19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</row>
    <row r="21" spans="1:9" s="2" customFormat="1" ht="3" customHeight="1" x14ac:dyDescent="0.25">
      <c r="A21" s="13"/>
      <c r="B21" s="13"/>
      <c r="C21" s="13"/>
      <c r="D21" s="15"/>
      <c r="E21" s="15"/>
      <c r="F21" s="15"/>
      <c r="G21" s="15"/>
      <c r="H21" s="15"/>
      <c r="I21" s="15"/>
    </row>
    <row r="22" spans="1:9" s="2" customFormat="1" ht="12.75" customHeight="1" x14ac:dyDescent="0.25">
      <c r="A22" s="13"/>
      <c r="B22" s="23" t="s">
        <v>20</v>
      </c>
      <c r="C22" s="23"/>
      <c r="D22" s="15">
        <v>0</v>
      </c>
      <c r="E22" s="15">
        <v>0</v>
      </c>
      <c r="F22" s="15">
        <f>D22+E22</f>
        <v>0</v>
      </c>
      <c r="G22" s="15">
        <v>0</v>
      </c>
      <c r="H22" s="15">
        <v>0</v>
      </c>
      <c r="I22" s="15">
        <f>F22-G22</f>
        <v>0</v>
      </c>
    </row>
    <row r="23" spans="1:9" s="2" customFormat="1" ht="3" customHeight="1" x14ac:dyDescent="0.25">
      <c r="A23" s="13"/>
      <c r="B23" s="13"/>
      <c r="C23" s="13"/>
      <c r="D23" s="15"/>
      <c r="E23" s="15"/>
      <c r="F23" s="15"/>
      <c r="G23" s="15"/>
      <c r="H23" s="15"/>
      <c r="I23" s="15"/>
    </row>
    <row r="24" spans="1:9" s="2" customFormat="1" ht="37.5" customHeight="1" x14ac:dyDescent="0.25">
      <c r="A24" s="13"/>
      <c r="B24" s="24" t="s">
        <v>21</v>
      </c>
      <c r="C24" s="24"/>
      <c r="D24" s="15">
        <f>SUM(D25:D31)</f>
        <v>0</v>
      </c>
      <c r="E24" s="15">
        <f t="shared" ref="E24:I24" si="3">SUM(E25:E31)</f>
        <v>0</v>
      </c>
      <c r="F24" s="15">
        <f t="shared" si="3"/>
        <v>0</v>
      </c>
      <c r="G24" s="15">
        <f t="shared" si="3"/>
        <v>0</v>
      </c>
      <c r="H24" s="15">
        <f t="shared" si="3"/>
        <v>0</v>
      </c>
      <c r="I24" s="15">
        <f t="shared" si="3"/>
        <v>0</v>
      </c>
    </row>
    <row r="25" spans="1:9" s="2" customFormat="1" ht="12.75" customHeight="1" x14ac:dyDescent="0.25">
      <c r="A25" s="13"/>
      <c r="B25" s="13"/>
      <c r="C25" s="13" t="s">
        <v>22</v>
      </c>
      <c r="D25" s="15">
        <v>0</v>
      </c>
      <c r="E25" s="15">
        <v>0</v>
      </c>
      <c r="F25" s="15">
        <f t="shared" ref="F25:F29" si="4">D25+E25</f>
        <v>0</v>
      </c>
      <c r="G25" s="15">
        <v>0</v>
      </c>
      <c r="H25" s="15">
        <v>0</v>
      </c>
      <c r="I25" s="15">
        <f t="shared" ref="I25:I29" si="5">F25-G25</f>
        <v>0</v>
      </c>
    </row>
    <row r="26" spans="1:9" s="2" customFormat="1" ht="3" customHeight="1" x14ac:dyDescent="0.25">
      <c r="A26" s="13"/>
      <c r="B26" s="13"/>
      <c r="C26" s="13"/>
      <c r="D26" s="15"/>
      <c r="E26" s="15"/>
      <c r="F26" s="15"/>
      <c r="G26" s="15"/>
      <c r="H26" s="15"/>
      <c r="I26" s="15"/>
    </row>
    <row r="27" spans="1:9" s="2" customFormat="1" ht="12.75" customHeight="1" x14ac:dyDescent="0.25">
      <c r="A27" s="13"/>
      <c r="B27" s="13"/>
      <c r="C27" s="13" t="s">
        <v>23</v>
      </c>
      <c r="D27" s="15">
        <v>0</v>
      </c>
      <c r="E27" s="15">
        <v>0</v>
      </c>
      <c r="F27" s="15">
        <f t="shared" si="4"/>
        <v>0</v>
      </c>
      <c r="G27" s="15">
        <v>0</v>
      </c>
      <c r="H27" s="15">
        <v>0</v>
      </c>
      <c r="I27" s="15">
        <f t="shared" si="5"/>
        <v>0</v>
      </c>
    </row>
    <row r="28" spans="1:9" s="2" customFormat="1" ht="3" customHeight="1" x14ac:dyDescent="0.25">
      <c r="A28" s="13"/>
      <c r="B28" s="13"/>
      <c r="C28" s="13"/>
      <c r="D28" s="15"/>
      <c r="E28" s="15"/>
      <c r="F28" s="15"/>
      <c r="G28" s="15"/>
      <c r="H28" s="15"/>
      <c r="I28" s="15"/>
    </row>
    <row r="29" spans="1:9" s="2" customFormat="1" ht="25.5" customHeight="1" x14ac:dyDescent="0.25">
      <c r="A29" s="13"/>
      <c r="C29" s="13" t="s">
        <v>24</v>
      </c>
      <c r="D29" s="15">
        <v>0</v>
      </c>
      <c r="E29" s="15">
        <v>0</v>
      </c>
      <c r="F29" s="15">
        <f t="shared" si="4"/>
        <v>0</v>
      </c>
      <c r="G29" s="15">
        <v>0</v>
      </c>
      <c r="H29" s="15">
        <v>0</v>
      </c>
      <c r="I29" s="15">
        <f t="shared" si="5"/>
        <v>0</v>
      </c>
    </row>
    <row r="30" spans="1:9" s="2" customFormat="1" ht="3" customHeight="1" x14ac:dyDescent="0.25">
      <c r="A30" s="13"/>
      <c r="B30" s="13"/>
      <c r="C30" s="13"/>
      <c r="D30" s="15"/>
      <c r="E30" s="15"/>
      <c r="F30" s="15"/>
      <c r="G30" s="15"/>
      <c r="H30" s="15"/>
      <c r="I30" s="15"/>
    </row>
    <row r="31" spans="1:9" s="2" customFormat="1" ht="26.25" customHeight="1" x14ac:dyDescent="0.25">
      <c r="A31" s="13"/>
      <c r="C31" s="13" t="s">
        <v>25</v>
      </c>
      <c r="D31" s="15">
        <v>0</v>
      </c>
      <c r="E31" s="15">
        <v>0</v>
      </c>
      <c r="F31" s="15">
        <f>D31+E31</f>
        <v>0</v>
      </c>
      <c r="G31" s="15">
        <v>0</v>
      </c>
      <c r="H31" s="15">
        <v>0</v>
      </c>
      <c r="I31" s="15">
        <f>F31-G31</f>
        <v>0</v>
      </c>
    </row>
    <row r="32" spans="1:9" s="2" customFormat="1" ht="3" customHeight="1" x14ac:dyDescent="0.25">
      <c r="A32" s="13"/>
      <c r="B32" s="13"/>
      <c r="C32" s="13"/>
      <c r="D32" s="15"/>
      <c r="E32" s="15"/>
      <c r="F32" s="15"/>
      <c r="G32" s="15"/>
      <c r="H32" s="15"/>
      <c r="I32" s="15"/>
    </row>
    <row r="33" spans="1:11" s="2" customFormat="1" ht="12.75" customHeight="1" x14ac:dyDescent="0.25">
      <c r="A33" s="13"/>
      <c r="B33" s="23" t="s">
        <v>26</v>
      </c>
      <c r="C33" s="23"/>
      <c r="D33" s="15">
        <v>0</v>
      </c>
      <c r="E33" s="15">
        <v>3604984</v>
      </c>
      <c r="F33" s="15">
        <f>D33+E33</f>
        <v>3604984</v>
      </c>
      <c r="G33" s="15">
        <v>3328982</v>
      </c>
      <c r="H33" s="15">
        <v>3284442</v>
      </c>
      <c r="I33" s="15">
        <f t="shared" ref="I33" si="6">F33-G33</f>
        <v>276002</v>
      </c>
    </row>
    <row r="34" spans="1:11" s="2" customFormat="1" ht="6" customHeight="1" x14ac:dyDescent="0.25">
      <c r="A34" s="13"/>
      <c r="B34" s="13"/>
      <c r="C34" s="13"/>
      <c r="D34" s="22"/>
      <c r="E34" s="22"/>
      <c r="F34" s="22"/>
      <c r="G34" s="22"/>
      <c r="H34" s="22"/>
      <c r="I34" s="22"/>
    </row>
    <row r="35" spans="1:11" s="21" customFormat="1" ht="15.95" customHeight="1" thickBot="1" x14ac:dyDescent="0.3">
      <c r="A35" s="17" t="s">
        <v>27</v>
      </c>
      <c r="B35" s="17"/>
      <c r="C35" s="17"/>
      <c r="D35" s="18">
        <f>SUM(D37+D39+D47+D49)</f>
        <v>944199156</v>
      </c>
      <c r="E35" s="18">
        <f>SUM(E37+E39+E47+E49)</f>
        <v>200049876</v>
      </c>
      <c r="F35" s="18">
        <f t="shared" ref="F35:I35" si="7">SUM(F37+F39+F47+F49)</f>
        <v>1144249032</v>
      </c>
      <c r="G35" s="18">
        <f t="shared" si="7"/>
        <v>1144182904</v>
      </c>
      <c r="H35" s="18">
        <f>SUM(H37+H39+H47+H49)</f>
        <v>1144182904</v>
      </c>
      <c r="I35" s="18">
        <f t="shared" si="7"/>
        <v>66128</v>
      </c>
      <c r="J35" s="19"/>
      <c r="K35" s="20"/>
    </row>
    <row r="36" spans="1:11" s="2" customFormat="1" ht="3" customHeight="1" thickTop="1" x14ac:dyDescent="0.25">
      <c r="A36" s="13"/>
      <c r="B36" s="13"/>
      <c r="C36" s="13"/>
      <c r="D36" s="22"/>
      <c r="E36" s="22"/>
      <c r="F36" s="22"/>
      <c r="G36" s="22"/>
      <c r="H36" s="22"/>
      <c r="I36" s="15"/>
    </row>
    <row r="37" spans="1:11" s="2" customFormat="1" ht="12.75" customHeight="1" x14ac:dyDescent="0.25">
      <c r="A37" s="13"/>
      <c r="B37" s="23" t="s">
        <v>15</v>
      </c>
      <c r="C37" s="23"/>
      <c r="D37" s="15">
        <v>357203250</v>
      </c>
      <c r="E37" s="15">
        <v>76885843</v>
      </c>
      <c r="F37" s="15">
        <f>D37+E37</f>
        <v>434089093</v>
      </c>
      <c r="G37" s="15">
        <v>434022965</v>
      </c>
      <c r="H37" s="15">
        <v>434022965</v>
      </c>
      <c r="I37" s="15">
        <f>F37-G37</f>
        <v>66128</v>
      </c>
    </row>
    <row r="38" spans="1:11" s="2" customFormat="1" ht="3" customHeight="1" x14ac:dyDescent="0.25">
      <c r="A38" s="13"/>
      <c r="B38" s="13"/>
      <c r="C38" s="13"/>
      <c r="D38" s="15"/>
      <c r="E38" s="15"/>
      <c r="F38" s="15"/>
      <c r="G38" s="15">
        <v>0</v>
      </c>
      <c r="H38" s="15"/>
      <c r="I38" s="15">
        <f t="shared" ref="I38:I39" si="8">F38-G38</f>
        <v>0</v>
      </c>
    </row>
    <row r="39" spans="1:11" s="2" customFormat="1" ht="12.75" customHeight="1" x14ac:dyDescent="0.25">
      <c r="A39" s="13"/>
      <c r="B39" s="23" t="s">
        <v>16</v>
      </c>
      <c r="C39" s="23"/>
      <c r="D39" s="15">
        <v>586995906</v>
      </c>
      <c r="E39" s="15">
        <v>123164033</v>
      </c>
      <c r="F39" s="15">
        <f t="shared" ref="F39" si="9">D39+E39</f>
        <v>710159939</v>
      </c>
      <c r="G39" s="15">
        <v>710159939</v>
      </c>
      <c r="H39" s="25">
        <v>710159939</v>
      </c>
      <c r="I39" s="15">
        <f t="shared" si="8"/>
        <v>0</v>
      </c>
    </row>
    <row r="40" spans="1:11" s="2" customFormat="1" ht="3" customHeight="1" x14ac:dyDescent="0.25">
      <c r="A40" s="13"/>
      <c r="B40" s="13"/>
      <c r="C40" s="13"/>
      <c r="D40" s="15"/>
      <c r="E40" s="15"/>
      <c r="F40" s="15"/>
      <c r="G40" s="15"/>
      <c r="H40" s="15"/>
      <c r="I40" s="15"/>
    </row>
    <row r="41" spans="1:11" s="2" customFormat="1" ht="12.75" customHeight="1" x14ac:dyDescent="0.25">
      <c r="A41" s="13"/>
      <c r="B41" s="23" t="s">
        <v>17</v>
      </c>
      <c r="C41" s="23"/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</row>
    <row r="42" spans="1:11" s="2" customFormat="1" ht="3" customHeight="1" x14ac:dyDescent="0.25">
      <c r="A42" s="13"/>
      <c r="B42" s="13"/>
      <c r="C42" s="13"/>
      <c r="D42" s="15"/>
      <c r="E42" s="15"/>
      <c r="F42" s="15"/>
      <c r="G42" s="15"/>
      <c r="H42" s="15"/>
      <c r="I42" s="15"/>
    </row>
    <row r="43" spans="1:11" s="2" customFormat="1" ht="12.75" customHeight="1" x14ac:dyDescent="0.25">
      <c r="A43" s="13"/>
      <c r="B43" s="13"/>
      <c r="C43" s="13" t="s">
        <v>18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</row>
    <row r="44" spans="1:11" s="2" customFormat="1" ht="3" customHeight="1" x14ac:dyDescent="0.25">
      <c r="A44" s="13"/>
      <c r="B44" s="13"/>
      <c r="C44" s="13"/>
      <c r="D44" s="15"/>
      <c r="E44" s="15"/>
      <c r="F44" s="15"/>
      <c r="G44" s="15"/>
      <c r="H44" s="15"/>
      <c r="I44" s="15"/>
    </row>
    <row r="45" spans="1:11" s="2" customFormat="1" ht="12.75" customHeight="1" x14ac:dyDescent="0.25">
      <c r="A45" s="13"/>
      <c r="B45" s="13"/>
      <c r="C45" s="13" t="s">
        <v>19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</row>
    <row r="46" spans="1:11" s="2" customFormat="1" ht="3" customHeight="1" x14ac:dyDescent="0.25">
      <c r="A46" s="13"/>
      <c r="B46" s="13"/>
      <c r="C46" s="13"/>
      <c r="D46" s="15"/>
      <c r="E46" s="15"/>
      <c r="F46" s="15"/>
      <c r="G46" s="15"/>
      <c r="H46" s="15"/>
      <c r="I46" s="15"/>
    </row>
    <row r="47" spans="1:11" s="2" customFormat="1" ht="12.75" customHeight="1" x14ac:dyDescent="0.25">
      <c r="A47" s="13"/>
      <c r="B47" s="23" t="s">
        <v>20</v>
      </c>
      <c r="C47" s="23"/>
      <c r="D47" s="15">
        <v>0</v>
      </c>
      <c r="E47" s="15">
        <v>0</v>
      </c>
      <c r="F47" s="15">
        <f>D47+E47</f>
        <v>0</v>
      </c>
      <c r="G47" s="15">
        <v>0</v>
      </c>
      <c r="H47" s="15">
        <v>0</v>
      </c>
      <c r="I47" s="15">
        <f>F47-G47</f>
        <v>0</v>
      </c>
    </row>
    <row r="48" spans="1:11" s="2" customFormat="1" ht="3" customHeight="1" x14ac:dyDescent="0.25">
      <c r="A48" s="13"/>
      <c r="B48" s="13"/>
      <c r="C48" s="13"/>
      <c r="D48" s="15"/>
      <c r="E48" s="15"/>
      <c r="F48" s="15"/>
      <c r="G48" s="15"/>
      <c r="H48" s="15"/>
      <c r="I48" s="15"/>
    </row>
    <row r="49" spans="1:11" s="2" customFormat="1" ht="37.5" customHeight="1" x14ac:dyDescent="0.25">
      <c r="A49" s="13"/>
      <c r="B49" s="24" t="s">
        <v>21</v>
      </c>
      <c r="C49" s="24"/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</row>
    <row r="50" spans="1:11" s="2" customFormat="1" ht="3" customHeight="1" x14ac:dyDescent="0.25">
      <c r="A50" s="13"/>
      <c r="B50" s="13"/>
      <c r="C50" s="13"/>
      <c r="D50" s="15"/>
      <c r="E50" s="15"/>
      <c r="F50" s="15"/>
      <c r="G50" s="15"/>
      <c r="H50" s="15"/>
      <c r="I50" s="15"/>
    </row>
    <row r="51" spans="1:11" s="2" customFormat="1" ht="12.75" customHeight="1" x14ac:dyDescent="0.25">
      <c r="A51" s="13"/>
      <c r="B51" s="13"/>
      <c r="C51" s="13" t="s">
        <v>28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</row>
    <row r="52" spans="1:11" s="2" customFormat="1" ht="3" customHeight="1" x14ac:dyDescent="0.25">
      <c r="A52" s="13"/>
      <c r="B52" s="13"/>
      <c r="C52" s="13"/>
      <c r="D52" s="15"/>
      <c r="E52" s="15"/>
      <c r="F52" s="15"/>
      <c r="G52" s="15"/>
      <c r="H52" s="15"/>
      <c r="I52" s="15"/>
    </row>
    <row r="53" spans="1:11" s="2" customFormat="1" ht="12.75" customHeight="1" thickBot="1" x14ac:dyDescent="0.3">
      <c r="A53" s="13"/>
      <c r="B53" s="23" t="s">
        <v>26</v>
      </c>
      <c r="C53" s="23"/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</row>
    <row r="54" spans="1:11" s="2" customFormat="1" ht="3" customHeight="1" x14ac:dyDescent="0.25">
      <c r="A54" s="26"/>
      <c r="B54" s="26"/>
      <c r="C54" s="26"/>
      <c r="D54" s="27"/>
      <c r="E54" s="27"/>
      <c r="F54" s="27"/>
      <c r="G54" s="27"/>
      <c r="H54" s="27"/>
      <c r="I54" s="27"/>
    </row>
    <row r="55" spans="1:11" s="21" customFormat="1" ht="15.95" customHeight="1" x14ac:dyDescent="0.25">
      <c r="A55" s="28" t="s">
        <v>29</v>
      </c>
      <c r="B55" s="28"/>
      <c r="C55" s="28"/>
      <c r="D55" s="29">
        <f>D10+D35</f>
        <v>2523841347</v>
      </c>
      <c r="E55" s="29">
        <f>E10+E35</f>
        <v>552404637</v>
      </c>
      <c r="F55" s="29">
        <f>D55+E55</f>
        <v>3076245984</v>
      </c>
      <c r="G55" s="29">
        <f>G10+G35</f>
        <v>3064403908</v>
      </c>
      <c r="H55" s="29">
        <f>H10+H35</f>
        <v>2984177541</v>
      </c>
      <c r="I55" s="29">
        <f>F55-G55</f>
        <v>11842076</v>
      </c>
      <c r="J55" s="19"/>
      <c r="K55" s="20"/>
    </row>
    <row r="56" spans="1:11" s="2" customFormat="1" ht="12.75" customHeight="1" x14ac:dyDescent="0.25">
      <c r="A56" s="30" t="s">
        <v>30</v>
      </c>
      <c r="B56" s="31"/>
      <c r="C56" s="31"/>
      <c r="D56" s="22"/>
      <c r="E56" s="22"/>
      <c r="F56" s="22"/>
      <c r="G56" s="22"/>
      <c r="H56" s="22"/>
      <c r="I56" s="22"/>
    </row>
    <row r="57" spans="1:11" x14ac:dyDescent="0.25">
      <c r="A57" s="2"/>
      <c r="B57" s="2"/>
      <c r="C57" s="2"/>
      <c r="D57" s="22"/>
      <c r="E57" s="22"/>
      <c r="F57" s="22"/>
      <c r="G57" s="22"/>
      <c r="H57" s="22"/>
      <c r="I57" s="22"/>
    </row>
  </sheetData>
  <mergeCells count="24">
    <mergeCell ref="B39:C39"/>
    <mergeCell ref="B41:C41"/>
    <mergeCell ref="B47:C47"/>
    <mergeCell ref="B49:C49"/>
    <mergeCell ref="B53:C53"/>
    <mergeCell ref="A55:C55"/>
    <mergeCell ref="B16:C16"/>
    <mergeCell ref="B22:C22"/>
    <mergeCell ref="B24:C24"/>
    <mergeCell ref="B33:C33"/>
    <mergeCell ref="A35:C35"/>
    <mergeCell ref="B37:C37"/>
    <mergeCell ref="A7:C8"/>
    <mergeCell ref="D7:H7"/>
    <mergeCell ref="I7:I8"/>
    <mergeCell ref="A10:C10"/>
    <mergeCell ref="B12:C12"/>
    <mergeCell ref="B14:C14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35 LDF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2024-03-20T19:30:26Z</dcterms:created>
  <dcterms:modified xsi:type="dcterms:W3CDTF">2024-03-20T19:30:26Z</dcterms:modified>
</cp:coreProperties>
</file>