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4877DBC-534B-4D25-B80F-BB35F07FF7F8}" xr6:coauthVersionLast="40" xr6:coauthVersionMax="40" xr10:uidLastSave="{00000000-0000-0000-0000-000000000000}"/>
  <bookViews>
    <workbookView xWindow="0" yWindow="0" windowWidth="20490" windowHeight="7545" xr2:uid="{C238C259-962A-41C0-8555-980D8C613719}"/>
  </bookViews>
  <sheets>
    <sheet name="Órganos Autónomos" sheetId="1" r:id="rId1"/>
  </sheets>
  <definedNames>
    <definedName name="_xlnm.Print_Titles" localSheetId="0">'Órganos Autónomos'!$3:$9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0" i="1" s="1"/>
  <c r="P29" i="1" s="1"/>
  <c r="P32" i="1"/>
  <c r="P31" i="1"/>
  <c r="O30" i="1"/>
  <c r="O29" i="1" s="1"/>
  <c r="N30" i="1"/>
  <c r="N29" i="1" s="1"/>
  <c r="M30" i="1"/>
  <c r="M29" i="1" s="1"/>
  <c r="L30" i="1"/>
  <c r="K30" i="1"/>
  <c r="J30" i="1"/>
  <c r="I30" i="1"/>
  <c r="I29" i="1" s="1"/>
  <c r="H30" i="1"/>
  <c r="H29" i="1" s="1"/>
  <c r="L29" i="1"/>
  <c r="K29" i="1"/>
  <c r="J29" i="1"/>
  <c r="P28" i="1"/>
  <c r="P27" i="1"/>
  <c r="P26" i="1"/>
  <c r="P25" i="1" s="1"/>
  <c r="O26" i="1"/>
  <c r="O25" i="1" s="1"/>
  <c r="N26" i="1"/>
  <c r="M26" i="1"/>
  <c r="L26" i="1"/>
  <c r="K26" i="1"/>
  <c r="K25" i="1" s="1"/>
  <c r="K24" i="1" s="1"/>
  <c r="J26" i="1"/>
  <c r="J25" i="1" s="1"/>
  <c r="J24" i="1" s="1"/>
  <c r="I26" i="1"/>
  <c r="I25" i="1" s="1"/>
  <c r="H26" i="1"/>
  <c r="N25" i="1"/>
  <c r="N24" i="1" s="1"/>
  <c r="M25" i="1"/>
  <c r="M24" i="1" s="1"/>
  <c r="L25" i="1"/>
  <c r="L24" i="1" s="1"/>
  <c r="H25" i="1"/>
  <c r="H24" i="1" s="1"/>
  <c r="P21" i="1"/>
  <c r="P20" i="1"/>
  <c r="P19" i="1"/>
  <c r="P18" i="1"/>
  <c r="P17" i="1" s="1"/>
  <c r="O18" i="1"/>
  <c r="O17" i="1" s="1"/>
  <c r="N18" i="1"/>
  <c r="M18" i="1"/>
  <c r="L18" i="1"/>
  <c r="K18" i="1"/>
  <c r="K17" i="1" s="1"/>
  <c r="J18" i="1"/>
  <c r="J17" i="1" s="1"/>
  <c r="I18" i="1"/>
  <c r="I17" i="1" s="1"/>
  <c r="H18" i="1"/>
  <c r="N17" i="1"/>
  <c r="M17" i="1"/>
  <c r="L17" i="1"/>
  <c r="H17" i="1"/>
  <c r="P16" i="1"/>
  <c r="P15" i="1"/>
  <c r="P14" i="1" s="1"/>
  <c r="O15" i="1"/>
  <c r="N15" i="1"/>
  <c r="M15" i="1"/>
  <c r="L15" i="1"/>
  <c r="L14" i="1" s="1"/>
  <c r="L13" i="1" s="1"/>
  <c r="K15" i="1"/>
  <c r="K14" i="1" s="1"/>
  <c r="K13" i="1" s="1"/>
  <c r="J15" i="1"/>
  <c r="J14" i="1" s="1"/>
  <c r="I15" i="1"/>
  <c r="H15" i="1"/>
  <c r="O14" i="1"/>
  <c r="N14" i="1"/>
  <c r="N13" i="1" s="1"/>
  <c r="M14" i="1"/>
  <c r="M13" i="1" s="1"/>
  <c r="I14" i="1"/>
  <c r="H14" i="1"/>
  <c r="H13" i="1" s="1"/>
  <c r="P10" i="1"/>
  <c r="O10" i="1"/>
  <c r="N10" i="1"/>
  <c r="M10" i="1"/>
  <c r="L10" i="1"/>
  <c r="K10" i="1"/>
  <c r="J10" i="1"/>
  <c r="I10" i="1"/>
  <c r="H10" i="1"/>
  <c r="O13" i="1" l="1"/>
  <c r="I24" i="1"/>
  <c r="O24" i="1"/>
  <c r="I13" i="1"/>
  <c r="J13" i="1"/>
  <c r="P13" i="1"/>
  <c r="P24" i="1"/>
</calcChain>
</file>

<file path=xl/sharedStrings.xml><?xml version="1.0" encoding="utf-8"?>
<sst xmlns="http://schemas.openxmlformats.org/spreadsheetml/2006/main" count="61" uniqueCount="53">
  <si>
    <t>GOBIERNO CONSTITUCIONAL DEL ESTADO DE CHIAPAS</t>
  </si>
  <si>
    <t>ÓRGANOS AUTÓNOMOS</t>
  </si>
  <si>
    <t xml:space="preserve">INVERSIÓN PÚBLICA POR PROGRAMAS Y PROYECTOS ESTRATÉGICOS EN CLASIFICACIÓN ADMINISTRATIVA </t>
  </si>
  <si>
    <t>DEL 1 DE ENERO AL 31 DE DICIEMBRE DE 2023</t>
  </si>
  <si>
    <t>(Cifras en Pesos)</t>
  </si>
  <si>
    <t>CONCEPTO</t>
  </si>
  <si>
    <t>MUNICIPIO/COBERTURA</t>
  </si>
  <si>
    <t>PRESUPUESTO DEVENGADO</t>
  </si>
  <si>
    <t>A</t>
  </si>
  <si>
    <t>B</t>
  </si>
  <si>
    <t>C</t>
  </si>
  <si>
    <t>D</t>
  </si>
  <si>
    <t>E</t>
  </si>
  <si>
    <t>F</t>
  </si>
  <si>
    <t>H</t>
  </si>
  <si>
    <t>S</t>
  </si>
  <si>
    <t>TOTAL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</si>
  <si>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</si>
  <si>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</si>
  <si>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</si>
  <si>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</si>
  <si>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</si>
  <si>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</si>
  <si>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</si>
  <si>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</si>
  <si>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FISCALÍA GENERAL DEL ESTADO</t>
  </si>
  <si>
    <t>RECURSOS FEDERALES</t>
  </si>
  <si>
    <t>Ramo 4 Gobernación</t>
  </si>
  <si>
    <t>E0150</t>
  </si>
  <si>
    <t>Promover la Atención y Prevención de la Violencia contra las Mujeres</t>
  </si>
  <si>
    <t>Creación del Centro de Justicia para las Mujeres</t>
  </si>
  <si>
    <t>Palenque</t>
  </si>
  <si>
    <t>Ramo 33 Aportaciones Federales para Entidades Federativas y Municipios</t>
  </si>
  <si>
    <t>I0110</t>
  </si>
  <si>
    <t>FASP</t>
  </si>
  <si>
    <t>Infraestructura y Equipamiento de las Instituciones de Seguridad Pública y Procuración de Justicia</t>
  </si>
  <si>
    <t>Tapachula</t>
  </si>
  <si>
    <t>Tuxtla Gutiérrez</t>
  </si>
  <si>
    <t>Villaflores</t>
  </si>
  <si>
    <t>UNIVERSIDAD AUTÓNOMA DE CHIAPAS</t>
  </si>
  <si>
    <t>Ramo 11 Educación Pública</t>
  </si>
  <si>
    <t>U0790</t>
  </si>
  <si>
    <t>Expansión de la Educación Media Superior y Superior</t>
  </si>
  <si>
    <t>Proyecto de expansión de la matrícula 2023-2025 en el marco del Programa de Expansión de la Educación Media Superior y Superior 2023 (PROEXES 2023)</t>
  </si>
  <si>
    <t>Ocozocoautla de Espinosa</t>
  </si>
  <si>
    <t>Pichucalco</t>
  </si>
  <si>
    <t>I008C</t>
  </si>
  <si>
    <t>FAM Infraestructura Educativa Superior</t>
  </si>
  <si>
    <t>Mantenimiento y rehabilitación integral institucional de diferentes sedes universitarias en el estado de Chiapas</t>
  </si>
  <si>
    <t xml:space="preserve">Cobertura Estatal </t>
  </si>
  <si>
    <t>Rehabilitación y mejora de biblioteca central universitaria "Carlos Maciel Espinosa"</t>
  </si>
  <si>
    <t>Construcción de edificio atípico para el Instituto de Investigaciones Jurídicas (2a. Etapa)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</si>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</sst>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center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justify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" fontId="8" fillId="4" borderId="0" xfId="3" applyNumberFormat="1" applyFont="1" applyFill="1" applyAlignment="1">
      <alignment horizontal="right" vertical="top"/>
    </xf>
    <xf numFmtId="164" fontId="8" fillId="4" borderId="0" xfId="3" applyNumberFormat="1" applyFont="1" applyFill="1" applyAlignment="1">
      <alignment horizontal="right" vertical="top"/>
    </xf>
    <xf numFmtId="0" fontId="4" fillId="0" borderId="0" xfId="3" applyFont="1" applyAlignment="1">
      <alignment vertical="center"/>
    </xf>
    <xf numFmtId="4" fontId="4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49" fontId="4" fillId="0" borderId="0" xfId="3" applyNumberFormat="1" applyFont="1" applyAlignment="1">
      <alignment horizontal="justify" vertical="top" wrapText="1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6" fillId="5" borderId="0" xfId="3" applyFont="1" applyFill="1" applyAlignment="1">
      <alignment horizontal="center" vertical="top"/>
    </xf>
    <xf numFmtId="1" fontId="8" fillId="5" borderId="0" xfId="3" applyNumberFormat="1" applyFont="1" applyFill="1" applyAlignment="1">
      <alignment horizontal="right" vertical="top"/>
    </xf>
    <xf numFmtId="164" fontId="8" fillId="5" borderId="0" xfId="3" applyNumberFormat="1" applyFont="1" applyFill="1" applyAlignment="1">
      <alignment horizontal="right" vertical="top"/>
    </xf>
    <xf numFmtId="0" fontId="6" fillId="0" borderId="0" xfId="3" applyFont="1" applyAlignment="1">
      <alignment horizontal="right" vertical="top"/>
    </xf>
    <xf numFmtId="0" fontId="6" fillId="0" borderId="0" xfId="1" applyFont="1" applyAlignment="1">
      <alignment horizontal="justify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49" fontId="10" fillId="0" borderId="11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FED831F9-0F63-4052-92C4-DFEEEC0F0C92}"/>
    <cellStyle name="Normal 4 2 2 2 2" xfId="2" xr:uid="{4FD4CC9E-D105-49A9-BE56-E2FE1D2A709B}"/>
    <cellStyle name="Normal 6 2 2 2" xfId="3" xr:uid="{B912D6E0-9E04-40A9-B9DD-368BCAE16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25E-84C9-48A6-80CD-F67AAA3BFBB3}">
  <dimension ref="A1:S35"/>
  <sheetViews>
    <sheetView showGridLines="0" tabSelected="1" zoomScale="90" zoomScaleNormal="90" zoomScaleSheetLayoutView="100" workbookViewId="0">
      <selection activeCell="P10" sqref="P10"/>
    </sheetView>
  </sheetViews>
  <sheetFormatPr baseColWidth="10" defaultRowHeight="12.75" x14ac:dyDescent="0.25"/>
  <cols>
    <col min="1" max="3" width="2" style="20" customWidth="1"/>
    <col min="4" max="4" width="6.7109375" style="20" customWidth="1"/>
    <col min="5" max="5" width="57.7109375" style="21" customWidth="1"/>
    <col min="6" max="6" width="2.7109375" style="22" customWidth="1"/>
    <col min="7" max="7" width="24.85546875" style="23" bestFit="1" customWidth="1"/>
    <col min="8" max="8" width="15.42578125" style="23" customWidth="1"/>
    <col min="9" max="16" width="14" style="21" customWidth="1"/>
    <col min="17" max="17" width="4.140625" style="21" customWidth="1"/>
    <col min="18" max="18" width="11.42578125" style="21"/>
    <col min="19" max="19" width="16.42578125" style="24" bestFit="1" customWidth="1"/>
    <col min="20" max="20" width="11.42578125" style="21"/>
    <col min="21" max="21" width="15.28515625" style="21" bestFit="1" customWidth="1"/>
    <col min="22" max="16384" width="11.42578125" style="21"/>
  </cols>
  <sheetData>
    <row r="1" spans="1:19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S1" s="3"/>
    </row>
    <row r="2" spans="1:19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3"/>
    </row>
    <row r="3" spans="1:19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S3" s="3"/>
    </row>
    <row r="4" spans="1:19" s="5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S4" s="3"/>
    </row>
    <row r="5" spans="1:19" s="5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S5" s="3"/>
    </row>
    <row r="6" spans="1:19" s="5" customFormat="1" ht="15.75" customHeight="1" x14ac:dyDescent="0.25">
      <c r="A6" s="6" t="s">
        <v>5</v>
      </c>
      <c r="B6" s="7"/>
      <c r="C6" s="7"/>
      <c r="D6" s="7"/>
      <c r="E6" s="7"/>
      <c r="F6" s="7" t="s">
        <v>6</v>
      </c>
      <c r="G6" s="7"/>
      <c r="H6" s="8"/>
      <c r="I6" s="7" t="s">
        <v>7</v>
      </c>
      <c r="J6" s="7"/>
      <c r="K6" s="7"/>
      <c r="L6" s="7"/>
      <c r="M6" s="7"/>
      <c r="N6" s="7"/>
      <c r="O6" s="7"/>
      <c r="P6" s="9"/>
      <c r="S6" s="3"/>
    </row>
    <row r="7" spans="1:19" s="5" customFormat="1" ht="15.7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2" t="s">
        <v>13</v>
      </c>
      <c r="N7" s="12" t="s">
        <v>14</v>
      </c>
      <c r="O7" s="12" t="s">
        <v>15</v>
      </c>
      <c r="P7" s="13" t="s">
        <v>16</v>
      </c>
      <c r="S7" s="3"/>
    </row>
    <row r="8" spans="1:19" s="18" customFormat="1" ht="59.25" customHeight="1" x14ac:dyDescent="0.25">
      <c r="A8" s="14"/>
      <c r="B8" s="15"/>
      <c r="C8" s="15"/>
      <c r="D8" s="15"/>
      <c r="E8" s="15"/>
      <c r="F8" s="15"/>
      <c r="G8" s="15"/>
      <c r="H8" s="16" t="s">
        <v>17</v>
      </c>
      <c r="I8" s="16" t="s">
        <v>18</v>
      </c>
      <c r="J8" s="16" t="s">
        <v>19</v>
      </c>
      <c r="K8" s="16" t="s">
        <v>20</v>
      </c>
      <c r="L8" s="16" t="s">
        <v>21</v>
      </c>
      <c r="M8" s="16" t="s">
        <v>22</v>
      </c>
      <c r="N8" s="16" t="s">
        <v>23</v>
      </c>
      <c r="O8" s="16" t="s">
        <v>24</v>
      </c>
      <c r="P8" s="17"/>
      <c r="S8" s="19"/>
    </row>
    <row r="9" spans="1:19" ht="3" customHeight="1" x14ac:dyDescent="0.25"/>
    <row r="10" spans="1:19" x14ac:dyDescent="0.25">
      <c r="A10" s="25" t="s">
        <v>16</v>
      </c>
      <c r="B10" s="25"/>
      <c r="C10" s="25"/>
      <c r="D10" s="25"/>
      <c r="E10" s="25"/>
      <c r="H10" s="26">
        <f>SUM(H12,H23)</f>
        <v>0</v>
      </c>
      <c r="I10" s="26">
        <f t="shared" ref="I10" si="0">SUM(I12,I23)</f>
        <v>0</v>
      </c>
      <c r="J10" s="27">
        <f>SUM(J12,J23)</f>
        <v>10996929</v>
      </c>
      <c r="K10" s="26">
        <f t="shared" ref="K10:P10" si="1">SUM(K12,K23)</f>
        <v>0</v>
      </c>
      <c r="L10" s="27">
        <f t="shared" si="1"/>
        <v>164713</v>
      </c>
      <c r="M10" s="27">
        <f t="shared" si="1"/>
        <v>38182720</v>
      </c>
      <c r="N10" s="27">
        <f t="shared" si="1"/>
        <v>28504816</v>
      </c>
      <c r="O10" s="27">
        <f t="shared" si="1"/>
        <v>59670531</v>
      </c>
      <c r="P10" s="27">
        <f t="shared" si="1"/>
        <v>137519709</v>
      </c>
    </row>
    <row r="11" spans="1:19" x14ac:dyDescent="0.25">
      <c r="E11" s="28"/>
      <c r="I11" s="29"/>
      <c r="J11" s="29"/>
      <c r="K11" s="29"/>
      <c r="L11" s="29"/>
      <c r="M11" s="30"/>
      <c r="N11" s="29"/>
      <c r="O11" s="29"/>
      <c r="P11" s="30"/>
    </row>
    <row r="12" spans="1:19" s="36" customFormat="1" ht="18" customHeight="1" x14ac:dyDescent="0.25">
      <c r="A12" s="31" t="s">
        <v>25</v>
      </c>
      <c r="B12" s="31"/>
      <c r="C12" s="31"/>
      <c r="D12" s="31"/>
      <c r="E12" s="31"/>
      <c r="F12" s="32"/>
      <c r="G12" s="33"/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5">
        <v>9709878</v>
      </c>
      <c r="N12" s="34">
        <v>0</v>
      </c>
      <c r="O12" s="35">
        <v>59670531</v>
      </c>
      <c r="P12" s="35">
        <v>69380409</v>
      </c>
      <c r="S12" s="37"/>
    </row>
    <row r="13" spans="1:19" x14ac:dyDescent="0.25">
      <c r="B13" s="38" t="s">
        <v>26</v>
      </c>
      <c r="C13" s="38"/>
      <c r="D13" s="38"/>
      <c r="E13" s="38"/>
      <c r="H13" s="26">
        <f>SUM(H14,H17)</f>
        <v>0</v>
      </c>
      <c r="I13" s="26">
        <f t="shared" ref="I13:P13" si="2">SUM(I14,I17)</f>
        <v>0</v>
      </c>
      <c r="J13" s="26">
        <f t="shared" si="2"/>
        <v>0</v>
      </c>
      <c r="K13" s="26">
        <f t="shared" si="2"/>
        <v>0</v>
      </c>
      <c r="L13" s="26">
        <f t="shared" si="2"/>
        <v>0</v>
      </c>
      <c r="M13" s="27">
        <f t="shared" si="2"/>
        <v>9709877.6400000006</v>
      </c>
      <c r="N13" s="26">
        <f t="shared" si="2"/>
        <v>0</v>
      </c>
      <c r="O13" s="27">
        <f t="shared" si="2"/>
        <v>59670531.349999994</v>
      </c>
      <c r="P13" s="27">
        <f t="shared" si="2"/>
        <v>69380408.989999995</v>
      </c>
    </row>
    <row r="14" spans="1:19" x14ac:dyDescent="0.25">
      <c r="B14" s="39"/>
      <c r="C14" s="40" t="s">
        <v>27</v>
      </c>
      <c r="D14" s="40"/>
      <c r="E14" s="40"/>
      <c r="H14" s="26">
        <f>SUM(H15)</f>
        <v>0</v>
      </c>
      <c r="I14" s="26">
        <f t="shared" ref="I14:P15" si="3">SUM(I15)</f>
        <v>0</v>
      </c>
      <c r="J14" s="26">
        <f t="shared" si="3"/>
        <v>0</v>
      </c>
      <c r="K14" s="26">
        <f t="shared" si="3"/>
        <v>0</v>
      </c>
      <c r="L14" s="26">
        <f t="shared" si="3"/>
        <v>0</v>
      </c>
      <c r="M14" s="27">
        <f t="shared" si="3"/>
        <v>9709877.6400000006</v>
      </c>
      <c r="N14" s="26">
        <f t="shared" si="3"/>
        <v>0</v>
      </c>
      <c r="O14" s="27">
        <f t="shared" si="3"/>
        <v>3290122.36</v>
      </c>
      <c r="P14" s="27">
        <f t="shared" si="3"/>
        <v>13000000</v>
      </c>
    </row>
    <row r="15" spans="1:19" s="22" customFormat="1" ht="25.5" x14ac:dyDescent="0.25">
      <c r="A15" s="41"/>
      <c r="B15" s="41"/>
      <c r="C15" s="42"/>
      <c r="D15" s="43" t="s">
        <v>28</v>
      </c>
      <c r="E15" s="44" t="s">
        <v>29</v>
      </c>
      <c r="F15" s="42"/>
      <c r="G15" s="45"/>
      <c r="H15" s="46">
        <f>SUM(H16)</f>
        <v>0</v>
      </c>
      <c r="I15" s="46">
        <f t="shared" si="3"/>
        <v>0</v>
      </c>
      <c r="J15" s="46">
        <f t="shared" si="3"/>
        <v>0</v>
      </c>
      <c r="K15" s="46">
        <f t="shared" si="3"/>
        <v>0</v>
      </c>
      <c r="L15" s="46">
        <f t="shared" si="3"/>
        <v>0</v>
      </c>
      <c r="M15" s="47">
        <f t="shared" si="3"/>
        <v>9709877.6400000006</v>
      </c>
      <c r="N15" s="46">
        <f t="shared" si="3"/>
        <v>0</v>
      </c>
      <c r="O15" s="47">
        <f t="shared" si="3"/>
        <v>3290122.36</v>
      </c>
      <c r="P15" s="47">
        <f t="shared" si="3"/>
        <v>13000000</v>
      </c>
      <c r="S15" s="24"/>
    </row>
    <row r="16" spans="1:19" x14ac:dyDescent="0.25">
      <c r="E16" s="28" t="s">
        <v>30</v>
      </c>
      <c r="G16" s="23" t="s">
        <v>31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30">
        <v>9709877.6400000006</v>
      </c>
      <c r="N16" s="48">
        <v>0</v>
      </c>
      <c r="O16" s="30">
        <v>3290122.36</v>
      </c>
      <c r="P16" s="30">
        <f t="shared" ref="P16" si="4">SUM(H16:O16)</f>
        <v>13000000</v>
      </c>
    </row>
    <row r="17" spans="1:19" ht="25.5" customHeight="1" x14ac:dyDescent="0.25">
      <c r="C17" s="40" t="s">
        <v>32</v>
      </c>
      <c r="D17" s="40"/>
      <c r="E17" s="40"/>
      <c r="H17" s="26">
        <f>SUM(H18)</f>
        <v>0</v>
      </c>
      <c r="I17" s="26">
        <f t="shared" ref="I17:P17" si="5">SUM(I18)</f>
        <v>0</v>
      </c>
      <c r="J17" s="26">
        <f t="shared" si="5"/>
        <v>0</v>
      </c>
      <c r="K17" s="26">
        <f t="shared" si="5"/>
        <v>0</v>
      </c>
      <c r="L17" s="26">
        <f t="shared" si="5"/>
        <v>0</v>
      </c>
      <c r="M17" s="26">
        <f t="shared" si="5"/>
        <v>0</v>
      </c>
      <c r="N17" s="26">
        <f t="shared" si="5"/>
        <v>0</v>
      </c>
      <c r="O17" s="27">
        <f t="shared" si="5"/>
        <v>56380408.989999995</v>
      </c>
      <c r="P17" s="27">
        <f t="shared" si="5"/>
        <v>56380408.989999995</v>
      </c>
    </row>
    <row r="18" spans="1:19" s="22" customFormat="1" x14ac:dyDescent="0.25">
      <c r="A18" s="41"/>
      <c r="B18" s="41"/>
      <c r="C18" s="42"/>
      <c r="D18" s="43" t="s">
        <v>33</v>
      </c>
      <c r="E18" s="44" t="s">
        <v>34</v>
      </c>
      <c r="F18" s="42"/>
      <c r="G18" s="45"/>
      <c r="H18" s="46">
        <f>SUM(H19:H21)</f>
        <v>0</v>
      </c>
      <c r="I18" s="46">
        <f t="shared" ref="I18:P18" si="6">SUM(I19:I21)</f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7">
        <f t="shared" si="6"/>
        <v>56380408.989999995</v>
      </c>
      <c r="P18" s="47">
        <f t="shared" si="6"/>
        <v>56380408.989999995</v>
      </c>
      <c r="S18" s="24"/>
    </row>
    <row r="19" spans="1:19" ht="25.5" x14ac:dyDescent="0.25">
      <c r="E19" s="28" t="s">
        <v>35</v>
      </c>
      <c r="G19" s="23" t="s">
        <v>36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30">
        <v>4334340.67</v>
      </c>
      <c r="P19" s="30">
        <f t="shared" ref="P19:P21" si="7">SUM(H19:O19)</f>
        <v>4334340.67</v>
      </c>
    </row>
    <row r="20" spans="1:19" ht="25.5" x14ac:dyDescent="0.25">
      <c r="E20" s="28" t="s">
        <v>35</v>
      </c>
      <c r="G20" s="23" t="s">
        <v>37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30">
        <v>33049718.309999999</v>
      </c>
      <c r="P20" s="30">
        <f t="shared" si="7"/>
        <v>33049718.309999999</v>
      </c>
    </row>
    <row r="21" spans="1:19" ht="25.5" x14ac:dyDescent="0.25">
      <c r="E21" s="28" t="s">
        <v>35</v>
      </c>
      <c r="G21" s="23" t="s">
        <v>38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30">
        <v>18996350.010000002</v>
      </c>
      <c r="P21" s="30">
        <f t="shared" si="7"/>
        <v>18996350.010000002</v>
      </c>
    </row>
    <row r="22" spans="1:19" x14ac:dyDescent="0.25">
      <c r="E22" s="28"/>
      <c r="I22" s="29"/>
      <c r="J22" s="29"/>
      <c r="K22" s="29"/>
      <c r="L22" s="29"/>
      <c r="M22" s="30"/>
      <c r="N22" s="29"/>
      <c r="O22" s="29"/>
      <c r="P22" s="30"/>
    </row>
    <row r="23" spans="1:19" s="36" customFormat="1" ht="18" customHeight="1" x14ac:dyDescent="0.25">
      <c r="A23" s="31" t="s">
        <v>39</v>
      </c>
      <c r="B23" s="31"/>
      <c r="C23" s="31"/>
      <c r="D23" s="31"/>
      <c r="E23" s="31"/>
      <c r="F23" s="32"/>
      <c r="G23" s="33"/>
      <c r="H23" s="34">
        <v>0</v>
      </c>
      <c r="I23" s="34">
        <v>0</v>
      </c>
      <c r="J23" s="35">
        <v>10996929</v>
      </c>
      <c r="K23" s="34">
        <v>0</v>
      </c>
      <c r="L23" s="35">
        <v>164713</v>
      </c>
      <c r="M23" s="35">
        <v>28472842</v>
      </c>
      <c r="N23" s="35">
        <v>28504816</v>
      </c>
      <c r="O23" s="34">
        <v>0</v>
      </c>
      <c r="P23" s="35">
        <v>68139300</v>
      </c>
      <c r="S23" s="37"/>
    </row>
    <row r="24" spans="1:19" x14ac:dyDescent="0.25">
      <c r="B24" s="38" t="s">
        <v>26</v>
      </c>
      <c r="C24" s="38"/>
      <c r="D24" s="38"/>
      <c r="E24" s="38"/>
      <c r="H24" s="26">
        <f t="shared" ref="H24:P24" si="8">SUM(H25,H29)</f>
        <v>0</v>
      </c>
      <c r="I24" s="26">
        <f t="shared" si="8"/>
        <v>0</v>
      </c>
      <c r="J24" s="27">
        <f t="shared" si="8"/>
        <v>10996929</v>
      </c>
      <c r="K24" s="26">
        <f t="shared" si="8"/>
        <v>0</v>
      </c>
      <c r="L24" s="27">
        <f t="shared" si="8"/>
        <v>164712.66</v>
      </c>
      <c r="M24" s="27">
        <f t="shared" si="8"/>
        <v>28472841.829999998</v>
      </c>
      <c r="N24" s="27">
        <f t="shared" si="8"/>
        <v>28504816</v>
      </c>
      <c r="O24" s="26">
        <f t="shared" si="8"/>
        <v>0</v>
      </c>
      <c r="P24" s="27">
        <f t="shared" si="8"/>
        <v>68139299.489999995</v>
      </c>
    </row>
    <row r="25" spans="1:19" x14ac:dyDescent="0.25">
      <c r="C25" s="38" t="s">
        <v>40</v>
      </c>
      <c r="D25" s="38"/>
      <c r="E25" s="38"/>
      <c r="H25" s="26">
        <f>SUM(H26)</f>
        <v>0</v>
      </c>
      <c r="I25" s="26">
        <f>SUM(I26)</f>
        <v>0</v>
      </c>
      <c r="J25" s="27">
        <f t="shared" ref="J25:P25" si="9">SUM(J26)</f>
        <v>10996929</v>
      </c>
      <c r="K25" s="26">
        <f t="shared" si="9"/>
        <v>0</v>
      </c>
      <c r="L25" s="26">
        <f t="shared" si="9"/>
        <v>0</v>
      </c>
      <c r="M25" s="27">
        <f t="shared" si="9"/>
        <v>28472841.829999998</v>
      </c>
      <c r="N25" s="26">
        <f t="shared" si="9"/>
        <v>0</v>
      </c>
      <c r="O25" s="26">
        <f t="shared" si="9"/>
        <v>0</v>
      </c>
      <c r="P25" s="27">
        <f t="shared" si="9"/>
        <v>39469770.829999998</v>
      </c>
    </row>
    <row r="26" spans="1:19" s="22" customFormat="1" x14ac:dyDescent="0.25">
      <c r="A26" s="41"/>
      <c r="B26" s="41"/>
      <c r="C26" s="42"/>
      <c r="D26" s="43" t="s">
        <v>41</v>
      </c>
      <c r="E26" s="44" t="s">
        <v>42</v>
      </c>
      <c r="F26" s="42"/>
      <c r="G26" s="45"/>
      <c r="H26" s="46">
        <f>SUM(H27:H28)</f>
        <v>0</v>
      </c>
      <c r="I26" s="46">
        <f t="shared" ref="I26" si="10">SUM(I27:I28)</f>
        <v>0</v>
      </c>
      <c r="J26" s="47">
        <f>SUM(J27:J28)</f>
        <v>10996929</v>
      </c>
      <c r="K26" s="46">
        <f t="shared" ref="K26:P26" si="11">SUM(K27:K28)</f>
        <v>0</v>
      </c>
      <c r="L26" s="46">
        <f t="shared" si="11"/>
        <v>0</v>
      </c>
      <c r="M26" s="47">
        <f t="shared" si="11"/>
        <v>28472841.829999998</v>
      </c>
      <c r="N26" s="46">
        <f t="shared" si="11"/>
        <v>0</v>
      </c>
      <c r="O26" s="46">
        <f t="shared" si="11"/>
        <v>0</v>
      </c>
      <c r="P26" s="47">
        <f t="shared" si="11"/>
        <v>39469770.829999998</v>
      </c>
      <c r="S26" s="24"/>
    </row>
    <row r="27" spans="1:19" ht="38.25" x14ac:dyDescent="0.2">
      <c r="E27" s="49" t="s">
        <v>43</v>
      </c>
      <c r="G27" s="23" t="s">
        <v>44</v>
      </c>
      <c r="H27" s="29">
        <v>0</v>
      </c>
      <c r="I27" s="29">
        <v>0</v>
      </c>
      <c r="J27" s="30">
        <v>10996929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30">
        <f>SUM(H27:O27)</f>
        <v>10996929</v>
      </c>
    </row>
    <row r="28" spans="1:19" ht="38.25" x14ac:dyDescent="0.2">
      <c r="E28" s="49" t="s">
        <v>43</v>
      </c>
      <c r="G28" s="23" t="s">
        <v>45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30">
        <v>28472841.829999998</v>
      </c>
      <c r="N28" s="29">
        <v>0</v>
      </c>
      <c r="O28" s="29">
        <v>0</v>
      </c>
      <c r="P28" s="30">
        <f t="shared" ref="P28" si="12">SUM(H28:O28)</f>
        <v>28472841.829999998</v>
      </c>
    </row>
    <row r="29" spans="1:19" ht="25.5" customHeight="1" x14ac:dyDescent="0.25">
      <c r="C29" s="40" t="s">
        <v>32</v>
      </c>
      <c r="D29" s="40"/>
      <c r="E29" s="40"/>
      <c r="H29" s="26">
        <f>SUM(H30)</f>
        <v>0</v>
      </c>
      <c r="I29" s="26">
        <f t="shared" ref="I29:P29" si="13">SUM(I30)</f>
        <v>0</v>
      </c>
      <c r="J29" s="26">
        <f t="shared" si="13"/>
        <v>0</v>
      </c>
      <c r="K29" s="26">
        <f t="shared" si="13"/>
        <v>0</v>
      </c>
      <c r="L29" s="27">
        <f t="shared" si="13"/>
        <v>164712.66</v>
      </c>
      <c r="M29" s="26">
        <f t="shared" si="13"/>
        <v>0</v>
      </c>
      <c r="N29" s="27">
        <f t="shared" si="13"/>
        <v>28504816</v>
      </c>
      <c r="O29" s="26">
        <f t="shared" si="13"/>
        <v>0</v>
      </c>
      <c r="P29" s="27">
        <f t="shared" si="13"/>
        <v>28669528.66</v>
      </c>
    </row>
    <row r="30" spans="1:19" s="22" customFormat="1" x14ac:dyDescent="0.25">
      <c r="A30" s="41"/>
      <c r="B30" s="41"/>
      <c r="C30" s="42"/>
      <c r="D30" s="43" t="s">
        <v>46</v>
      </c>
      <c r="E30" s="44" t="s">
        <v>47</v>
      </c>
      <c r="F30" s="42"/>
      <c r="G30" s="45"/>
      <c r="H30" s="46">
        <f t="shared" ref="H30:M30" si="14">SUM(H31:H33)</f>
        <v>0</v>
      </c>
      <c r="I30" s="46">
        <f t="shared" si="14"/>
        <v>0</v>
      </c>
      <c r="J30" s="46">
        <f t="shared" si="14"/>
        <v>0</v>
      </c>
      <c r="K30" s="46">
        <f t="shared" si="14"/>
        <v>0</v>
      </c>
      <c r="L30" s="47">
        <f t="shared" si="14"/>
        <v>164712.66</v>
      </c>
      <c r="M30" s="46">
        <f t="shared" si="14"/>
        <v>0</v>
      </c>
      <c r="N30" s="47">
        <f>SUM(N31:N33)</f>
        <v>28504816</v>
      </c>
      <c r="O30" s="46">
        <f t="shared" ref="O30:P30" si="15">SUM(O31:O33)</f>
        <v>0</v>
      </c>
      <c r="P30" s="47">
        <f t="shared" si="15"/>
        <v>28669528.66</v>
      </c>
      <c r="S30" s="24"/>
    </row>
    <row r="31" spans="1:19" ht="25.5" x14ac:dyDescent="0.25">
      <c r="E31" s="28" t="s">
        <v>48</v>
      </c>
      <c r="G31" s="23" t="s">
        <v>49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0">
        <v>6000000</v>
      </c>
      <c r="O31" s="29">
        <v>0</v>
      </c>
      <c r="P31" s="30">
        <f t="shared" ref="P31:P33" si="16">SUM(H31:O31)</f>
        <v>6000000</v>
      </c>
    </row>
    <row r="32" spans="1:19" ht="25.5" x14ac:dyDescent="0.25">
      <c r="E32" s="28" t="s">
        <v>50</v>
      </c>
      <c r="G32" s="23" t="s">
        <v>37</v>
      </c>
      <c r="H32" s="29">
        <v>0</v>
      </c>
      <c r="I32" s="29">
        <v>0</v>
      </c>
      <c r="J32" s="29">
        <v>0</v>
      </c>
      <c r="K32" s="29">
        <v>0</v>
      </c>
      <c r="L32" s="30">
        <v>164712.66</v>
      </c>
      <c r="M32" s="29">
        <v>0</v>
      </c>
      <c r="N32" s="30">
        <v>7000000</v>
      </c>
      <c r="O32" s="29">
        <v>0</v>
      </c>
      <c r="P32" s="30">
        <f t="shared" si="16"/>
        <v>7164712.6600000001</v>
      </c>
    </row>
    <row r="33" spans="1:19" ht="25.5" x14ac:dyDescent="0.25">
      <c r="E33" s="28" t="s">
        <v>51</v>
      </c>
      <c r="G33" s="23" t="s">
        <v>37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0">
        <v>15504816</v>
      </c>
      <c r="O33" s="29">
        <v>0</v>
      </c>
      <c r="P33" s="30">
        <f t="shared" si="16"/>
        <v>15504816</v>
      </c>
    </row>
    <row r="34" spans="1:19" s="22" customFormat="1" ht="2.1" customHeight="1" x14ac:dyDescent="0.25">
      <c r="A34" s="50"/>
      <c r="B34" s="50"/>
      <c r="C34" s="50"/>
      <c r="D34" s="50"/>
      <c r="E34" s="51"/>
      <c r="F34" s="52"/>
      <c r="G34" s="53"/>
      <c r="H34" s="53"/>
      <c r="I34" s="51"/>
      <c r="J34" s="51"/>
      <c r="K34" s="51"/>
      <c r="L34" s="51"/>
      <c r="M34" s="51"/>
      <c r="N34" s="51"/>
      <c r="O34" s="51"/>
      <c r="P34" s="51"/>
      <c r="S34" s="24"/>
    </row>
    <row r="35" spans="1:19" s="22" customFormat="1" x14ac:dyDescent="0.25">
      <c r="A35" s="54" t="s">
        <v>52</v>
      </c>
      <c r="B35" s="54"/>
      <c r="C35" s="54"/>
      <c r="D35" s="54"/>
      <c r="E35" s="55"/>
      <c r="G35" s="23"/>
      <c r="H35" s="23"/>
      <c r="I35" s="21"/>
      <c r="J35" s="21"/>
      <c r="K35" s="21"/>
      <c r="L35" s="21"/>
      <c r="M35" s="21"/>
      <c r="N35" s="21"/>
      <c r="O35" s="21"/>
      <c r="P35" s="21"/>
      <c r="S35" s="24"/>
    </row>
  </sheetData>
  <mergeCells count="19">
    <mergeCell ref="B24:E24"/>
    <mergeCell ref="C25:E25"/>
    <mergeCell ref="C29:E29"/>
    <mergeCell ref="A35:E35"/>
    <mergeCell ref="A10:E10"/>
    <mergeCell ref="A12:E12"/>
    <mergeCell ref="B13:E13"/>
    <mergeCell ref="C14:E14"/>
    <mergeCell ref="C17:E17"/>
    <mergeCell ref="A23:E23"/>
    <mergeCell ref="A1:P1"/>
    <mergeCell ref="A2:P2"/>
    <mergeCell ref="A3:P3"/>
    <mergeCell ref="A4:P4"/>
    <mergeCell ref="A5:P5"/>
    <mergeCell ref="A6:E8"/>
    <mergeCell ref="F6:G8"/>
    <mergeCell ref="I6:P6"/>
    <mergeCell ref="P7:P8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Órganos Autónomos</vt:lpstr>
      <vt:lpstr>'Órganos Autónomos'!Títulos_a_imprimir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2024-03-20T19:52:25Z</dcterms:created>
  <dcterms:modified xsi:type="dcterms:W3CDTF">2024-03-20T19:52:25Z</dcterms:modified>
</cp:coreProperties>
</file>