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1B1B503-8140-443D-B712-469360C30653}" xr6:coauthVersionLast="40" xr6:coauthVersionMax="40" xr10:uidLastSave="{00000000-0000-0000-0000-000000000000}"/>
  <bookViews>
    <workbookView xWindow="0" yWindow="0" windowWidth="25200" windowHeight="11775" xr2:uid="{073C2FA9-6FE7-42B4-89A7-8C957043CBBA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39" i="1" s="1"/>
  <c r="F40" i="1"/>
  <c r="E40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A4" i="1"/>
  <c r="B44" i="1" l="1"/>
  <c r="F16" i="1"/>
  <c r="F14" i="1" s="1"/>
  <c r="F10" i="1"/>
  <c r="F9" i="1" s="1"/>
  <c r="F28" i="1"/>
  <c r="F27" i="1" s="1"/>
  <c r="F34" i="1"/>
  <c r="F32" i="1" s="1"/>
  <c r="F41" i="1"/>
  <c r="F39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<sst xmlns="http://schemas.openxmlformats.org/spreadsheetml/2006/main" count="39" uniqueCount="29">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</sst>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EE002DB7-40D9-459F-868C-FC4145543CC0}"/>
    <cellStyle name="Normal 2 2" xfId="2" xr:uid="{C1931097-46D0-4B0A-94D6-5E0CE917A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222743965</v>
          </cell>
          <cell r="G78">
            <v>337155921</v>
          </cell>
        </row>
        <row r="80">
          <cell r="F80">
            <v>-362172089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905047182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B1D1-6A6A-4CC9-B76A-8133D2A4542D}">
  <sheetPr>
    <tabColor theme="0" tint="-0.14999847407452621"/>
  </sheetPr>
  <dimension ref="A1:G52"/>
  <sheetViews>
    <sheetView showGridLines="0" tabSelected="1" topLeftCell="A8" zoomScaleNormal="100" workbookViewId="0">
      <selection sqref="A1:G100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0</v>
      </c>
      <c r="C11" s="11"/>
      <c r="D11" s="11"/>
      <c r="E11" s="11"/>
      <c r="F11" s="11">
        <f t="shared" ref="F11:F12" si="0">SUM(B11)</f>
        <v>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320095733</v>
      </c>
      <c r="D14" s="14">
        <f>SUM(D15)</f>
        <v>337155921</v>
      </c>
      <c r="E14" s="14"/>
      <c r="F14" s="14">
        <f>SUM(F15:F19)</f>
        <v>657251654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337155921</v>
      </c>
      <c r="E15" s="11"/>
      <c r="F15" s="11">
        <f>SUM(D15)</f>
        <v>337155921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-494468970</v>
      </c>
      <c r="D16" s="11"/>
      <c r="E16" s="11"/>
      <c r="F16" s="11">
        <f>SUM(C16)</f>
        <v>-494468970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814564703</v>
      </c>
      <c r="D18" s="11"/>
      <c r="E18" s="11"/>
      <c r="F18" s="11">
        <f>SUM(C18)</f>
        <v>814564703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0</v>
      </c>
      <c r="C25" s="22">
        <f>SUM(C14)</f>
        <v>320095733</v>
      </c>
      <c r="D25" s="22">
        <f>SUM(D14)</f>
        <v>337155921</v>
      </c>
      <c r="E25" s="22">
        <f>SUM(E21)</f>
        <v>0</v>
      </c>
      <c r="F25" s="22">
        <f t="shared" ref="F25" si="1">SUM(F9+F14+F21)</f>
        <v>657251654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132296881</v>
      </c>
      <c r="D32" s="19">
        <f>SUM(D33:D37)</f>
        <v>-23929477</v>
      </c>
      <c r="E32" s="20"/>
      <c r="F32" s="20">
        <f>SUM(F33:F37)</f>
        <v>108367404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222743965</v>
      </c>
      <c r="E33" s="11"/>
      <c r="F33" s="11">
        <f>SUM(D33)</f>
        <v>222743965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132296881</v>
      </c>
      <c r="D34" s="11">
        <f>-'[1]1ESF'!G78</f>
        <v>-337155921</v>
      </c>
      <c r="E34" s="11"/>
      <c r="F34" s="11">
        <f>SUM(C34:D34)</f>
        <v>-204859040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90482479</v>
      </c>
      <c r="E36" s="11"/>
      <c r="F36" s="11">
        <f t="shared" ref="F36:F37" si="2">SUM(D36)</f>
        <v>90482479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0</v>
      </c>
      <c r="C44" s="28">
        <f>SUM(C25+C32)</f>
        <v>452392614</v>
      </c>
      <c r="D44" s="28">
        <f>SUM(D25+D32)</f>
        <v>313226444</v>
      </c>
      <c r="E44" s="28">
        <f>SUM(E25+E39)</f>
        <v>0</v>
      </c>
      <c r="F44" s="28">
        <f t="shared" ref="F44" si="3">SUM(F25+F27+F32+F39)</f>
        <v>765619058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6:6" s="12" customFormat="1" ht="12.75" x14ac:dyDescent="0.2"/>
    <row r="50" spans="6:6" s="12" customFormat="1" ht="12.75" x14ac:dyDescent="0.2">
      <c r="F50" s="36"/>
    </row>
    <row r="51" spans="6:6" s="12" customFormat="1" ht="12.75" x14ac:dyDescent="0.2"/>
    <row r="52" spans="6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1.3130314960629921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2024-04-05T18:01:34Z</dcterms:created>
  <dcterms:modified xsi:type="dcterms:W3CDTF">2024-04-05T18:01:35Z</dcterms:modified>
</cp:coreProperties>
</file>