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384A7BC4-5DF2-492F-92BB-C3F204C7BBDA}" xr6:coauthVersionLast="40" xr6:coauthVersionMax="40" xr10:uidLastSave="{00000000-0000-0000-0000-000000000000}"/>
  <bookViews>
    <workbookView xWindow="0" yWindow="0" windowWidth="25200" windowHeight="11775" xr2:uid="{4F878C55-0473-4663-A0D0-11B188BC44C4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3" i="1"/>
  <c r="D61" i="1"/>
  <c r="E60" i="1"/>
  <c r="D60" i="1"/>
  <c r="D59" i="1"/>
  <c r="D58" i="1"/>
  <c r="D57" i="1"/>
  <c r="D56" i="1"/>
  <c r="D54" i="1" s="1"/>
  <c r="D55" i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0" i="1" s="1"/>
  <c r="D41" i="1"/>
  <c r="E40" i="1"/>
  <c r="D39" i="1"/>
  <c r="D38" i="1"/>
  <c r="D37" i="1"/>
  <c r="E36" i="1"/>
  <c r="E68" i="1" s="1"/>
  <c r="D36" i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D31" i="1" s="1"/>
  <c r="E10" i="1"/>
  <c r="E31" i="1" s="1"/>
  <c r="E71" i="1" s="1"/>
  <c r="A4" i="1"/>
  <c r="D68" i="1" l="1"/>
  <c r="D71" i="1" s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<sst xmlns="http://schemas.openxmlformats.org/spreadsheetml/2006/main" count="61" uniqueCount="61">
  <si>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</si>
  <si>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ENTIDADES PARAESTATALES Y FIDEICOMISOS NO EMPRESARIALES Y NO FINANCIEROS</t>
  </si>
  <si>
    <t>ESTADO DE ACTIVIDADES CONSOLIDADO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</si>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</sst>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/>
    <xf numFmtId="165" fontId="1" fillId="0" borderId="0" xfId="1" applyNumberFormat="1" applyAlignment="1">
      <alignment horizontal="left"/>
    </xf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64626F7F-4728-44E3-AA15-99DC1DF01FBA}"/>
    <cellStyle name="Normal 2 2" xfId="2" xr:uid="{F6E067EF-EB91-4D92-937B-D2899FE81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  <row r="134">
          <cell r="L134">
            <v>37431600783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332953717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21416009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857386461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1499579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56250673</v>
          </cell>
        </row>
        <row r="186">
          <cell r="K186">
            <v>4609428623</v>
          </cell>
        </row>
        <row r="187">
          <cell r="K187">
            <v>5138441405</v>
          </cell>
        </row>
        <row r="188">
          <cell r="K188">
            <v>3387481953</v>
          </cell>
        </row>
        <row r="189">
          <cell r="K189">
            <v>1830015938</v>
          </cell>
        </row>
        <row r="190">
          <cell r="K190">
            <v>596457997</v>
          </cell>
        </row>
        <row r="191">
          <cell r="K191">
            <v>869055902</v>
          </cell>
        </row>
        <row r="192">
          <cell r="K192">
            <v>294765887</v>
          </cell>
        </row>
        <row r="193">
          <cell r="K193">
            <v>1213741316</v>
          </cell>
        </row>
        <row r="194">
          <cell r="K194">
            <v>26871426</v>
          </cell>
        </row>
        <row r="195">
          <cell r="K195">
            <v>96510184</v>
          </cell>
        </row>
        <row r="196">
          <cell r="K196">
            <v>2004227642</v>
          </cell>
        </row>
        <row r="197">
          <cell r="K197">
            <v>115604237</v>
          </cell>
        </row>
        <row r="198">
          <cell r="K198">
            <v>166037546</v>
          </cell>
        </row>
        <row r="199">
          <cell r="K199">
            <v>10158276</v>
          </cell>
        </row>
        <row r="200">
          <cell r="K200">
            <v>51315462</v>
          </cell>
        </row>
        <row r="201">
          <cell r="K201">
            <v>288082908</v>
          </cell>
        </row>
        <row r="202">
          <cell r="K202">
            <v>117374349</v>
          </cell>
        </row>
        <row r="203">
          <cell r="K203">
            <v>1915984849</v>
          </cell>
        </row>
        <row r="204">
          <cell r="K204">
            <v>21875269</v>
          </cell>
        </row>
        <row r="205">
          <cell r="K205">
            <v>1290766343</v>
          </cell>
        </row>
        <row r="206">
          <cell r="K206">
            <v>994815535</v>
          </cell>
        </row>
        <row r="207">
          <cell r="K207">
            <v>185350749</v>
          </cell>
        </row>
        <row r="208">
          <cell r="K208">
            <v>220308374</v>
          </cell>
        </row>
        <row r="209">
          <cell r="K209">
            <v>6118282982</v>
          </cell>
        </row>
        <row r="210">
          <cell r="K210">
            <v>0</v>
          </cell>
        </row>
        <row r="211">
          <cell r="K211">
            <v>2861998</v>
          </cell>
        </row>
        <row r="212">
          <cell r="K212">
            <v>0</v>
          </cell>
        </row>
        <row r="213">
          <cell r="K213">
            <v>233733612</v>
          </cell>
        </row>
        <row r="214">
          <cell r="K214">
            <v>288266576</v>
          </cell>
        </row>
        <row r="215">
          <cell r="K215">
            <v>1561927</v>
          </cell>
        </row>
        <row r="216">
          <cell r="K216">
            <v>136056162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1754781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14584197</v>
          </cell>
        </row>
        <row r="243">
          <cell r="K243">
            <v>0</v>
          </cell>
        </row>
        <row r="244">
          <cell r="K244">
            <v>62582313</v>
          </cell>
        </row>
        <row r="245">
          <cell r="K245">
            <v>0</v>
          </cell>
        </row>
        <row r="246">
          <cell r="K246">
            <v>75544</v>
          </cell>
        </row>
        <row r="247">
          <cell r="K247">
            <v>203708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497600010</v>
          </cell>
        </row>
        <row r="255">
          <cell r="K255">
            <v>0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  <row r="30">
          <cell r="K30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2CAF-0BC8-4C14-9097-F492A59F74AE}">
  <sheetPr>
    <tabColor theme="0" tint="-0.14999847407452621"/>
    <pageSetUpPr fitToPage="1"/>
  </sheetPr>
  <dimension ref="A1:E81"/>
  <sheetViews>
    <sheetView showGridLines="0" tabSelected="1" topLeftCell="A40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DICIEMBRE DE 2023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332953717</v>
      </c>
      <c r="E10" s="15">
        <f>SUM(E11:E17)</f>
        <v>40317301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AC.'!L137:L143)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AC.'!L144)</f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AC.'!L145)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AC.'!L146:L149)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AC.'!L150)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AC.'!L151:L157)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AC.'!L158:L162)</f>
        <v>332953717</v>
      </c>
      <c r="E17" s="18">
        <v>40317301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38310403253</v>
      </c>
      <c r="E19" s="15">
        <f>SUM(E20:E22)</f>
        <v>33130382982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AC.'!L163:L167)</f>
        <v>21416009</v>
      </c>
      <c r="E20" s="17">
        <v>23601323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AC.'!L168:L172)+'[1]BALANZA AC.'!L134-'[1]AJUSTES DE CONSOLIDACIÓN'!J11</f>
        <v>38288987244</v>
      </c>
      <c r="E22" s="17">
        <v>33106781659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57750252</v>
      </c>
      <c r="E24" s="15">
        <f>SUM(E25:E29)</f>
        <v>46682338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AC.'!L173:L174)</f>
        <v>1499579</v>
      </c>
      <c r="E25" s="17">
        <v>0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AC.'!L175:L179)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AC.'!L180)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AC.'!L181)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AC.'!L182:L185)+'[1]AJUSTES DE CONSOLIDACIÓN'!K30+'[1]AJUSTES DE CONSOLIDACIÓN'!K31-'[1]AJUSTES DE CONSOLIDACIÓN'!J29</f>
        <v>56250673</v>
      </c>
      <c r="E29" s="17">
        <v>46682338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25</v>
      </c>
      <c r="C31" s="14"/>
      <c r="D31" s="15">
        <f>SUM(D10+D19+D24)</f>
        <v>38701107222</v>
      </c>
      <c r="E31" s="15">
        <f>SUM(E10+E19+E24)</f>
        <v>33217382621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31562955152</v>
      </c>
      <c r="E36" s="15">
        <f>SUM(E37:E39)</f>
        <v>23266672793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AC.'!K186:K191)</f>
        <v>16430881818</v>
      </c>
      <c r="E37" s="17">
        <v>12280644545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AC.'!K192:K200)</f>
        <v>3979231976</v>
      </c>
      <c r="E38" s="17">
        <v>4103085781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AC.'!K201:K209)</f>
        <v>11152841358</v>
      </c>
      <c r="E39" s="17">
        <v>6882942467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664235056</v>
      </c>
      <c r="E40" s="15">
        <f>SUM(E41:E49)</f>
        <v>5634124923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AC.'!K210:K211)</f>
        <v>2861998</v>
      </c>
      <c r="E41" s="17">
        <v>5151679102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AC.'!K212)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AC.'!K213)</f>
        <v>233733612</v>
      </c>
      <c r="E43" s="17">
        <v>121028201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AC.'!K214:K217)</f>
        <v>425884665</v>
      </c>
      <c r="E44" s="17">
        <v>361417620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AC.'!K218:K220)</f>
        <v>0</v>
      </c>
      <c r="E45" s="17">
        <v>0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AC.'!K221)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AC.'!K222)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AC.'!K223:K227)</f>
        <v>1754781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AC.'!K228:K229)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AC.'!K230:K231)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AC.'!K232)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AC.'!K233)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AC.'!K234)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AC.'!K235)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AC.'!K236)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AC.'!K237)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AC.'!K238:K239)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575045772</v>
      </c>
      <c r="E60" s="15">
        <f>SUM(E61:E64)</f>
        <v>424161131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AC.'!K240:K247)</f>
        <v>77445762</v>
      </c>
      <c r="E61" s="17">
        <v>108066555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AC.'!K248:'[1]BALANZA AC.'!K249)</f>
        <v>0</v>
      </c>
      <c r="E63" s="17">
        <v>594292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AC.'!K250:K254)</f>
        <v>497600010</v>
      </c>
      <c r="E64" s="17">
        <v>315500284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AC.'!K255)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32802235980</v>
      </c>
      <c r="E68" s="15">
        <f>SUM(E36+E40+E50+E54+E60+E65)</f>
        <v>29324958847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5898871242</v>
      </c>
      <c r="E71" s="35">
        <f>SUM(E31-E68)</f>
        <v>3892423774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  <row r="78" spans="1:5" s="44" customFormat="1" ht="12.75" x14ac:dyDescent="0.2">
      <c r="A78" s="2"/>
      <c r="B78" s="2"/>
      <c r="C78" s="2"/>
      <c r="D78" s="45"/>
      <c r="E78" s="45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6"/>
      <c r="D80" s="48"/>
      <c r="E80" s="43"/>
    </row>
    <row r="81" spans="1:5" s="44" customFormat="1" ht="12.75" x14ac:dyDescent="0.2">
      <c r="A81" s="2"/>
      <c r="B81" s="2"/>
      <c r="C81" s="49"/>
      <c r="D81" s="50"/>
      <c r="E81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2024-04-09T20:39:06Z</dcterms:created>
  <dcterms:modified xsi:type="dcterms:W3CDTF">2024-04-09T20:39:08Z</dcterms:modified>
</cp:coreProperties>
</file>