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2E5E1E2-200A-4C41-ABDB-50A6C2C2B1AD}" xr6:coauthVersionLast="40" xr6:coauthVersionMax="40" xr10:uidLastSave="{00000000-0000-0000-0000-000000000000}"/>
  <bookViews>
    <workbookView xWindow="0" yWindow="0" windowWidth="20490" windowHeight="7245" xr2:uid="{9EE1C9A7-E4F0-47A5-9A6B-01FF898902B6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G51" i="1" s="1"/>
  <c r="G50" i="1"/>
  <c r="D50" i="1"/>
  <c r="D49" i="1"/>
  <c r="G49" i="1" s="1"/>
  <c r="D48" i="1"/>
  <c r="G48" i="1" s="1"/>
  <c r="G47" i="1"/>
  <c r="D47" i="1"/>
  <c r="D46" i="1"/>
  <c r="G46" i="1" s="1"/>
  <c r="D45" i="1"/>
  <c r="G45" i="1" s="1"/>
  <c r="G44" i="1"/>
  <c r="D44" i="1"/>
  <c r="D43" i="1"/>
  <c r="G43" i="1" s="1"/>
  <c r="D42" i="1"/>
  <c r="G42" i="1" s="1"/>
  <c r="G41" i="1"/>
  <c r="D41" i="1"/>
  <c r="D40" i="1"/>
  <c r="G40" i="1" s="1"/>
  <c r="D39" i="1"/>
  <c r="G39" i="1" s="1"/>
  <c r="G38" i="1"/>
  <c r="D38" i="1"/>
  <c r="D37" i="1"/>
  <c r="G37" i="1" s="1"/>
  <c r="D36" i="1"/>
  <c r="G36" i="1" s="1"/>
  <c r="G35" i="1"/>
  <c r="D35" i="1"/>
  <c r="D34" i="1"/>
  <c r="G34" i="1" s="1"/>
  <c r="D33" i="1"/>
  <c r="G33" i="1" s="1"/>
  <c r="G32" i="1"/>
  <c r="D32" i="1"/>
  <c r="D31" i="1"/>
  <c r="G31" i="1" s="1"/>
  <c r="D30" i="1"/>
  <c r="G30" i="1" s="1"/>
  <c r="G29" i="1"/>
  <c r="D29" i="1"/>
  <c r="D28" i="1"/>
  <c r="G28" i="1" s="1"/>
  <c r="D27" i="1"/>
  <c r="G27" i="1" s="1"/>
  <c r="G26" i="1"/>
  <c r="D26" i="1"/>
  <c r="D25" i="1"/>
  <c r="G25" i="1" s="1"/>
  <c r="D24" i="1"/>
  <c r="G24" i="1" s="1"/>
  <c r="G23" i="1"/>
  <c r="D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D15" i="1"/>
  <c r="G15" i="1" s="1"/>
  <c r="G14" i="1"/>
  <c r="D14" i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<sst xmlns="http://schemas.openxmlformats.org/spreadsheetml/2006/main" count="57" uniqueCount="57">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</sst>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164" fontId="8" fillId="0" borderId="0" xfId="2" applyNumberFormat="1" applyAlignment="1">
      <alignment horizontal="right" vertical="top"/>
    </xf>
    <xf numFmtId="0" fontId="3" fillId="0" borderId="0" xfId="2" applyFont="1" applyAlignment="1">
      <alignment horizontal="justify" vertical="top"/>
    </xf>
    <xf numFmtId="164" fontId="8" fillId="0" borderId="0" xfId="1" applyNumberFormat="1" applyFont="1" applyAlignment="1">
      <alignment horizontal="right"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0" fontId="3" fillId="0" borderId="0" xfId="2" applyFont="1" applyAlignment="1">
      <alignment vertical="top" wrapText="1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703CCAFC-D253-4FD2-A38A-D7BCD139FC04}"/>
    <cellStyle name="Normal 7" xfId="2" xr:uid="{434B72E9-D57C-43D3-981F-7F80E1C1A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D1A5-C412-43F4-AE76-1888449FF2C8}">
  <dimension ref="A1:H54"/>
  <sheetViews>
    <sheetView showGridLines="0" tabSelected="1" topLeftCell="A43" workbookViewId="0">
      <selection sqref="A1:G52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SUM(B13:B51)</f>
        <v>23814731328</v>
      </c>
      <c r="C11" s="15">
        <f>SUM(C13:C51)</f>
        <v>14760412128</v>
      </c>
      <c r="D11" s="15">
        <f>SUM(B11+C11)</f>
        <v>38575143456</v>
      </c>
      <c r="E11" s="15">
        <f>SUM(E13:E51)</f>
        <v>38263670815</v>
      </c>
      <c r="F11" s="15">
        <f>SUM(F13:F51)</f>
        <v>35656596252</v>
      </c>
      <c r="G11" s="15">
        <f>SUM(D11-E11)</f>
        <v>311472641</v>
      </c>
    </row>
    <row r="12" spans="1:7" s="2" customFormat="1" ht="12.75" x14ac:dyDescent="0.2">
      <c r="A12" s="16"/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555071886</v>
      </c>
      <c r="C13" s="19">
        <v>302314576</v>
      </c>
      <c r="D13" s="19">
        <f t="shared" ref="D13:D51" si="0">SUM(B13+C13)</f>
        <v>857386462</v>
      </c>
      <c r="E13" s="19">
        <v>857304656</v>
      </c>
      <c r="F13" s="19">
        <v>857304157</v>
      </c>
      <c r="G13" s="19">
        <f t="shared" ref="G13:G51" si="1">SUM(D13-E13)</f>
        <v>81806</v>
      </c>
    </row>
    <row r="14" spans="1:7" s="2" customFormat="1" ht="12.75" x14ac:dyDescent="0.2">
      <c r="A14" s="18" t="s">
        <v>18</v>
      </c>
      <c r="B14" s="19">
        <v>118113192</v>
      </c>
      <c r="C14" s="19">
        <v>42847202</v>
      </c>
      <c r="D14" s="19">
        <f t="shared" si="0"/>
        <v>160960394</v>
      </c>
      <c r="E14" s="19">
        <v>158488782</v>
      </c>
      <c r="F14" s="19">
        <v>139384376</v>
      </c>
      <c r="G14" s="19">
        <f t="shared" si="1"/>
        <v>2471612</v>
      </c>
    </row>
    <row r="15" spans="1:7" s="2" customFormat="1" ht="12.75" x14ac:dyDescent="0.2">
      <c r="A15" s="18" t="s">
        <v>19</v>
      </c>
      <c r="B15" s="19">
        <v>77728356</v>
      </c>
      <c r="C15" s="19">
        <v>39184025</v>
      </c>
      <c r="D15" s="19">
        <f t="shared" si="0"/>
        <v>116912381</v>
      </c>
      <c r="E15" s="19">
        <v>107798847</v>
      </c>
      <c r="F15" s="19">
        <v>92131923</v>
      </c>
      <c r="G15" s="19">
        <f t="shared" si="1"/>
        <v>9113534</v>
      </c>
    </row>
    <row r="16" spans="1:7" s="2" customFormat="1" ht="12.75" x14ac:dyDescent="0.2">
      <c r="A16" s="18" t="s">
        <v>20</v>
      </c>
      <c r="B16" s="19">
        <v>82455607</v>
      </c>
      <c r="C16" s="19">
        <v>62010237.999999993</v>
      </c>
      <c r="D16" s="19">
        <f t="shared" si="0"/>
        <v>144465845</v>
      </c>
      <c r="E16" s="19">
        <v>139583721</v>
      </c>
      <c r="F16" s="19">
        <v>80478993</v>
      </c>
      <c r="G16" s="19">
        <f t="shared" si="1"/>
        <v>4882124</v>
      </c>
    </row>
    <row r="17" spans="1:8" s="2" customFormat="1" ht="25.5" x14ac:dyDescent="0.2">
      <c r="A17" s="20" t="s">
        <v>21</v>
      </c>
      <c r="B17" s="19">
        <v>1114355429</v>
      </c>
      <c r="C17" s="19">
        <v>262372607</v>
      </c>
      <c r="D17" s="19">
        <f t="shared" si="0"/>
        <v>1376728036</v>
      </c>
      <c r="E17" s="19">
        <v>1359428558</v>
      </c>
      <c r="F17" s="19">
        <v>1289776363</v>
      </c>
      <c r="G17" s="19">
        <f t="shared" si="1"/>
        <v>17299478</v>
      </c>
    </row>
    <row r="18" spans="1:8" s="2" customFormat="1" ht="12.75" x14ac:dyDescent="0.2">
      <c r="A18" s="18" t="s">
        <v>22</v>
      </c>
      <c r="B18" s="19">
        <v>3275435353</v>
      </c>
      <c r="C18" s="19">
        <v>877754087.99999988</v>
      </c>
      <c r="D18" s="19">
        <f t="shared" si="0"/>
        <v>4153189441</v>
      </c>
      <c r="E18" s="19">
        <v>4105496170</v>
      </c>
      <c r="F18" s="19">
        <v>3738516609</v>
      </c>
      <c r="G18" s="19">
        <f t="shared" si="1"/>
        <v>47693271</v>
      </c>
    </row>
    <row r="19" spans="1:8" s="2" customFormat="1" ht="12.75" x14ac:dyDescent="0.2">
      <c r="A19" s="18" t="s">
        <v>23</v>
      </c>
      <c r="B19" s="19">
        <v>66849770</v>
      </c>
      <c r="C19" s="19">
        <v>7314647</v>
      </c>
      <c r="D19" s="19">
        <f t="shared" si="0"/>
        <v>74164417</v>
      </c>
      <c r="E19" s="19">
        <v>72897770</v>
      </c>
      <c r="F19" s="19">
        <v>72897770</v>
      </c>
      <c r="G19" s="19">
        <f t="shared" si="1"/>
        <v>1266647</v>
      </c>
    </row>
    <row r="20" spans="1:8" s="2" customFormat="1" ht="12.75" x14ac:dyDescent="0.2">
      <c r="A20" s="18" t="s">
        <v>24</v>
      </c>
      <c r="B20" s="19">
        <v>24823854</v>
      </c>
      <c r="C20" s="19">
        <v>31699539</v>
      </c>
      <c r="D20" s="19">
        <f t="shared" si="0"/>
        <v>56523393</v>
      </c>
      <c r="E20" s="19">
        <v>54951091</v>
      </c>
      <c r="F20" s="19">
        <v>44250355</v>
      </c>
      <c r="G20" s="19">
        <f t="shared" si="1"/>
        <v>1572302</v>
      </c>
    </row>
    <row r="21" spans="1:8" s="2" customFormat="1" ht="25.5" x14ac:dyDescent="0.2">
      <c r="A21" s="20" t="s">
        <v>25</v>
      </c>
      <c r="B21" s="19">
        <v>211831610</v>
      </c>
      <c r="C21" s="19">
        <v>39142662</v>
      </c>
      <c r="D21" s="19">
        <f t="shared" si="0"/>
        <v>250974272</v>
      </c>
      <c r="E21" s="19">
        <v>245281535</v>
      </c>
      <c r="F21" s="19">
        <v>225624461</v>
      </c>
      <c r="G21" s="19">
        <f t="shared" si="1"/>
        <v>5692737</v>
      </c>
    </row>
    <row r="22" spans="1:8" s="2" customFormat="1" ht="25.5" x14ac:dyDescent="0.2">
      <c r="A22" s="20" t="s">
        <v>26</v>
      </c>
      <c r="B22" s="19">
        <v>1327307591</v>
      </c>
      <c r="C22" s="19">
        <v>271597474</v>
      </c>
      <c r="D22" s="19">
        <f t="shared" si="0"/>
        <v>1598905065</v>
      </c>
      <c r="E22" s="19">
        <v>1593169370</v>
      </c>
      <c r="F22" s="19">
        <v>1575798533</v>
      </c>
      <c r="G22" s="19">
        <f t="shared" si="1"/>
        <v>5735695</v>
      </c>
      <c r="H22" s="21"/>
    </row>
    <row r="23" spans="1:8" s="2" customFormat="1" ht="13.5" customHeight="1" x14ac:dyDescent="0.2">
      <c r="A23" s="18" t="s">
        <v>27</v>
      </c>
      <c r="B23" s="19">
        <v>143331829</v>
      </c>
      <c r="C23" s="19">
        <v>72251026</v>
      </c>
      <c r="D23" s="19">
        <f t="shared" si="0"/>
        <v>215582855</v>
      </c>
      <c r="E23" s="19">
        <v>205579023</v>
      </c>
      <c r="F23" s="19">
        <v>164592496</v>
      </c>
      <c r="G23" s="19">
        <f t="shared" si="1"/>
        <v>10003832</v>
      </c>
    </row>
    <row r="24" spans="1:8" s="13" customFormat="1" ht="25.5" x14ac:dyDescent="0.2">
      <c r="A24" s="20" t="s">
        <v>28</v>
      </c>
      <c r="B24" s="19">
        <v>23744214</v>
      </c>
      <c r="C24" s="19">
        <v>12346251</v>
      </c>
      <c r="D24" s="19">
        <f t="shared" si="0"/>
        <v>36090465</v>
      </c>
      <c r="E24" s="19">
        <v>35998641</v>
      </c>
      <c r="F24" s="19">
        <v>33599615</v>
      </c>
      <c r="G24" s="19">
        <f t="shared" si="1"/>
        <v>91824</v>
      </c>
    </row>
    <row r="25" spans="1:8" s="2" customFormat="1" ht="25.5" customHeight="1" x14ac:dyDescent="0.2">
      <c r="A25" s="20" t="s">
        <v>29</v>
      </c>
      <c r="B25" s="19">
        <v>73647254</v>
      </c>
      <c r="C25" s="19">
        <v>4699302</v>
      </c>
      <c r="D25" s="19">
        <f t="shared" si="0"/>
        <v>78346556</v>
      </c>
      <c r="E25" s="19">
        <v>77949182</v>
      </c>
      <c r="F25" s="19">
        <v>77214843</v>
      </c>
      <c r="G25" s="19">
        <f t="shared" si="1"/>
        <v>397374</v>
      </c>
    </row>
    <row r="26" spans="1:8" s="2" customFormat="1" ht="12.75" x14ac:dyDescent="0.2">
      <c r="A26" s="18" t="s">
        <v>30</v>
      </c>
      <c r="B26" s="19">
        <v>116656685</v>
      </c>
      <c r="C26" s="19">
        <v>33944162</v>
      </c>
      <c r="D26" s="19">
        <f t="shared" si="0"/>
        <v>150600847</v>
      </c>
      <c r="E26" s="19">
        <v>147890323</v>
      </c>
      <c r="F26" s="19">
        <v>142236377</v>
      </c>
      <c r="G26" s="19">
        <f t="shared" si="1"/>
        <v>2710524</v>
      </c>
    </row>
    <row r="27" spans="1:8" s="2" customFormat="1" ht="12.75" x14ac:dyDescent="0.2">
      <c r="A27" s="18" t="s">
        <v>31</v>
      </c>
      <c r="B27" s="19">
        <v>11900163924</v>
      </c>
      <c r="C27" s="19">
        <v>8805933558</v>
      </c>
      <c r="D27" s="19">
        <f t="shared" si="0"/>
        <v>20706097482</v>
      </c>
      <c r="E27" s="19">
        <v>20674968813</v>
      </c>
      <c r="F27" s="19">
        <v>19282075363</v>
      </c>
      <c r="G27" s="19">
        <f t="shared" si="1"/>
        <v>31128669</v>
      </c>
    </row>
    <row r="28" spans="1:8" s="2" customFormat="1" ht="12.75" x14ac:dyDescent="0.2">
      <c r="A28" s="18" t="s">
        <v>32</v>
      </c>
      <c r="B28" s="19">
        <v>332385886</v>
      </c>
      <c r="C28" s="19">
        <v>-5272355</v>
      </c>
      <c r="D28" s="19">
        <f>SUM(B28+C28)</f>
        <v>327113531</v>
      </c>
      <c r="E28" s="19">
        <v>325424722</v>
      </c>
      <c r="F28" s="19">
        <v>316635179</v>
      </c>
      <c r="G28" s="19">
        <f>SUM(D28-E28)</f>
        <v>1688809</v>
      </c>
    </row>
    <row r="29" spans="1:8" s="23" customFormat="1" ht="25.5" x14ac:dyDescent="0.2">
      <c r="A29" s="22" t="s">
        <v>33</v>
      </c>
      <c r="B29" s="19">
        <v>238369209</v>
      </c>
      <c r="C29" s="19">
        <v>86250710</v>
      </c>
      <c r="D29" s="19">
        <f>SUM(B29+C29)</f>
        <v>324619919</v>
      </c>
      <c r="E29" s="19">
        <v>323743240</v>
      </c>
      <c r="F29" s="19">
        <v>317317549</v>
      </c>
      <c r="G29" s="19">
        <f t="shared" si="1"/>
        <v>876679</v>
      </c>
    </row>
    <row r="30" spans="1:8" s="2" customFormat="1" ht="12.75" x14ac:dyDescent="0.2">
      <c r="A30" s="18" t="s">
        <v>34</v>
      </c>
      <c r="B30" s="19">
        <v>46580234</v>
      </c>
      <c r="C30" s="19">
        <v>104236497</v>
      </c>
      <c r="D30" s="19">
        <f t="shared" si="0"/>
        <v>150816731</v>
      </c>
      <c r="E30" s="19">
        <v>149803838</v>
      </c>
      <c r="F30" s="19">
        <v>113717866</v>
      </c>
      <c r="G30" s="19">
        <f t="shared" si="1"/>
        <v>1012893</v>
      </c>
    </row>
    <row r="31" spans="1:8" s="2" customFormat="1" ht="12.75" customHeight="1" x14ac:dyDescent="0.2">
      <c r="A31" s="20" t="s">
        <v>35</v>
      </c>
      <c r="B31" s="19">
        <v>1206030665</v>
      </c>
      <c r="C31" s="19">
        <v>451087142</v>
      </c>
      <c r="D31" s="19">
        <f t="shared" si="0"/>
        <v>1657117807</v>
      </c>
      <c r="E31" s="19">
        <v>1512108853</v>
      </c>
      <c r="F31" s="19">
        <v>1402431154</v>
      </c>
      <c r="G31" s="19">
        <f t="shared" si="1"/>
        <v>145008954</v>
      </c>
    </row>
    <row r="32" spans="1:8" s="2" customFormat="1" ht="12.75" x14ac:dyDescent="0.2">
      <c r="A32" s="18" t="s">
        <v>36</v>
      </c>
      <c r="B32" s="19">
        <v>22890841</v>
      </c>
      <c r="C32" s="19">
        <v>151580380</v>
      </c>
      <c r="D32" s="19">
        <f t="shared" si="0"/>
        <v>174471221</v>
      </c>
      <c r="E32" s="19">
        <v>173138878</v>
      </c>
      <c r="F32" s="19">
        <v>160408261</v>
      </c>
      <c r="G32" s="19">
        <f t="shared" si="1"/>
        <v>1332343</v>
      </c>
    </row>
    <row r="33" spans="1:7" s="2" customFormat="1" ht="12.75" x14ac:dyDescent="0.2">
      <c r="A33" s="18" t="s">
        <v>37</v>
      </c>
      <c r="B33" s="19">
        <v>22611524</v>
      </c>
      <c r="C33" s="19">
        <v>6113092</v>
      </c>
      <c r="D33" s="19">
        <f t="shared" si="0"/>
        <v>28724616</v>
      </c>
      <c r="E33" s="19">
        <v>28455392</v>
      </c>
      <c r="F33" s="19">
        <v>27619692</v>
      </c>
      <c r="G33" s="19">
        <f t="shared" si="1"/>
        <v>269224</v>
      </c>
    </row>
    <row r="34" spans="1:7" s="2" customFormat="1" ht="12.75" x14ac:dyDescent="0.2">
      <c r="A34" s="18" t="s">
        <v>38</v>
      </c>
      <c r="B34" s="19">
        <v>26096251</v>
      </c>
      <c r="C34" s="19">
        <v>26886024</v>
      </c>
      <c r="D34" s="19">
        <f t="shared" si="0"/>
        <v>52982275</v>
      </c>
      <c r="E34" s="19">
        <v>52792675</v>
      </c>
      <c r="F34" s="19">
        <v>51837928</v>
      </c>
      <c r="G34" s="19">
        <f>SUM(D34-E34)</f>
        <v>189600</v>
      </c>
    </row>
    <row r="35" spans="1:7" s="2" customFormat="1" ht="12.75" x14ac:dyDescent="0.2">
      <c r="A35" s="18" t="s">
        <v>39</v>
      </c>
      <c r="B35" s="19">
        <v>76670149</v>
      </c>
      <c r="C35" s="19">
        <v>83405793</v>
      </c>
      <c r="D35" s="19">
        <f t="shared" si="0"/>
        <v>160075942</v>
      </c>
      <c r="E35" s="19">
        <v>157599519</v>
      </c>
      <c r="F35" s="19">
        <v>135203579</v>
      </c>
      <c r="G35" s="19">
        <f t="shared" si="1"/>
        <v>2476423</v>
      </c>
    </row>
    <row r="36" spans="1:7" s="2" customFormat="1" ht="25.5" x14ac:dyDescent="0.2">
      <c r="A36" s="20" t="s">
        <v>40</v>
      </c>
      <c r="B36" s="19">
        <v>540435742</v>
      </c>
      <c r="C36" s="19">
        <v>177081488</v>
      </c>
      <c r="D36" s="19">
        <f t="shared" si="0"/>
        <v>717517230</v>
      </c>
      <c r="E36" s="19">
        <v>712639567</v>
      </c>
      <c r="F36" s="19">
        <v>710730307</v>
      </c>
      <c r="G36" s="19">
        <f t="shared" si="1"/>
        <v>4877663</v>
      </c>
    </row>
    <row r="37" spans="1:7" s="2" customFormat="1" ht="12.75" x14ac:dyDescent="0.2">
      <c r="A37" s="20" t="s">
        <v>41</v>
      </c>
      <c r="B37" s="19">
        <v>22376723</v>
      </c>
      <c r="C37" s="19">
        <v>8345460</v>
      </c>
      <c r="D37" s="19">
        <f t="shared" si="0"/>
        <v>30722183</v>
      </c>
      <c r="E37" s="19">
        <v>30208116</v>
      </c>
      <c r="F37" s="19">
        <v>29391982</v>
      </c>
      <c r="G37" s="19">
        <f t="shared" si="1"/>
        <v>514067</v>
      </c>
    </row>
    <row r="38" spans="1:7" s="2" customFormat="1" ht="12.75" x14ac:dyDescent="0.2">
      <c r="A38" s="20" t="s">
        <v>42</v>
      </c>
      <c r="B38" s="19">
        <v>17739334</v>
      </c>
      <c r="C38" s="19">
        <v>5161110</v>
      </c>
      <c r="D38" s="19">
        <f t="shared" si="0"/>
        <v>22900444</v>
      </c>
      <c r="E38" s="19">
        <v>22614085</v>
      </c>
      <c r="F38" s="19">
        <v>18669243</v>
      </c>
      <c r="G38" s="19">
        <f>SUM(D38-E38)</f>
        <v>286359</v>
      </c>
    </row>
    <row r="39" spans="1:7" s="2" customFormat="1" ht="12.75" x14ac:dyDescent="0.2">
      <c r="A39" s="20" t="s">
        <v>43</v>
      </c>
      <c r="B39" s="19">
        <v>6134550</v>
      </c>
      <c r="C39" s="19">
        <v>1742264</v>
      </c>
      <c r="D39" s="19">
        <f t="shared" si="0"/>
        <v>7876814</v>
      </c>
      <c r="E39" s="19">
        <v>7307046</v>
      </c>
      <c r="F39" s="19">
        <v>7117086</v>
      </c>
      <c r="G39" s="19">
        <f t="shared" si="1"/>
        <v>569768</v>
      </c>
    </row>
    <row r="40" spans="1:7" s="2" customFormat="1" ht="12.75" x14ac:dyDescent="0.2">
      <c r="A40" s="20" t="s">
        <v>44</v>
      </c>
      <c r="B40" s="19">
        <v>1941621680</v>
      </c>
      <c r="C40" s="19">
        <v>1771427601</v>
      </c>
      <c r="D40" s="19">
        <f t="shared" si="0"/>
        <v>3713049281</v>
      </c>
      <c r="E40" s="19">
        <v>3706480251</v>
      </c>
      <c r="F40" s="19">
        <v>3329992726</v>
      </c>
      <c r="G40" s="19">
        <f t="shared" si="1"/>
        <v>6569030</v>
      </c>
    </row>
    <row r="41" spans="1:7" s="2" customFormat="1" ht="12.75" x14ac:dyDescent="0.2">
      <c r="A41" s="20" t="s">
        <v>45</v>
      </c>
      <c r="B41" s="19">
        <v>5286019</v>
      </c>
      <c r="C41" s="19">
        <v>216831</v>
      </c>
      <c r="D41" s="19">
        <f t="shared" si="0"/>
        <v>5502850</v>
      </c>
      <c r="E41" s="19">
        <v>5279518</v>
      </c>
      <c r="F41" s="19">
        <v>5133637</v>
      </c>
      <c r="G41" s="19">
        <f t="shared" si="1"/>
        <v>223332</v>
      </c>
    </row>
    <row r="42" spans="1:7" s="2" customFormat="1" ht="25.5" x14ac:dyDescent="0.2">
      <c r="A42" s="20" t="s">
        <v>46</v>
      </c>
      <c r="B42" s="19">
        <v>10829631</v>
      </c>
      <c r="C42" s="19">
        <v>3289864</v>
      </c>
      <c r="D42" s="19">
        <f t="shared" si="0"/>
        <v>14119495</v>
      </c>
      <c r="E42" s="19">
        <v>14009212</v>
      </c>
      <c r="F42" s="19">
        <v>13810900</v>
      </c>
      <c r="G42" s="19">
        <f t="shared" si="1"/>
        <v>110283</v>
      </c>
    </row>
    <row r="43" spans="1:7" s="2" customFormat="1" ht="12.75" x14ac:dyDescent="0.2">
      <c r="A43" s="18" t="s">
        <v>47</v>
      </c>
      <c r="B43" s="19">
        <v>15959035</v>
      </c>
      <c r="C43" s="19">
        <v>5568174</v>
      </c>
      <c r="D43" s="19">
        <f t="shared" si="0"/>
        <v>21527209</v>
      </c>
      <c r="E43" s="19">
        <v>20525448</v>
      </c>
      <c r="F43" s="19">
        <v>20130362</v>
      </c>
      <c r="G43" s="19">
        <f t="shared" si="1"/>
        <v>1001761</v>
      </c>
    </row>
    <row r="44" spans="1:7" s="2" customFormat="1" ht="25.5" x14ac:dyDescent="0.2">
      <c r="A44" s="20" t="s">
        <v>48</v>
      </c>
      <c r="B44" s="19">
        <v>17882388</v>
      </c>
      <c r="C44" s="19">
        <v>477427</v>
      </c>
      <c r="D44" s="19">
        <f t="shared" si="0"/>
        <v>18359815</v>
      </c>
      <c r="E44" s="19">
        <v>18278586</v>
      </c>
      <c r="F44" s="19">
        <v>17903258</v>
      </c>
      <c r="G44" s="19">
        <f t="shared" si="1"/>
        <v>81229</v>
      </c>
    </row>
    <row r="45" spans="1:7" s="2" customFormat="1" ht="12.75" x14ac:dyDescent="0.2">
      <c r="A45" s="20" t="s">
        <v>49</v>
      </c>
      <c r="B45" s="19">
        <v>12356002</v>
      </c>
      <c r="C45" s="19">
        <v>1428136</v>
      </c>
      <c r="D45" s="19">
        <f t="shared" si="0"/>
        <v>13784138</v>
      </c>
      <c r="E45" s="19">
        <v>13649956</v>
      </c>
      <c r="F45" s="19">
        <v>13130656</v>
      </c>
      <c r="G45" s="19">
        <f t="shared" si="1"/>
        <v>134182</v>
      </c>
    </row>
    <row r="46" spans="1:7" s="2" customFormat="1" ht="12.75" x14ac:dyDescent="0.2">
      <c r="A46" s="20" t="s">
        <v>50</v>
      </c>
      <c r="B46" s="19">
        <v>9445043</v>
      </c>
      <c r="C46" s="19">
        <v>917840</v>
      </c>
      <c r="D46" s="19">
        <f t="shared" si="0"/>
        <v>10362883</v>
      </c>
      <c r="E46" s="19">
        <v>9564149</v>
      </c>
      <c r="F46" s="19">
        <v>9293419</v>
      </c>
      <c r="G46" s="19">
        <f t="shared" si="1"/>
        <v>798734</v>
      </c>
    </row>
    <row r="47" spans="1:7" s="2" customFormat="1" ht="25.5" x14ac:dyDescent="0.2">
      <c r="A47" s="24" t="s">
        <v>51</v>
      </c>
      <c r="B47" s="19">
        <v>5533139</v>
      </c>
      <c r="C47" s="19">
        <v>859919</v>
      </c>
      <c r="D47" s="19">
        <f>SUM(B47+C47)</f>
        <v>6393058</v>
      </c>
      <c r="E47" s="19">
        <v>5996233</v>
      </c>
      <c r="F47" s="19">
        <v>5822465</v>
      </c>
      <c r="G47" s="19">
        <f t="shared" si="1"/>
        <v>396825</v>
      </c>
    </row>
    <row r="48" spans="1:7" s="2" customFormat="1" ht="12.75" x14ac:dyDescent="0.2">
      <c r="A48" s="18" t="s">
        <v>52</v>
      </c>
      <c r="B48" s="19">
        <v>0</v>
      </c>
      <c r="C48" s="19">
        <v>8697803</v>
      </c>
      <c r="D48" s="19">
        <f>SUM(B48+C48)</f>
        <v>8697803</v>
      </c>
      <c r="E48" s="19">
        <v>8697803</v>
      </c>
      <c r="F48" s="19">
        <v>8697803</v>
      </c>
      <c r="G48" s="19">
        <f t="shared" si="1"/>
        <v>0</v>
      </c>
    </row>
    <row r="49" spans="1:7" s="2" customFormat="1" ht="25.5" x14ac:dyDescent="0.2">
      <c r="A49" s="20" t="s">
        <v>53</v>
      </c>
      <c r="B49" s="19">
        <v>31486494</v>
      </c>
      <c r="C49" s="19">
        <v>973149224</v>
      </c>
      <c r="D49" s="19">
        <f t="shared" ref="D49" si="2">SUM(B49+C49)</f>
        <v>1004635718</v>
      </c>
      <c r="E49" s="19">
        <v>1004346664</v>
      </c>
      <c r="F49" s="19">
        <v>1003416100</v>
      </c>
      <c r="G49" s="19">
        <f>SUM(D49-E49)</f>
        <v>289054</v>
      </c>
    </row>
    <row r="50" spans="1:7" s="2" customFormat="1" ht="12.75" x14ac:dyDescent="0.2">
      <c r="A50" s="18" t="s">
        <v>54</v>
      </c>
      <c r="B50" s="19">
        <v>31136893</v>
      </c>
      <c r="C50" s="19">
        <v>1971991</v>
      </c>
      <c r="D50" s="19">
        <f t="shared" si="0"/>
        <v>33108884</v>
      </c>
      <c r="E50" s="19">
        <v>32390153</v>
      </c>
      <c r="F50" s="19">
        <v>31326105</v>
      </c>
      <c r="G50" s="19">
        <f>SUM(D50-E50)</f>
        <v>718731</v>
      </c>
    </row>
    <row r="51" spans="1:7" s="2" customFormat="1" ht="12.75" x14ac:dyDescent="0.2">
      <c r="A51" s="20" t="s">
        <v>55</v>
      </c>
      <c r="B51" s="19">
        <v>63357342</v>
      </c>
      <c r="C51" s="25">
        <v>30378356</v>
      </c>
      <c r="D51" s="25">
        <f t="shared" si="0"/>
        <v>93735698</v>
      </c>
      <c r="E51" s="25">
        <v>91830429</v>
      </c>
      <c r="F51" s="25">
        <v>90976761</v>
      </c>
      <c r="G51" s="25">
        <f t="shared" si="1"/>
        <v>1905269</v>
      </c>
    </row>
    <row r="52" spans="1:7" s="2" customFormat="1" ht="12.75" x14ac:dyDescent="0.2">
      <c r="A52" s="26" t="s">
        <v>56</v>
      </c>
      <c r="B52" s="26"/>
    </row>
    <row r="53" spans="1:7" x14ac:dyDescent="0.25">
      <c r="A53" s="27"/>
      <c r="B53" s="19"/>
      <c r="C53" s="19"/>
      <c r="D53" s="19"/>
      <c r="E53" s="19"/>
      <c r="F53" s="19"/>
      <c r="G53" s="19"/>
    </row>
    <row r="54" spans="1:7" x14ac:dyDescent="0.25">
      <c r="B54" s="28"/>
      <c r="C54" s="28"/>
      <c r="D54" s="28"/>
      <c r="E54" s="28"/>
      <c r="F54" s="28"/>
      <c r="G54" s="28"/>
    </row>
  </sheetData>
  <mergeCells count="10">
    <mergeCell ref="A7:A9"/>
    <mergeCell ref="B7:F7"/>
    <mergeCell ref="G7:G8"/>
    <mergeCell ref="A52:B5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2024-04-09T17:13:21Z</dcterms:created>
  <dcterms:modified xsi:type="dcterms:W3CDTF">2024-04-09T17:13:21Z</dcterms:modified>
</cp:coreProperties>
</file>