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CBFAB68D-DBDD-4C57-AC54-E784F16EBD32}" xr6:coauthVersionLast="40" xr6:coauthVersionMax="40" xr10:uidLastSave="{00000000-0000-0000-0000-000000000000}"/>
  <bookViews>
    <workbookView xWindow="0" yWindow="0" windowWidth="25200" windowHeight="11775" xr2:uid="{6FA76779-3AAC-4F54-B8AB-ACCFED12141E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E44" i="1" s="1"/>
  <c r="C19" i="1"/>
  <c r="F19" i="1" s="1"/>
  <c r="C18" i="1"/>
  <c r="F18" i="1" s="1"/>
  <c r="C17" i="1"/>
  <c r="F17" i="1" s="1"/>
  <c r="C16" i="1"/>
  <c r="C14" i="1" s="1"/>
  <c r="C25" i="1" s="1"/>
  <c r="C44" i="1" s="1"/>
  <c r="D15" i="1"/>
  <c r="F15" i="1" s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F16" i="1" l="1"/>
  <c r="F14" i="1" s="1"/>
  <c r="F10" i="1"/>
  <c r="F9" i="1" s="1"/>
  <c r="F28" i="1"/>
  <c r="F27" i="1" s="1"/>
  <c r="F34" i="1"/>
  <c r="F32" i="1" s="1"/>
  <c r="F25" i="1" l="1"/>
  <c r="F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<sst xmlns="http://schemas.openxmlformats.org/spreadsheetml/2006/main" count="39" uniqueCount="29">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</sst>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6067BF96-CC2D-4EBB-A8EE-E0DADF401802}"/>
    <cellStyle name="Normal 2 2" xfId="2" xr:uid="{6A3B48C7-9A0C-4E79-9044-B5AE9876A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-190139221</v>
          </cell>
          <cell r="G78">
            <v>21339850</v>
          </cell>
        </row>
        <row r="80">
          <cell r="F80">
            <v>-252721034</v>
          </cell>
          <cell r="G80">
            <v>-277213432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CE40-37F5-41B8-B0EE-6681A3AD8343}">
  <sheetPr>
    <tabColor theme="0" tint="-0.14999847407452621"/>
  </sheetPr>
  <dimension ref="A1:G51"/>
  <sheetViews>
    <sheetView showGridLines="0" tabSelected="1" zoomScaleNormal="100" workbookViewId="0">
      <selection sqref="A1:F46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DICIEMBRE DE 2023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1507904136</v>
      </c>
      <c r="C9" s="14"/>
      <c r="D9" s="14"/>
      <c r="E9" s="14"/>
      <c r="F9" s="14">
        <f>SUM(F10:F12)</f>
        <v>1507904136</v>
      </c>
      <c r="G9" s="15"/>
    </row>
    <row r="10" spans="1:7" s="16" customFormat="1" ht="12.75" x14ac:dyDescent="0.25">
      <c r="A10" s="10" t="s">
        <v>11</v>
      </c>
      <c r="B10" s="17">
        <f>SUM('[1]1ESF'!G70)</f>
        <v>1500507948</v>
      </c>
      <c r="C10" s="11"/>
      <c r="D10" s="11"/>
      <c r="E10" s="11"/>
      <c r="F10" s="11">
        <f>SUM(B10)</f>
        <v>1500507948</v>
      </c>
    </row>
    <row r="11" spans="1:7" s="12" customFormat="1" ht="15" customHeight="1" x14ac:dyDescent="0.2">
      <c r="A11" s="10" t="s">
        <v>12</v>
      </c>
      <c r="B11" s="11">
        <f>SUM('[1]1ESF'!G72)</f>
        <v>7396188</v>
      </c>
      <c r="C11" s="11"/>
      <c r="D11" s="11"/>
      <c r="E11" s="11"/>
      <c r="F11" s="11">
        <f t="shared" ref="F11:F12" si="0">SUM(B11)</f>
        <v>7396188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-271161431</v>
      </c>
      <c r="D14" s="14">
        <f>SUM(D15)</f>
        <v>21339850</v>
      </c>
      <c r="E14" s="14"/>
      <c r="F14" s="14">
        <f>SUM(F15:F19)</f>
        <v>-249821581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21339850</v>
      </c>
      <c r="E15" s="11"/>
      <c r="F15" s="11">
        <f>SUM(D15)</f>
        <v>21339850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-277213432</v>
      </c>
      <c r="D16" s="11"/>
      <c r="E16" s="11"/>
      <c r="F16" s="11">
        <f>SUM(C16)</f>
        <v>-277213432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6052001</v>
      </c>
      <c r="D18" s="11"/>
      <c r="E18" s="11"/>
      <c r="F18" s="11">
        <f>SUM(C18)</f>
        <v>6052001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1507904136</v>
      </c>
      <c r="C25" s="22">
        <f>SUM(C14)</f>
        <v>-271161431</v>
      </c>
      <c r="D25" s="22">
        <f>SUM(D14)</f>
        <v>21339850</v>
      </c>
      <c r="E25" s="22">
        <f>SUM(E21)</f>
        <v>0</v>
      </c>
      <c r="F25" s="22">
        <f t="shared" ref="F25" si="1">SUM(F9+F14+F21)</f>
        <v>1258082555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24492398</v>
      </c>
      <c r="D32" s="19">
        <f>SUM(D33:D37)</f>
        <v>-211479071</v>
      </c>
      <c r="E32" s="20"/>
      <c r="F32" s="20">
        <f>SUM(F33:F37)</f>
        <v>-186986673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-190139221</v>
      </c>
      <c r="E33" s="11"/>
      <c r="F33" s="11">
        <f>SUM(D33)</f>
        <v>-190139221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24492398</v>
      </c>
      <c r="D34" s="11">
        <f>-'[1]1ESF'!G78</f>
        <v>-21339850</v>
      </c>
      <c r="E34" s="11"/>
      <c r="F34" s="11">
        <f>SUM(C34:D34)</f>
        <v>3152548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0</v>
      </c>
      <c r="E36" s="11"/>
      <c r="F36" s="11">
        <f t="shared" ref="F36:F37" si="2">SUM(D36)</f>
        <v>0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1507904136</v>
      </c>
      <c r="C44" s="28">
        <f>SUM(C25+C32)</f>
        <v>-246669033</v>
      </c>
      <c r="D44" s="28">
        <f>SUM(D25+D32)</f>
        <v>-190139221</v>
      </c>
      <c r="E44" s="28">
        <f>SUM(E25+E39)</f>
        <v>0</v>
      </c>
      <c r="F44" s="28">
        <f t="shared" ref="F44" si="3">SUM(F25+F27+F32+F39)</f>
        <v>1071095882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="12" customFormat="1" ht="12.75" x14ac:dyDescent="0.2"/>
    <row r="50" s="12" customFormat="1" ht="12.75" x14ac:dyDescent="0.2"/>
    <row r="51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2024-04-05T19:59:17Z</dcterms:created>
  <dcterms:modified xsi:type="dcterms:W3CDTF">2024-04-05T19:59:18Z</dcterms:modified>
</cp:coreProperties>
</file>