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C4379E1A-990B-49CC-9CCE-4E1F8C2FF36B}" xr6:coauthVersionLast="40" xr6:coauthVersionMax="40" xr10:uidLastSave="{00000000-0000-0000-0000-000000000000}"/>
  <bookViews>
    <workbookView xWindow="0" yWindow="0" windowWidth="25200" windowHeight="11775" xr2:uid="{E909DA44-1F4A-4BA7-AF49-90F013DB9BD5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'2EA'!$A$1:$F$74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E60" i="1"/>
  <c r="D60" i="1"/>
  <c r="E54" i="1"/>
  <c r="D54" i="1"/>
  <c r="E50" i="1"/>
  <c r="D50" i="1"/>
  <c r="E40" i="1"/>
  <c r="D40" i="1"/>
  <c r="E36" i="1"/>
  <c r="E68" i="1" s="1"/>
  <c r="D36" i="1"/>
  <c r="D68" i="1" s="1"/>
  <c r="E24" i="1"/>
  <c r="D24" i="1"/>
  <c r="E19" i="1"/>
  <c r="D19" i="1"/>
  <c r="E10" i="1"/>
  <c r="E31" i="1" s="1"/>
  <c r="E71" i="1" s="1"/>
  <c r="D10" i="1"/>
  <c r="D31" i="1" s="1"/>
  <c r="D71" i="1" l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<sst xmlns="http://schemas.openxmlformats.org/spreadsheetml/2006/main" count="62" uniqueCount="62">
  <si>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</si>
  <si>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ENTIDADES PARAESTATALES EMPRESARIALES NO FINANCIERAS CON PARTICIPACIÓN ESTATAL MAYORITARIA</t>
  </si>
  <si>
    <t>ESTADO DE ACTIVIDADES CONSOLIDADO</t>
  </si>
  <si>
    <t>DEL 1 DE ENERO AL 31 DE DICIEMBRE DE 2023</t>
  </si>
  <si>
    <t>( Cifras en Pesos )</t>
  </si>
  <si>
    <t>CONCEPTO</t>
  </si>
  <si>
    <t>2023</t>
  </si>
  <si>
    <t>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</si>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</sst>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</cellXfs>
  <cellStyles count="3">
    <cellStyle name="Normal" xfId="0" builtinId="0"/>
    <cellStyle name="Normal 17" xfId="1" xr:uid="{3020E465-4915-4180-91DE-100C9C063F1F}"/>
    <cellStyle name="Normal 2 2" xfId="2" xr:uid="{600CB75C-3442-4647-B7E3-6F677586FD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3/ARCH.%20VINCULADOS%20(ENTIDADES3)%20-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23253570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>
        <row r="4">
          <cell r="A4" t="str">
            <v>DEL 1 DE ENERO AL 31 DE DICIEMBRE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8830-82E8-4FEF-8E8E-B1D553841F8D}">
  <sheetPr>
    <tabColor theme="0" tint="-0.14999847407452621"/>
    <pageSetUpPr fitToPage="1"/>
  </sheetPr>
  <dimension ref="A1:E76"/>
  <sheetViews>
    <sheetView showGridLines="0" tabSelected="1" zoomScaleNormal="100" workbookViewId="0">
      <selection sqref="A1:E73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534737993</v>
      </c>
      <c r="E10" s="15">
        <f>SUM(E11:E17)</f>
        <v>453073781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534737993</v>
      </c>
      <c r="E17" s="18">
        <v>453073781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SUM(D20:D22)</f>
        <v>29363255</v>
      </c>
      <c r="E19" s="15">
        <f>SUM(E20:E22)</f>
        <v>0</v>
      </c>
    </row>
    <row r="20" spans="1:5" s="2" customFormat="1" ht="12.7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19</v>
      </c>
      <c r="D22" s="17">
        <v>29363255</v>
      </c>
      <c r="E22" s="17">
        <v>0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20</v>
      </c>
      <c r="C24" s="14"/>
      <c r="D24" s="15">
        <f>SUM(D25:D29)</f>
        <v>41942396</v>
      </c>
      <c r="E24" s="15">
        <f>SUM(E25:E29)</f>
        <v>19927013</v>
      </c>
    </row>
    <row r="25" spans="1:5" s="2" customFormat="1" ht="12.75" x14ac:dyDescent="0.2">
      <c r="A25" s="9"/>
      <c r="B25" s="9"/>
      <c r="C25" s="9" t="s">
        <v>21</v>
      </c>
      <c r="D25" s="17">
        <v>41936137</v>
      </c>
      <c r="E25" s="17">
        <v>19905378</v>
      </c>
    </row>
    <row r="26" spans="1:5" s="2" customFormat="1" ht="12.75" customHeight="1" x14ac:dyDescent="0.2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24</v>
      </c>
      <c r="D28" s="17">
        <v>0</v>
      </c>
      <c r="E28" s="17">
        <v>0</v>
      </c>
    </row>
    <row r="29" spans="1:5" s="2" customFormat="1" x14ac:dyDescent="0.2">
      <c r="A29" s="23"/>
      <c r="B29" s="8"/>
      <c r="C29" s="9" t="s">
        <v>25</v>
      </c>
      <c r="D29" s="17">
        <v>6259</v>
      </c>
      <c r="E29" s="17">
        <v>21635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4.25" x14ac:dyDescent="0.2">
      <c r="A31" s="12"/>
      <c r="B31" s="13" t="s">
        <v>26</v>
      </c>
      <c r="C31" s="14"/>
      <c r="D31" s="15">
        <f>SUM(D10+D19+D24)</f>
        <v>606043644</v>
      </c>
      <c r="E31" s="15">
        <f>SUM(E10+E19+E24)</f>
        <v>473000794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27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28</v>
      </c>
      <c r="C36" s="14"/>
      <c r="D36" s="15">
        <f>SUM(D37:D39)</f>
        <v>398273472</v>
      </c>
      <c r="E36" s="15">
        <f>SUM(E37:E39)</f>
        <v>319168404</v>
      </c>
    </row>
    <row r="37" spans="1:5" s="2" customFormat="1" ht="15" customHeight="1" x14ac:dyDescent="0.2">
      <c r="A37" s="27"/>
      <c r="B37" s="16"/>
      <c r="C37" s="9" t="s">
        <v>29</v>
      </c>
      <c r="D37" s="17">
        <v>60534337</v>
      </c>
      <c r="E37" s="17">
        <v>58600280</v>
      </c>
    </row>
    <row r="38" spans="1:5" s="2" customFormat="1" ht="15" customHeight="1" x14ac:dyDescent="0.2">
      <c r="A38" s="24"/>
      <c r="B38" s="16"/>
      <c r="C38" s="9" t="s">
        <v>30</v>
      </c>
      <c r="D38" s="17">
        <v>20170049</v>
      </c>
      <c r="E38" s="17">
        <v>22269000</v>
      </c>
    </row>
    <row r="39" spans="1:5" s="2" customFormat="1" ht="15" customHeight="1" x14ac:dyDescent="0.2">
      <c r="A39" s="27"/>
      <c r="B39" s="16"/>
      <c r="C39" s="9" t="s">
        <v>31</v>
      </c>
      <c r="D39" s="17">
        <v>317569086</v>
      </c>
      <c r="E39" s="17">
        <v>238299124</v>
      </c>
    </row>
    <row r="40" spans="1:5" s="2" customFormat="1" ht="14.25" x14ac:dyDescent="0.2">
      <c r="A40" s="12"/>
      <c r="B40" s="13" t="s">
        <v>32</v>
      </c>
      <c r="C40" s="14"/>
      <c r="D40" s="15">
        <f>SUM(D41:D49)</f>
        <v>1300000</v>
      </c>
      <c r="E40" s="15">
        <f>SUM(E41:E49)</f>
        <v>1200000</v>
      </c>
    </row>
    <row r="41" spans="1:5" s="2" customFormat="1" ht="12.75" x14ac:dyDescent="0.2">
      <c r="A41" s="27"/>
      <c r="B41" s="16"/>
      <c r="C41" s="9" t="s">
        <v>33</v>
      </c>
      <c r="D41" s="17">
        <v>0</v>
      </c>
      <c r="E41" s="17">
        <v>0</v>
      </c>
    </row>
    <row r="42" spans="1:5" s="2" customFormat="1" ht="12.75" x14ac:dyDescent="0.2">
      <c r="A42" s="27"/>
      <c r="B42" s="16"/>
      <c r="C42" s="9" t="s">
        <v>34</v>
      </c>
      <c r="D42" s="17">
        <v>0</v>
      </c>
      <c r="E42" s="17">
        <v>0</v>
      </c>
    </row>
    <row r="43" spans="1:5" s="2" customFormat="1" ht="12.75" x14ac:dyDescent="0.2">
      <c r="A43" s="27"/>
      <c r="B43" s="16"/>
      <c r="C43" s="9" t="s">
        <v>35</v>
      </c>
      <c r="D43" s="17">
        <v>0</v>
      </c>
      <c r="E43" s="17">
        <v>0</v>
      </c>
    </row>
    <row r="44" spans="1:5" s="2" customFormat="1" ht="12.75" x14ac:dyDescent="0.2">
      <c r="A44" s="27"/>
      <c r="B44" s="16"/>
      <c r="C44" s="9" t="s">
        <v>36</v>
      </c>
      <c r="D44" s="17">
        <v>1300000</v>
      </c>
      <c r="E44" s="17">
        <v>1200000</v>
      </c>
    </row>
    <row r="45" spans="1:5" s="2" customFormat="1" ht="12.75" x14ac:dyDescent="0.2">
      <c r="A45" s="27"/>
      <c r="B45" s="16"/>
      <c r="C45" s="9" t="s">
        <v>37</v>
      </c>
      <c r="D45" s="17">
        <v>0</v>
      </c>
      <c r="E45" s="17">
        <v>0</v>
      </c>
    </row>
    <row r="46" spans="1:5" s="2" customFormat="1" ht="12.75" x14ac:dyDescent="0.2">
      <c r="A46" s="27"/>
      <c r="B46" s="16"/>
      <c r="C46" s="28" t="s">
        <v>38</v>
      </c>
      <c r="D46" s="17"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39</v>
      </c>
      <c r="D47" s="17"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40</v>
      </c>
      <c r="D48" s="17">
        <v>0</v>
      </c>
      <c r="E48" s="17">
        <v>0</v>
      </c>
    </row>
    <row r="49" spans="1:5" s="2" customFormat="1" ht="12.75" customHeight="1" x14ac:dyDescent="0.2">
      <c r="A49" s="27"/>
      <c r="B49" s="16"/>
      <c r="C49" s="28" t="s">
        <v>41</v>
      </c>
      <c r="D49" s="17">
        <v>0</v>
      </c>
      <c r="E49" s="17">
        <v>0</v>
      </c>
    </row>
    <row r="50" spans="1:5" s="2" customFormat="1" ht="14.25" x14ac:dyDescent="0.2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7"/>
      <c r="B51" s="16"/>
      <c r="C51" s="9" t="s">
        <v>43</v>
      </c>
      <c r="D51" s="17">
        <v>0</v>
      </c>
      <c r="E51" s="17">
        <v>0</v>
      </c>
    </row>
    <row r="52" spans="1:5" s="2" customFormat="1" ht="12.75" x14ac:dyDescent="0.2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 x14ac:dyDescent="0.2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29"/>
      <c r="B55" s="8"/>
      <c r="C55" s="9" t="s">
        <v>47</v>
      </c>
      <c r="D55" s="17">
        <v>0</v>
      </c>
      <c r="E55" s="17">
        <v>0</v>
      </c>
    </row>
    <row r="56" spans="1:5" s="2" customFormat="1" x14ac:dyDescent="0.2">
      <c r="A56" s="29"/>
      <c r="B56" s="8"/>
      <c r="C56" s="9" t="s">
        <v>48</v>
      </c>
      <c r="D56" s="17">
        <v>0</v>
      </c>
      <c r="E56" s="17">
        <v>0</v>
      </c>
    </row>
    <row r="57" spans="1:5" s="2" customFormat="1" x14ac:dyDescent="0.2">
      <c r="A57" s="29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 x14ac:dyDescent="0.2">
      <c r="A59" s="29"/>
      <c r="B59" s="8"/>
      <c r="C59" s="9" t="s">
        <v>51</v>
      </c>
      <c r="D59" s="17">
        <v>0</v>
      </c>
      <c r="E59" s="17">
        <v>0</v>
      </c>
    </row>
    <row r="60" spans="1:5" s="2" customFormat="1" ht="14.25" x14ac:dyDescent="0.2">
      <c r="A60" s="12"/>
      <c r="B60" s="13" t="s">
        <v>52</v>
      </c>
      <c r="C60" s="14"/>
      <c r="D60" s="15">
        <f>SUM(D61:D64)</f>
        <v>396609393</v>
      </c>
      <c r="E60" s="15">
        <f>SUM(E61:E64)</f>
        <v>131292540</v>
      </c>
    </row>
    <row r="61" spans="1:5" s="2" customFormat="1" ht="12.75" x14ac:dyDescent="0.2">
      <c r="A61" s="9"/>
      <c r="B61" s="16"/>
      <c r="C61" s="9" t="s">
        <v>53</v>
      </c>
      <c r="D61" s="17">
        <v>380625909</v>
      </c>
      <c r="E61" s="17">
        <v>121304344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55</v>
      </c>
      <c r="D63" s="17">
        <v>0</v>
      </c>
      <c r="E63" s="17">
        <v>0</v>
      </c>
    </row>
    <row r="64" spans="1:5" s="2" customFormat="1" ht="12.75" x14ac:dyDescent="0.2">
      <c r="A64" s="9"/>
      <c r="B64" s="16"/>
      <c r="C64" s="9" t="s">
        <v>56</v>
      </c>
      <c r="D64" s="17">
        <v>15983484</v>
      </c>
      <c r="E64" s="17">
        <v>9988196</v>
      </c>
    </row>
    <row r="65" spans="1:5" s="2" customFormat="1" ht="14.25" x14ac:dyDescent="0.2">
      <c r="A65" s="12"/>
      <c r="B65" s="13" t="s">
        <v>57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58</v>
      </c>
      <c r="D66" s="17"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59</v>
      </c>
      <c r="C68" s="14"/>
      <c r="D68" s="15">
        <f>SUM(D36+D40+D50+D54+D60+D65)</f>
        <v>796182865</v>
      </c>
      <c r="E68" s="15">
        <f>SUM(E36+E40+E50+E54+E60+E65)</f>
        <v>451660944</v>
      </c>
    </row>
    <row r="69" spans="1:5" s="2" customFormat="1" ht="8.1" customHeight="1" thickBot="1" x14ac:dyDescent="0.25">
      <c r="A69" s="9"/>
      <c r="B69" s="9"/>
      <c r="C69" s="9"/>
      <c r="D69" s="17"/>
      <c r="E69" s="17"/>
    </row>
    <row r="70" spans="1:5" s="2" customFormat="1" ht="3" customHeight="1" x14ac:dyDescent="0.2">
      <c r="A70" s="30"/>
      <c r="B70" s="30"/>
      <c r="C70" s="30"/>
      <c r="D70" s="31"/>
      <c r="E70" s="31"/>
    </row>
    <row r="71" spans="1:5" s="2" customFormat="1" ht="15.75" x14ac:dyDescent="0.2">
      <c r="A71" s="32"/>
      <c r="B71" s="33" t="s">
        <v>60</v>
      </c>
      <c r="C71" s="34"/>
      <c r="D71" s="35">
        <f>SUM(D31-D68)</f>
        <v>-190139221</v>
      </c>
      <c r="E71" s="35">
        <f>SUM(E31-E68)</f>
        <v>21339850</v>
      </c>
    </row>
    <row r="72" spans="1:5" s="2" customFormat="1" ht="8.1" customHeight="1" x14ac:dyDescent="0.2">
      <c r="A72" s="36"/>
      <c r="B72" s="37"/>
      <c r="C72" s="38"/>
      <c r="D72" s="39"/>
      <c r="E72" s="39"/>
    </row>
    <row r="73" spans="1:5" s="2" customFormat="1" ht="12.75" x14ac:dyDescent="0.2">
      <c r="A73" s="40" t="s">
        <v>61</v>
      </c>
      <c r="B73" s="41"/>
      <c r="C73" s="42"/>
      <c r="E73" s="41"/>
    </row>
    <row r="74" spans="1:5" s="44" customFormat="1" ht="12.75" x14ac:dyDescent="0.2">
      <c r="A74" s="2"/>
      <c r="B74" s="2"/>
      <c r="C74" s="2"/>
      <c r="D74" s="43"/>
      <c r="E74" s="43"/>
    </row>
    <row r="75" spans="1:5" s="44" customFormat="1" ht="12.75" x14ac:dyDescent="0.2">
      <c r="A75" s="2"/>
      <c r="B75" s="2"/>
      <c r="C75" s="2"/>
      <c r="D75" s="43"/>
      <c r="E75" s="43"/>
    </row>
    <row r="76" spans="1:5" s="44" customFormat="1" ht="12.75" x14ac:dyDescent="0.2">
      <c r="A76" s="2"/>
      <c r="B76" s="2"/>
      <c r="C76" s="2"/>
      <c r="D76" s="43"/>
      <c r="E76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paperSize="9"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2024-04-05T19:59:15Z</dcterms:created>
  <dcterms:modified xsi:type="dcterms:W3CDTF">2024-04-05T19:59:17Z</dcterms:modified>
</cp:coreProperties>
</file>