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16BAEA90-9D8F-4840-BBAB-258AC556AD72}" xr6:coauthVersionLast="40" xr6:coauthVersionMax="40" xr10:uidLastSave="{00000000-0000-0000-0000-000000000000}"/>
  <bookViews>
    <workbookView xWindow="0" yWindow="0" windowWidth="20490" windowHeight="7545" xr2:uid="{753A6E9B-4D12-4677-B487-F74FEDB7438E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65" i="1"/>
  <c r="E64" i="1" s="1"/>
  <c r="E59" i="1"/>
  <c r="D59" i="1"/>
  <c r="E58" i="1"/>
  <c r="E70" i="1" s="1"/>
  <c r="D58" i="1"/>
  <c r="E49" i="1"/>
  <c r="D49" i="1"/>
  <c r="D54" i="1" s="1"/>
  <c r="E44" i="1"/>
  <c r="E54" i="1" s="1"/>
  <c r="D44" i="1"/>
  <c r="D22" i="1"/>
  <c r="E22" i="1"/>
  <c r="D10" i="1"/>
  <c r="E10" i="1"/>
  <c r="E40" i="1" s="1"/>
  <c r="E72" i="1" l="1"/>
  <c r="D40" i="1"/>
  <c r="D64" i="1"/>
  <c r="D70" i="1" s="1"/>
  <c r="D72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<sst xmlns="http://schemas.openxmlformats.org/spreadsheetml/2006/main" count="64" uniqueCount="56">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</sst>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A64831FC-E499-4B8A-9245-0C7ECC2692B3}"/>
    <cellStyle name="Normal 2 2" xfId="2" xr:uid="{4B0699CC-6F14-4AF7-9A3A-26792D953AE4}"/>
    <cellStyle name="Normal 3 2 2 2 3" xfId="1" xr:uid="{64551927-31CB-4C14-8183-CC3F3BFE7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017E-4A27-468E-A802-3AD98037DC6B}">
  <sheetPr>
    <tabColor theme="0" tint="-0.14999847407452621"/>
    <pageSetUpPr fitToPage="1"/>
  </sheetPr>
  <dimension ref="A1:G89"/>
  <sheetViews>
    <sheetView showGridLines="0" tabSelected="1" zoomScaleNormal="100" workbookViewId="0">
      <selection sqref="A1:E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19.28515625" style="2" customWidth="1"/>
    <col min="6" max="7" width="11.42578125" style="41"/>
  </cols>
  <sheetData>
    <row r="1" spans="1:6" s="2" customFormat="1" ht="13.5" customHeight="1" x14ac:dyDescent="0.25">
      <c r="A1" s="53" t="s">
        <v>0</v>
      </c>
      <c r="B1" s="53"/>
      <c r="C1" s="53"/>
      <c r="D1" s="53"/>
      <c r="E1" s="53"/>
      <c r="F1" s="1"/>
    </row>
    <row r="2" spans="1:6" s="2" customFormat="1" ht="13.5" customHeight="1" x14ac:dyDescent="0.25">
      <c r="A2" s="53" t="s">
        <v>1</v>
      </c>
      <c r="B2" s="53"/>
      <c r="C2" s="53"/>
      <c r="D2" s="53"/>
      <c r="E2" s="53"/>
      <c r="F2" s="1"/>
    </row>
    <row r="3" spans="1:6" s="2" customFormat="1" ht="13.5" customHeight="1" x14ac:dyDescent="0.25">
      <c r="A3" s="53" t="s">
        <v>2</v>
      </c>
      <c r="B3" s="53"/>
      <c r="C3" s="53"/>
      <c r="D3" s="53"/>
      <c r="E3" s="53"/>
      <c r="F3" s="1"/>
    </row>
    <row r="4" spans="1:6" s="2" customFormat="1" ht="13.5" customHeight="1" x14ac:dyDescent="0.25">
      <c r="A4" s="54" t="s">
        <v>55</v>
      </c>
      <c r="B4" s="54"/>
      <c r="C4" s="54"/>
      <c r="D4" s="54"/>
      <c r="E4" s="54"/>
      <c r="F4" s="1"/>
    </row>
    <row r="5" spans="1:6" s="2" customFormat="1" ht="13.5" customHeight="1" x14ac:dyDescent="0.25">
      <c r="A5" s="55" t="s">
        <v>3</v>
      </c>
      <c r="B5" s="55"/>
      <c r="C5" s="55"/>
      <c r="D5" s="55"/>
      <c r="E5" s="55"/>
      <c r="F5" s="1"/>
    </row>
    <row r="6" spans="1:6" s="5" customFormat="1" ht="18.75" customHeight="1" x14ac:dyDescent="0.25">
      <c r="A6" s="56" t="s">
        <v>4</v>
      </c>
      <c r="B6" s="57"/>
      <c r="C6" s="57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415054110</v>
      </c>
      <c r="E10" s="13">
        <f>SUM(E11:E20)</f>
        <v>536410594</v>
      </c>
    </row>
    <row r="11" spans="1:6" s="1" customFormat="1" ht="12.75" x14ac:dyDescent="0.2">
      <c r="A11" s="14"/>
      <c r="B11" s="14"/>
      <c r="C11" s="14" t="s">
        <v>9</v>
      </c>
      <c r="D11" s="15">
        <v>0</v>
      </c>
      <c r="E11" s="15">
        <v>0</v>
      </c>
    </row>
    <row r="12" spans="1:6" s="1" customFormat="1" ht="12.75" x14ac:dyDescent="0.2">
      <c r="A12" s="14"/>
      <c r="B12" s="14"/>
      <c r="C12" s="14" t="s">
        <v>10</v>
      </c>
      <c r="D12" s="15">
        <v>0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0</v>
      </c>
      <c r="E14" s="15">
        <v>0</v>
      </c>
    </row>
    <row r="15" spans="1:6" s="1" customFormat="1" ht="12.75" x14ac:dyDescent="0.2">
      <c r="A15" s="14"/>
      <c r="B15" s="14"/>
      <c r="C15" s="14" t="s">
        <v>13</v>
      </c>
      <c r="D15" s="15">
        <v>0</v>
      </c>
      <c r="E15" s="15">
        <v>0</v>
      </c>
    </row>
    <row r="16" spans="1:6" s="1" customFormat="1" ht="12.75" x14ac:dyDescent="0.2">
      <c r="A16" s="14"/>
      <c r="B16" s="14"/>
      <c r="C16" s="14" t="s">
        <v>14</v>
      </c>
      <c r="D16" s="15">
        <v>0</v>
      </c>
      <c r="E16" s="15">
        <v>0</v>
      </c>
    </row>
    <row r="17" spans="1:5" s="1" customFormat="1" ht="12.75" x14ac:dyDescent="0.2">
      <c r="A17" s="14"/>
      <c r="B17" s="14"/>
      <c r="C17" s="14" t="s">
        <v>15</v>
      </c>
      <c r="D17" s="15">
        <v>0</v>
      </c>
      <c r="E17" s="15">
        <v>0</v>
      </c>
    </row>
    <row r="18" spans="1:5" s="1" customFormat="1" ht="12" customHeight="1" x14ac:dyDescent="0.2">
      <c r="A18" s="16"/>
      <c r="B18" s="16"/>
      <c r="C18" s="17" t="s">
        <v>16</v>
      </c>
      <c r="D18" s="15">
        <v>0</v>
      </c>
      <c r="E18" s="18">
        <v>0</v>
      </c>
    </row>
    <row r="19" spans="1:5" s="1" customFormat="1" ht="12.75" x14ac:dyDescent="0.2">
      <c r="A19" s="16"/>
      <c r="B19" s="16"/>
      <c r="C19" s="14" t="s">
        <v>17</v>
      </c>
      <c r="D19" s="15">
        <v>415054048</v>
      </c>
      <c r="E19" s="18">
        <v>536410590</v>
      </c>
    </row>
    <row r="20" spans="1:5" s="19" customFormat="1" ht="12.75" x14ac:dyDescent="0.2">
      <c r="A20" s="16"/>
      <c r="B20" s="16"/>
      <c r="C20" s="14" t="s">
        <v>18</v>
      </c>
      <c r="D20" s="15">
        <v>62</v>
      </c>
      <c r="E20" s="15">
        <v>4</v>
      </c>
    </row>
    <row r="21" spans="1:5" s="1" customFormat="1" ht="5.25" customHeight="1" x14ac:dyDescent="0.2">
      <c r="A21" s="16"/>
      <c r="B21" s="16"/>
      <c r="C21" s="16"/>
      <c r="D21" s="15"/>
      <c r="E21" s="15"/>
    </row>
    <row r="22" spans="1:5" s="1" customFormat="1" ht="12.75" x14ac:dyDescent="0.2">
      <c r="A22" s="12"/>
      <c r="B22" s="12" t="s">
        <v>19</v>
      </c>
      <c r="C22" s="12"/>
      <c r="D22" s="13">
        <f>SUM(D23:D38)</f>
        <v>390406759</v>
      </c>
      <c r="E22" s="13">
        <f>SUM(E23:E38)</f>
        <v>531849995</v>
      </c>
    </row>
    <row r="23" spans="1:5" s="4" customFormat="1" ht="12.75" x14ac:dyDescent="0.25">
      <c r="A23" s="16"/>
      <c r="B23" s="16"/>
      <c r="C23" s="14" t="s">
        <v>20</v>
      </c>
      <c r="D23" s="18">
        <v>270962123</v>
      </c>
      <c r="E23" s="18">
        <v>386113356</v>
      </c>
    </row>
    <row r="24" spans="1:5" s="4" customFormat="1" ht="12.75" x14ac:dyDescent="0.25">
      <c r="A24" s="16"/>
      <c r="B24" s="16"/>
      <c r="C24" s="14" t="s">
        <v>21</v>
      </c>
      <c r="D24" s="18">
        <v>45002892</v>
      </c>
      <c r="E24" s="18">
        <v>49705305</v>
      </c>
    </row>
    <row r="25" spans="1:5" s="4" customFormat="1" ht="12.75" x14ac:dyDescent="0.25">
      <c r="A25" s="16"/>
      <c r="B25" s="16"/>
      <c r="C25" s="14" t="s">
        <v>22</v>
      </c>
      <c r="D25" s="18">
        <v>54888599</v>
      </c>
      <c r="E25" s="18">
        <v>73359352</v>
      </c>
    </row>
    <row r="26" spans="1:5" s="1" customFormat="1" ht="12.75" x14ac:dyDescent="0.2">
      <c r="A26" s="20"/>
      <c r="B26" s="20"/>
      <c r="C26" s="14" t="s">
        <v>23</v>
      </c>
      <c r="D26" s="15">
        <v>0</v>
      </c>
      <c r="E26" s="15">
        <v>0</v>
      </c>
    </row>
    <row r="27" spans="1:5" s="1" customFormat="1" ht="12.75" x14ac:dyDescent="0.2">
      <c r="A27" s="20"/>
      <c r="B27" s="20"/>
      <c r="C27" s="14" t="s">
        <v>24</v>
      </c>
      <c r="D27" s="15">
        <v>0</v>
      </c>
      <c r="E27" s="15">
        <v>0</v>
      </c>
    </row>
    <row r="28" spans="1:5" s="1" customFormat="1" ht="12.75" x14ac:dyDescent="0.2">
      <c r="A28" s="20"/>
      <c r="B28" s="20"/>
      <c r="C28" s="14" t="s">
        <v>25</v>
      </c>
      <c r="D28" s="15">
        <v>0</v>
      </c>
      <c r="E28" s="15">
        <v>12840805</v>
      </c>
    </row>
    <row r="29" spans="1:5" s="1" customFormat="1" ht="12.75" x14ac:dyDescent="0.2">
      <c r="A29" s="20"/>
      <c r="B29" s="20"/>
      <c r="C29" s="14" t="s">
        <v>26</v>
      </c>
      <c r="D29" s="15">
        <v>3256948</v>
      </c>
      <c r="E29" s="15">
        <v>1843000</v>
      </c>
    </row>
    <row r="30" spans="1:5" s="1" customFormat="1" ht="12.75" x14ac:dyDescent="0.2">
      <c r="A30" s="20"/>
      <c r="B30" s="20"/>
      <c r="C30" s="14" t="s">
        <v>27</v>
      </c>
      <c r="D30" s="15">
        <v>0</v>
      </c>
      <c r="E30" s="15">
        <v>0</v>
      </c>
    </row>
    <row r="31" spans="1:5" s="1" customFormat="1" ht="12.75" x14ac:dyDescent="0.2">
      <c r="A31" s="20"/>
      <c r="B31" s="20"/>
      <c r="C31" s="21" t="s">
        <v>28</v>
      </c>
      <c r="D31" s="15">
        <v>0</v>
      </c>
      <c r="E31" s="15">
        <v>0</v>
      </c>
    </row>
    <row r="32" spans="1:5" s="1" customFormat="1" ht="12.75" customHeight="1" x14ac:dyDescent="0.2">
      <c r="A32" s="20"/>
      <c r="B32" s="20"/>
      <c r="C32" s="21" t="s">
        <v>29</v>
      </c>
      <c r="D32" s="15">
        <v>0</v>
      </c>
      <c r="E32" s="15">
        <v>0</v>
      </c>
    </row>
    <row r="33" spans="1:7" s="1" customFormat="1" ht="12.75" customHeight="1" x14ac:dyDescent="0.2">
      <c r="A33" s="20"/>
      <c r="B33" s="20"/>
      <c r="C33" s="21" t="s">
        <v>30</v>
      </c>
      <c r="D33" s="15">
        <v>0</v>
      </c>
      <c r="E33" s="15">
        <v>0</v>
      </c>
    </row>
    <row r="34" spans="1:7" s="1" customFormat="1" ht="12.75" customHeight="1" x14ac:dyDescent="0.2">
      <c r="A34" s="20"/>
      <c r="B34" s="20"/>
      <c r="C34" s="21" t="s">
        <v>31</v>
      </c>
      <c r="D34" s="15">
        <v>0</v>
      </c>
      <c r="E34" s="15">
        <v>0</v>
      </c>
    </row>
    <row r="35" spans="1:7" s="1" customFormat="1" ht="12.75" x14ac:dyDescent="0.2">
      <c r="A35" s="20"/>
      <c r="B35" s="20"/>
      <c r="C35" s="14" t="s">
        <v>32</v>
      </c>
      <c r="D35" s="15">
        <v>0</v>
      </c>
      <c r="E35" s="15">
        <v>0</v>
      </c>
    </row>
    <row r="36" spans="1:7" s="1" customFormat="1" ht="12.75" x14ac:dyDescent="0.2">
      <c r="A36" s="20"/>
      <c r="B36" s="20"/>
      <c r="C36" s="14" t="s">
        <v>33</v>
      </c>
      <c r="D36" s="15">
        <v>0</v>
      </c>
      <c r="E36" s="15">
        <v>0</v>
      </c>
    </row>
    <row r="37" spans="1:7" s="1" customFormat="1" ht="12.75" customHeight="1" x14ac:dyDescent="0.2">
      <c r="A37" s="20"/>
      <c r="B37" s="20"/>
      <c r="C37" s="14" t="s">
        <v>34</v>
      </c>
      <c r="D37" s="15">
        <v>0</v>
      </c>
      <c r="E37" s="15">
        <v>0</v>
      </c>
    </row>
    <row r="38" spans="1:7" s="1" customFormat="1" ht="12.75" x14ac:dyDescent="0.2">
      <c r="A38" s="22"/>
      <c r="B38" s="22"/>
      <c r="C38" s="23" t="s">
        <v>35</v>
      </c>
      <c r="D38" s="15">
        <v>16296197</v>
      </c>
      <c r="E38" s="15">
        <v>7988177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4">
        <f>SUM(D10-D22)</f>
        <v>24647351</v>
      </c>
      <c r="E40" s="24">
        <f>SUM(E10-E22)</f>
        <v>4560599</v>
      </c>
      <c r="F40" s="19"/>
      <c r="G40" s="25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45835896</v>
      </c>
      <c r="E44" s="13">
        <f>SUM(E45:E47)</f>
        <v>10174368</v>
      </c>
    </row>
    <row r="45" spans="1:7" s="1" customFormat="1" ht="12.75" x14ac:dyDescent="0.2">
      <c r="A45" s="14"/>
      <c r="B45" s="14"/>
      <c r="C45" s="14" t="s">
        <v>38</v>
      </c>
      <c r="D45" s="15">
        <v>0</v>
      </c>
      <c r="E45" s="15">
        <v>0</v>
      </c>
      <c r="F45" s="52"/>
      <c r="G45" s="52"/>
    </row>
    <row r="46" spans="1:7" s="1" customFormat="1" ht="12.75" x14ac:dyDescent="0.2">
      <c r="A46" s="14"/>
      <c r="B46" s="14"/>
      <c r="C46" s="14" t="s">
        <v>39</v>
      </c>
      <c r="D46" s="15">
        <v>0</v>
      </c>
      <c r="E46" s="15">
        <v>3458574</v>
      </c>
      <c r="F46" s="26"/>
      <c r="G46" s="26"/>
    </row>
    <row r="47" spans="1:7" s="1" customFormat="1" ht="12.75" x14ac:dyDescent="0.2">
      <c r="A47" s="14"/>
      <c r="B47" s="14"/>
      <c r="C47" s="14" t="s">
        <v>40</v>
      </c>
      <c r="D47" s="15">
        <v>45835896</v>
      </c>
      <c r="E47" s="15">
        <v>6715794</v>
      </c>
      <c r="F47" s="52"/>
      <c r="G47" s="52"/>
    </row>
    <row r="48" spans="1:7" s="1" customFormat="1" ht="5.0999999999999996" customHeight="1" x14ac:dyDescent="0.2">
      <c r="A48" s="20"/>
      <c r="B48" s="20"/>
      <c r="C48" s="20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13605631</v>
      </c>
      <c r="E49" s="13">
        <f>SUM(E50:E52)</f>
        <v>13825862</v>
      </c>
    </row>
    <row r="50" spans="1:7" s="1" customFormat="1" ht="12.75" x14ac:dyDescent="0.2">
      <c r="A50" s="14"/>
      <c r="B50" s="14"/>
      <c r="C50" s="14" t="s">
        <v>38</v>
      </c>
      <c r="D50" s="15">
        <v>0</v>
      </c>
      <c r="E50" s="15">
        <v>0</v>
      </c>
    </row>
    <row r="51" spans="1:7" s="1" customFormat="1" ht="12.75" x14ac:dyDescent="0.2">
      <c r="A51" s="14"/>
      <c r="B51" s="14"/>
      <c r="C51" s="14" t="s">
        <v>39</v>
      </c>
      <c r="D51" s="15">
        <v>2173683</v>
      </c>
      <c r="E51" s="15">
        <v>62725</v>
      </c>
    </row>
    <row r="52" spans="1:7" s="1" customFormat="1" ht="12.75" x14ac:dyDescent="0.2">
      <c r="A52" s="14"/>
      <c r="B52" s="14"/>
      <c r="C52" s="14" t="s">
        <v>41</v>
      </c>
      <c r="D52" s="15">
        <v>11431948</v>
      </c>
      <c r="E52" s="15">
        <v>13763137</v>
      </c>
    </row>
    <row r="53" spans="1:7" s="2" customFormat="1" ht="5.0999999999999996" customHeight="1" x14ac:dyDescent="0.25">
      <c r="A53" s="27"/>
      <c r="B53" s="27"/>
      <c r="C53" s="27"/>
      <c r="D53" s="7"/>
      <c r="E53" s="7"/>
      <c r="F53" s="1"/>
    </row>
    <row r="54" spans="1:7" s="2" customFormat="1" x14ac:dyDescent="0.25">
      <c r="A54" s="8" t="s">
        <v>42</v>
      </c>
      <c r="B54" s="9"/>
      <c r="C54" s="9"/>
      <c r="D54" s="24">
        <f>SUM(D44-D49)</f>
        <v>32230265</v>
      </c>
      <c r="E54" s="24">
        <f>SUM(E44-E49)</f>
        <v>-3651494</v>
      </c>
      <c r="F54" s="19"/>
      <c r="G54" s="25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1033293</v>
      </c>
      <c r="E58" s="13">
        <f>SUM(E60:E62)</f>
        <v>3455652</v>
      </c>
    </row>
    <row r="59" spans="1:7" s="1" customFormat="1" ht="12.75" x14ac:dyDescent="0.2">
      <c r="B59" s="14"/>
      <c r="C59" s="14" t="s">
        <v>44</v>
      </c>
      <c r="D59" s="28">
        <f>SUM(D60)</f>
        <v>0</v>
      </c>
      <c r="E59" s="28">
        <f>SUM(E60:E60)</f>
        <v>0</v>
      </c>
    </row>
    <row r="60" spans="1:7" s="1" customFormat="1" ht="12.75" x14ac:dyDescent="0.2">
      <c r="B60" s="16"/>
      <c r="C60" s="14" t="s">
        <v>45</v>
      </c>
      <c r="D60" s="15">
        <v>0</v>
      </c>
      <c r="E60" s="15">
        <v>0</v>
      </c>
    </row>
    <row r="61" spans="1:7" s="1" customFormat="1" ht="12.75" x14ac:dyDescent="0.2">
      <c r="B61" s="16"/>
      <c r="C61" s="14" t="s">
        <v>46</v>
      </c>
      <c r="D61" s="15">
        <v>0</v>
      </c>
      <c r="E61" s="15">
        <v>0</v>
      </c>
    </row>
    <row r="62" spans="1:7" s="1" customFormat="1" ht="12.75" x14ac:dyDescent="0.2">
      <c r="B62" s="14"/>
      <c r="C62" s="14" t="s">
        <v>47</v>
      </c>
      <c r="D62" s="15">
        <v>1033293</v>
      </c>
      <c r="E62" s="15">
        <v>3455652</v>
      </c>
    </row>
    <row r="63" spans="1:7" s="1" customFormat="1" ht="5.0999999999999996" customHeight="1" x14ac:dyDescent="0.2">
      <c r="B63" s="16"/>
      <c r="C63" s="16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51905294</v>
      </c>
      <c r="E64" s="13">
        <f>E65+E68</f>
        <v>1301601</v>
      </c>
    </row>
    <row r="65" spans="1:7" s="1" customFormat="1" ht="12.75" x14ac:dyDescent="0.2">
      <c r="A65" s="14"/>
      <c r="C65" s="14" t="s">
        <v>48</v>
      </c>
      <c r="D65" s="28">
        <f>SUM(D66:D66)</f>
        <v>0</v>
      </c>
      <c r="E65" s="28">
        <f>SUM(E66:E66)</f>
        <v>0</v>
      </c>
    </row>
    <row r="66" spans="1:7" s="1" customFormat="1" ht="12.75" x14ac:dyDescent="0.2">
      <c r="A66" s="16"/>
      <c r="B66" s="16"/>
      <c r="C66" s="14" t="s">
        <v>45</v>
      </c>
      <c r="D66" s="15">
        <v>0</v>
      </c>
      <c r="E66" s="15">
        <v>0</v>
      </c>
    </row>
    <row r="67" spans="1:7" s="1" customFormat="1" ht="12.75" x14ac:dyDescent="0.2">
      <c r="B67" s="16"/>
      <c r="C67" s="14" t="s">
        <v>46</v>
      </c>
      <c r="D67" s="15">
        <v>0</v>
      </c>
      <c r="E67" s="15">
        <v>0</v>
      </c>
    </row>
    <row r="68" spans="1:7" s="1" customFormat="1" ht="12.75" x14ac:dyDescent="0.2">
      <c r="A68" s="14"/>
      <c r="B68" s="14"/>
      <c r="C68" s="14" t="s">
        <v>49</v>
      </c>
      <c r="D68" s="15">
        <v>51905294</v>
      </c>
      <c r="E68" s="15">
        <v>1301601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4">
        <f>D58-D64</f>
        <v>-50872001</v>
      </c>
      <c r="E70" s="24">
        <f>E58-E64</f>
        <v>2154051</v>
      </c>
      <c r="F70" s="19"/>
      <c r="G70" s="25"/>
    </row>
    <row r="71" spans="1:7" s="1" customFormat="1" ht="12.75" x14ac:dyDescent="0.2">
      <c r="A71" s="16"/>
      <c r="B71" s="16"/>
      <c r="C71" s="16"/>
      <c r="D71" s="15"/>
      <c r="E71" s="15"/>
    </row>
    <row r="72" spans="1:7" s="2" customFormat="1" ht="15.75" thickBot="1" x14ac:dyDescent="0.3">
      <c r="A72" s="29" t="s">
        <v>51</v>
      </c>
      <c r="B72" s="30"/>
      <c r="C72" s="30"/>
      <c r="D72" s="31">
        <f>D40+D54+D70</f>
        <v>6005615</v>
      </c>
      <c r="E72" s="31">
        <f>E40+E54+E70</f>
        <v>3063156</v>
      </c>
      <c r="F72" s="1"/>
    </row>
    <row r="73" spans="1:7" s="1" customFormat="1" ht="15.75" thickBot="1" x14ac:dyDescent="0.25">
      <c r="A73" s="32" t="s">
        <v>52</v>
      </c>
      <c r="B73" s="33"/>
      <c r="C73" s="33"/>
      <c r="D73" s="34">
        <v>32715346</v>
      </c>
      <c r="E73" s="34">
        <v>29652190</v>
      </c>
    </row>
    <row r="74" spans="1:7" s="1" customFormat="1" x14ac:dyDescent="0.2">
      <c r="A74" s="35" t="s">
        <v>53</v>
      </c>
      <c r="B74" s="36"/>
      <c r="C74" s="36"/>
      <c r="D74" s="37">
        <v>38720961</v>
      </c>
      <c r="E74" s="37">
        <v>32715346</v>
      </c>
    </row>
    <row r="75" spans="1:7" s="2" customFormat="1" ht="4.5" customHeight="1" x14ac:dyDescent="0.25">
      <c r="A75" s="38"/>
      <c r="B75" s="38"/>
      <c r="C75" s="38"/>
      <c r="D75" s="38"/>
      <c r="E75" s="38"/>
      <c r="F75" s="1"/>
    </row>
    <row r="76" spans="1:7" s="2" customFormat="1" ht="12.75" customHeight="1" x14ac:dyDescent="0.25">
      <c r="A76" s="39" t="s">
        <v>54</v>
      </c>
      <c r="B76" s="40"/>
      <c r="C76" s="40"/>
      <c r="F76" s="1"/>
    </row>
    <row r="77" spans="1:7" s="41" customFormat="1" x14ac:dyDescent="0.25">
      <c r="A77" s="2"/>
      <c r="B77" s="2"/>
      <c r="C77" s="2"/>
      <c r="F77" s="1"/>
      <c r="G77" s="2"/>
    </row>
    <row r="78" spans="1:7" s="41" customFormat="1" x14ac:dyDescent="0.25">
      <c r="A78" s="2"/>
      <c r="B78" s="2"/>
      <c r="C78" s="2"/>
      <c r="D78" s="42"/>
      <c r="E78" s="42"/>
      <c r="F78" s="1"/>
      <c r="G78" s="2"/>
    </row>
    <row r="79" spans="1:7" s="41" customFormat="1" x14ac:dyDescent="0.25">
      <c r="A79" s="2"/>
      <c r="B79" s="2"/>
      <c r="C79" s="43"/>
      <c r="D79" s="42"/>
      <c r="E79" s="42"/>
      <c r="F79" s="1"/>
      <c r="G79" s="2"/>
    </row>
    <row r="80" spans="1:7" s="41" customFormat="1" x14ac:dyDescent="0.25">
      <c r="A80" s="2"/>
      <c r="B80" s="2"/>
      <c r="C80" s="44"/>
      <c r="D80" s="45"/>
      <c r="E80" s="45"/>
      <c r="F80" s="1"/>
      <c r="G80" s="2"/>
    </row>
    <row r="81" spans="1:7" s="41" customFormat="1" x14ac:dyDescent="0.25">
      <c r="A81" s="2"/>
      <c r="B81" s="2"/>
      <c r="C81" s="46"/>
      <c r="D81" s="45"/>
      <c r="E81" s="45"/>
      <c r="F81" s="1"/>
      <c r="G81" s="2"/>
    </row>
    <row r="82" spans="1:7" s="41" customFormat="1" x14ac:dyDescent="0.25">
      <c r="A82" s="2"/>
      <c r="B82" s="2"/>
      <c r="C82" s="2"/>
      <c r="D82" s="47"/>
      <c r="E82" s="48"/>
      <c r="F82" s="1"/>
      <c r="G82" s="2"/>
    </row>
    <row r="83" spans="1:7" s="41" customFormat="1" x14ac:dyDescent="0.25">
      <c r="A83" s="2"/>
      <c r="B83" s="2"/>
      <c r="C83" s="2"/>
    </row>
    <row r="86" spans="1:7" x14ac:dyDescent="0.25">
      <c r="C86" s="43"/>
      <c r="D86" s="49"/>
    </row>
    <row r="87" spans="1:7" x14ac:dyDescent="0.25">
      <c r="C87" s="43"/>
      <c r="D87" s="49"/>
    </row>
    <row r="88" spans="1:7" x14ac:dyDescent="0.25">
      <c r="C88" s="43"/>
      <c r="D88" s="49"/>
    </row>
    <row r="89" spans="1:7" x14ac:dyDescent="0.25">
      <c r="C89" s="50"/>
      <c r="D89" s="51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2023-11-16T22:19:27Z</dcterms:created>
  <dcterms:modified xsi:type="dcterms:W3CDTF">2023-11-16T22:24:04Z</dcterms:modified>
</cp:coreProperties>
</file>