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E01E9C8-2CF0-4E42-97ED-B54D4073005F}" xr6:coauthVersionLast="40" xr6:coauthVersionMax="40" xr10:uidLastSave="{00000000-0000-0000-0000-000000000000}"/>
  <bookViews>
    <workbookView xWindow="0" yWindow="0" windowWidth="20490" windowHeight="7545" xr2:uid="{5A1EE835-CF6B-4D0A-B6A5-760674164F40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E45" i="1"/>
  <c r="E44" i="1" s="1"/>
  <c r="D45" i="1"/>
  <c r="C45" i="1"/>
  <c r="G44" i="1"/>
  <c r="G47" i="1" s="1"/>
  <c r="F44" i="1"/>
  <c r="D44" i="1"/>
  <c r="H42" i="1"/>
  <c r="G42" i="1"/>
  <c r="F42" i="1"/>
  <c r="D42" i="1"/>
  <c r="E42" i="1" s="1"/>
  <c r="C42" i="1"/>
  <c r="H41" i="1"/>
  <c r="G41" i="1"/>
  <c r="F41" i="1"/>
  <c r="D41" i="1"/>
  <c r="E41" i="1" s="1"/>
  <c r="C41" i="1"/>
  <c r="H40" i="1"/>
  <c r="G40" i="1"/>
  <c r="F40" i="1"/>
  <c r="F38" i="1" s="1"/>
  <c r="F47" i="1" s="1"/>
  <c r="D40" i="1"/>
  <c r="E40" i="1" s="1"/>
  <c r="C40" i="1"/>
  <c r="H39" i="1"/>
  <c r="H38" i="1" s="1"/>
  <c r="G39" i="1"/>
  <c r="F39" i="1"/>
  <c r="D39" i="1"/>
  <c r="E39" i="1" s="1"/>
  <c r="C39" i="1"/>
  <c r="G38" i="1"/>
  <c r="D38" i="1"/>
  <c r="C38" i="1"/>
  <c r="H37" i="1"/>
  <c r="E37" i="1"/>
  <c r="H36" i="1"/>
  <c r="E36" i="1"/>
  <c r="H35" i="1"/>
  <c r="G35" i="1"/>
  <c r="F35" i="1"/>
  <c r="D35" i="1"/>
  <c r="C35" i="1"/>
  <c r="E35" i="1" s="1"/>
  <c r="H34" i="1"/>
  <c r="H29" i="1" s="1"/>
  <c r="E34" i="1"/>
  <c r="H33" i="1"/>
  <c r="G33" i="1"/>
  <c r="F33" i="1"/>
  <c r="D33" i="1"/>
  <c r="E33" i="1" s="1"/>
  <c r="C33" i="1"/>
  <c r="H32" i="1"/>
  <c r="G32" i="1"/>
  <c r="F32" i="1"/>
  <c r="D32" i="1"/>
  <c r="E32" i="1" s="1"/>
  <c r="C32" i="1"/>
  <c r="H30" i="1"/>
  <c r="G30" i="1"/>
  <c r="F30" i="1"/>
  <c r="E30" i="1"/>
  <c r="D30" i="1"/>
  <c r="D29" i="1" s="1"/>
  <c r="D47" i="1" s="1"/>
  <c r="C30" i="1"/>
  <c r="G29" i="1"/>
  <c r="F29" i="1"/>
  <c r="H21" i="1"/>
  <c r="G21" i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E11" i="1"/>
  <c r="H10" i="1"/>
  <c r="E10" i="1"/>
  <c r="E38" i="1" l="1"/>
  <c r="E29" i="1"/>
  <c r="E47" i="1" s="1"/>
  <c r="C29" i="1"/>
  <c r="C47" i="1" s="1"/>
  <c r="H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<sst xmlns="http://schemas.openxmlformats.org/spreadsheetml/2006/main" count="56" uniqueCount="32">
  <si>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</si>
  <si>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LEGISLATIVO</t>
  </si>
  <si>
    <t>ESTADO ANALÍTICO DE INGRESOS</t>
  </si>
  <si>
    <t>DEL 1 DE ENERO AL 30 DE SEPTIEMBRE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</si>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</sst>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4B4B4D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ill="1"/>
    <xf numFmtId="0" fontId="4" fillId="0" borderId="0" xfId="2" applyFont="1" applyFill="1"/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165" fontId="8" fillId="0" borderId="0" xfId="2" applyNumberFormat="1" applyFont="1" applyFill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 wrapText="1"/>
    </xf>
    <xf numFmtId="165" fontId="11" fillId="4" borderId="11" xfId="2" applyNumberFormat="1" applyFont="1" applyFill="1" applyBorder="1" applyAlignment="1">
      <alignment horizontal="right" vertical="center" wrapText="1"/>
    </xf>
    <xf numFmtId="165" fontId="11" fillId="4" borderId="12" xfId="2" applyNumberFormat="1" applyFont="1" applyFill="1" applyBorder="1" applyAlignment="1">
      <alignment horizontal="right" vertical="center" wrapText="1"/>
    </xf>
    <xf numFmtId="165" fontId="11" fillId="0" borderId="0" xfId="2" applyNumberFormat="1" applyFont="1"/>
    <xf numFmtId="0" fontId="12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1" fillId="4" borderId="14" xfId="2" applyNumberFormat="1" applyFont="1" applyFill="1" applyBorder="1" applyAlignment="1">
      <alignment horizontal="center" vertical="center" wrapText="1"/>
    </xf>
    <xf numFmtId="165" fontId="11" fillId="4" borderId="15" xfId="2" applyNumberFormat="1" applyFont="1" applyFill="1" applyBorder="1" applyAlignment="1">
      <alignment horizontal="center" vertical="center" wrapText="1"/>
    </xf>
    <xf numFmtId="165" fontId="11" fillId="4" borderId="16" xfId="2" applyNumberFormat="1" applyFont="1" applyFill="1" applyBorder="1" applyAlignment="1">
      <alignment horizontal="right" vertical="center" wrapText="1"/>
    </xf>
    <xf numFmtId="164" fontId="3" fillId="0" borderId="0" xfId="2" applyNumberFormat="1"/>
    <xf numFmtId="165" fontId="3" fillId="0" borderId="0" xfId="2" applyNumberFormat="1"/>
    <xf numFmtId="4" fontId="13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4" fillId="0" borderId="17" xfId="2" applyFont="1" applyBorder="1" applyAlignment="1">
      <alignment horizontal="justify" vertical="center" wrapText="1"/>
    </xf>
    <xf numFmtId="165" fontId="7" fillId="0" borderId="17" xfId="2" applyNumberFormat="1" applyFont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165" fontId="11" fillId="3" borderId="10" xfId="2" applyNumberFormat="1" applyFont="1" applyFill="1" applyBorder="1" applyAlignment="1">
      <alignment horizontal="right" vertical="center" wrapText="1"/>
    </xf>
    <xf numFmtId="0" fontId="3" fillId="0" borderId="10" xfId="2" applyBorder="1"/>
    <xf numFmtId="0" fontId="15" fillId="0" borderId="0" xfId="0" applyFont="1"/>
    <xf numFmtId="0" fontId="15" fillId="0" borderId="13" xfId="0" applyFont="1" applyBorder="1"/>
    <xf numFmtId="0" fontId="17" fillId="0" borderId="0" xfId="0" applyFont="1"/>
  </cellXfs>
  <cellStyles count="3">
    <cellStyle name="Normal" xfId="0" builtinId="0"/>
    <cellStyle name="Normal 2 2 2" xfId="2" xr:uid="{A78AE281-EEA6-430F-A840-60B700CCE28A}"/>
    <cellStyle name="Normal 6 2 2 2 2 2 5 5" xfId="1" xr:uid="{67603746-5C81-4863-A791-4359DF5154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0E44A-1592-4AD5-9181-80F61260835D}">
  <sheetPr>
    <pageSetUpPr fitToPage="1"/>
  </sheetPr>
  <dimension ref="A1:L58"/>
  <sheetViews>
    <sheetView showGridLines="0" tabSelected="1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1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</row>
    <row r="2" spans="1:11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</row>
    <row r="3" spans="1:11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</row>
    <row r="4" spans="1:11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</row>
    <row r="5" spans="1:11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</row>
    <row r="6" spans="1:11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  <c r="J6" s="2"/>
    </row>
    <row r="7" spans="1:11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  <c r="J7" s="12"/>
    </row>
    <row r="8" spans="1:11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  <c r="J8" s="12"/>
    </row>
    <row r="9" spans="1:11" s="17" customFormat="1" ht="2.25" customHeight="1" x14ac:dyDescent="0.2">
      <c r="I9" s="18"/>
      <c r="J9" s="18"/>
    </row>
    <row r="10" spans="1:11" s="25" customFormat="1" ht="15" customHeight="1" x14ac:dyDescent="0.25">
      <c r="A10" s="19" t="s">
        <v>15</v>
      </c>
      <c r="B10" s="19"/>
      <c r="C10" s="20">
        <v>0</v>
      </c>
      <c r="D10" s="21">
        <v>0</v>
      </c>
      <c r="E10" s="21">
        <f>SUM(C10:D10)</f>
        <v>0</v>
      </c>
      <c r="F10" s="21">
        <v>0</v>
      </c>
      <c r="G10" s="21">
        <v>0</v>
      </c>
      <c r="H10" s="22">
        <f>SUM(G10-C10)</f>
        <v>0</v>
      </c>
      <c r="I10" s="23"/>
      <c r="J10" s="23"/>
      <c r="K10" s="24"/>
    </row>
    <row r="11" spans="1:11" s="25" customFormat="1" ht="15" customHeight="1" x14ac:dyDescent="0.25">
      <c r="A11" s="19" t="s">
        <v>16</v>
      </c>
      <c r="B11" s="26"/>
      <c r="C11" s="20">
        <v>0</v>
      </c>
      <c r="D11" s="21">
        <v>0</v>
      </c>
      <c r="E11" s="21">
        <f t="shared" ref="E11:E15" si="0">SUM(C11:D11)</f>
        <v>0</v>
      </c>
      <c r="F11" s="21">
        <v>0</v>
      </c>
      <c r="G11" s="21">
        <v>0</v>
      </c>
      <c r="H11" s="22">
        <v>0</v>
      </c>
      <c r="I11" s="27"/>
      <c r="J11" s="27"/>
      <c r="K11" s="24"/>
    </row>
    <row r="12" spans="1:11" s="25" customFormat="1" ht="15" customHeight="1" x14ac:dyDescent="0.25">
      <c r="A12" s="19" t="s">
        <v>17</v>
      </c>
      <c r="B12" s="26"/>
      <c r="C12" s="20"/>
      <c r="D12" s="20">
        <v>0</v>
      </c>
      <c r="E12" s="21">
        <f t="shared" si="0"/>
        <v>0</v>
      </c>
      <c r="F12" s="20">
        <v>0</v>
      </c>
      <c r="G12" s="20">
        <v>0</v>
      </c>
      <c r="H12" s="22">
        <f>SUM(G12-C12)</f>
        <v>0</v>
      </c>
      <c r="I12" s="23"/>
      <c r="J12" s="23"/>
      <c r="K12" s="24"/>
    </row>
    <row r="13" spans="1:11" s="25" customFormat="1" ht="15" customHeight="1" x14ac:dyDescent="0.25">
      <c r="A13" s="19" t="s">
        <v>18</v>
      </c>
      <c r="B13" s="26"/>
      <c r="C13" s="20">
        <v>0</v>
      </c>
      <c r="D13" s="20">
        <v>0</v>
      </c>
      <c r="E13" s="21">
        <f t="shared" si="0"/>
        <v>0</v>
      </c>
      <c r="F13" s="20">
        <v>0</v>
      </c>
      <c r="G13" s="20">
        <v>0</v>
      </c>
      <c r="H13" s="22">
        <f>SUM(G13-C13)</f>
        <v>0</v>
      </c>
      <c r="I13" s="23"/>
      <c r="J13" s="23"/>
      <c r="K13" s="24"/>
    </row>
    <row r="14" spans="1:11" s="25" customFormat="1" ht="15" customHeight="1" x14ac:dyDescent="0.25">
      <c r="A14" s="19" t="s">
        <v>19</v>
      </c>
      <c r="B14" s="26"/>
      <c r="C14" s="20">
        <v>0</v>
      </c>
      <c r="D14" s="21">
        <v>0</v>
      </c>
      <c r="E14" s="21">
        <f t="shared" si="0"/>
        <v>0</v>
      </c>
      <c r="F14" s="21">
        <v>0</v>
      </c>
      <c r="G14" s="21">
        <v>0</v>
      </c>
      <c r="H14" s="22">
        <f t="shared" ref="H14:H19" si="1">SUM(G14-C14)</f>
        <v>0</v>
      </c>
      <c r="I14" s="23"/>
      <c r="J14" s="23"/>
      <c r="K14" s="24"/>
    </row>
    <row r="15" spans="1:11" s="25" customFormat="1" ht="15" customHeight="1" x14ac:dyDescent="0.25">
      <c r="A15" s="19" t="s">
        <v>20</v>
      </c>
      <c r="B15" s="26"/>
      <c r="C15" s="20">
        <v>0</v>
      </c>
      <c r="D15" s="21">
        <v>0</v>
      </c>
      <c r="E15" s="21">
        <f t="shared" si="0"/>
        <v>0</v>
      </c>
      <c r="F15" s="21">
        <v>0</v>
      </c>
      <c r="G15" s="21">
        <v>0</v>
      </c>
      <c r="H15" s="22">
        <f t="shared" si="1"/>
        <v>0</v>
      </c>
      <c r="I15" s="23"/>
      <c r="J15" s="23"/>
      <c r="K15" s="24"/>
    </row>
    <row r="16" spans="1:11" s="25" customFormat="1" ht="30" customHeight="1" x14ac:dyDescent="0.25">
      <c r="A16" s="19" t="s">
        <v>21</v>
      </c>
      <c r="B16" s="26"/>
      <c r="C16" s="20">
        <v>0</v>
      </c>
      <c r="D16" s="20">
        <v>0</v>
      </c>
      <c r="E16" s="21">
        <f>SUM(C16:D16)</f>
        <v>0</v>
      </c>
      <c r="F16" s="20">
        <v>0</v>
      </c>
      <c r="G16" s="20">
        <v>0</v>
      </c>
      <c r="H16" s="22">
        <f t="shared" si="1"/>
        <v>0</v>
      </c>
      <c r="I16" s="23"/>
      <c r="J16" s="23"/>
      <c r="K16" s="24"/>
    </row>
    <row r="17" spans="1:11" s="25" customFormat="1" ht="43.5" customHeight="1" x14ac:dyDescent="0.25">
      <c r="A17" s="19" t="s">
        <v>22</v>
      </c>
      <c r="B17" s="26"/>
      <c r="C17" s="28">
        <v>0</v>
      </c>
      <c r="D17" s="28">
        <v>1478950</v>
      </c>
      <c r="E17" s="28">
        <f>SUM(C17:D17)</f>
        <v>1478950</v>
      </c>
      <c r="F17" s="28">
        <v>1478950</v>
      </c>
      <c r="G17" s="28">
        <v>1478950</v>
      </c>
      <c r="H17" s="22">
        <f t="shared" si="1"/>
        <v>1478950</v>
      </c>
      <c r="I17" s="23"/>
      <c r="J17" s="23"/>
      <c r="K17" s="24"/>
    </row>
    <row r="18" spans="1:11" s="25" customFormat="1" ht="30" customHeight="1" x14ac:dyDescent="0.25">
      <c r="A18" s="19" t="s">
        <v>23</v>
      </c>
      <c r="B18" s="26"/>
      <c r="C18" s="28">
        <v>517307114</v>
      </c>
      <c r="D18" s="28">
        <v>19439693</v>
      </c>
      <c r="E18" s="28">
        <f>SUM(C18:D18)</f>
        <v>536746807</v>
      </c>
      <c r="F18" s="28">
        <v>365798729</v>
      </c>
      <c r="G18" s="28">
        <v>365798729</v>
      </c>
      <c r="H18" s="22">
        <f t="shared" si="1"/>
        <v>-151508385</v>
      </c>
      <c r="I18" s="23"/>
      <c r="J18" s="23"/>
      <c r="K18" s="29"/>
    </row>
    <row r="19" spans="1:11" s="25" customFormat="1" ht="15" customHeight="1" x14ac:dyDescent="0.25">
      <c r="A19" s="19" t="s">
        <v>24</v>
      </c>
      <c r="B19" s="26"/>
      <c r="C19" s="20">
        <v>0</v>
      </c>
      <c r="D19" s="21">
        <v>0</v>
      </c>
      <c r="E19" s="21">
        <f>SUM(C19:D19)</f>
        <v>0</v>
      </c>
      <c r="F19" s="21">
        <v>0</v>
      </c>
      <c r="G19" s="21">
        <v>0</v>
      </c>
      <c r="H19" s="22">
        <f t="shared" si="1"/>
        <v>0</v>
      </c>
      <c r="I19" s="23"/>
      <c r="J19" s="23"/>
      <c r="K19" s="24"/>
    </row>
    <row r="20" spans="1:11" s="3" customFormat="1" ht="2.25" customHeight="1" x14ac:dyDescent="0.2">
      <c r="A20" s="30"/>
      <c r="B20" s="30"/>
      <c r="C20" s="31"/>
      <c r="D20" s="31"/>
      <c r="E20" s="31"/>
      <c r="F20" s="31"/>
      <c r="G20" s="31"/>
      <c r="H20" s="31"/>
      <c r="I20" s="2"/>
      <c r="J20" s="2"/>
    </row>
    <row r="21" spans="1:11" s="3" customFormat="1" ht="15.75" customHeight="1" x14ac:dyDescent="0.2">
      <c r="A21" s="32" t="s">
        <v>25</v>
      </c>
      <c r="B21" s="32"/>
      <c r="C21" s="33">
        <f>C10+C12+C13+C14+C15+C16+C17+C18</f>
        <v>517307114</v>
      </c>
      <c r="D21" s="33">
        <f>D10+D12+D13+D14+D15+D16+D17+D18+D19</f>
        <v>20918643</v>
      </c>
      <c r="E21" s="33">
        <f>E10+E12+E13+E14+E15+E16+E17+E18+E19</f>
        <v>538225757</v>
      </c>
      <c r="F21" s="33">
        <f>F10+F12+F13+F14+F15+F16+F17+F18+F19</f>
        <v>367277679</v>
      </c>
      <c r="G21" s="33">
        <f>G10+G12+G13+G14+G15+G16+G17+G18+G19</f>
        <v>367277679</v>
      </c>
      <c r="H21" s="34">
        <f>SUM(G21-C21)</f>
        <v>-150029435</v>
      </c>
      <c r="I21" s="12"/>
      <c r="J21" s="12"/>
      <c r="K21" s="35"/>
    </row>
    <row r="22" spans="1:11" s="3" customFormat="1" ht="13.5" customHeight="1" x14ac:dyDescent="0.2">
      <c r="A22" s="36"/>
      <c r="B22" s="36"/>
      <c r="C22" s="37"/>
      <c r="D22" s="37"/>
      <c r="E22" s="37"/>
      <c r="F22" s="38" t="s">
        <v>26</v>
      </c>
      <c r="G22" s="39"/>
      <c r="H22" s="40"/>
      <c r="I22" s="12"/>
      <c r="J22" s="12"/>
      <c r="K22" s="41"/>
    </row>
    <row r="23" spans="1:11" s="3" customFormat="1" ht="14.25" x14ac:dyDescent="0.2">
      <c r="C23" s="24"/>
      <c r="D23" s="42"/>
      <c r="G23" s="43"/>
      <c r="I23" s="44"/>
      <c r="J23" s="44"/>
    </row>
    <row r="24" spans="1:11" s="3" customFormat="1" ht="14.25" x14ac:dyDescent="0.2">
      <c r="G24" s="43"/>
      <c r="I24" s="12"/>
      <c r="J24" s="12"/>
    </row>
    <row r="25" spans="1:11" s="3" customFormat="1" ht="16.5" customHeight="1" x14ac:dyDescent="0.2">
      <c r="A25" s="45" t="s">
        <v>27</v>
      </c>
      <c r="B25" s="46"/>
      <c r="C25" s="6" t="s">
        <v>6</v>
      </c>
      <c r="D25" s="6"/>
      <c r="E25" s="6"/>
      <c r="F25" s="6"/>
      <c r="G25" s="6"/>
      <c r="H25" s="7" t="s">
        <v>7</v>
      </c>
      <c r="I25" s="2"/>
      <c r="J25" s="2"/>
    </row>
    <row r="26" spans="1:11" s="3" customFormat="1" ht="26.25" customHeight="1" x14ac:dyDescent="0.2">
      <c r="A26" s="47"/>
      <c r="B26" s="48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2"/>
      <c r="K26" s="49"/>
    </row>
    <row r="27" spans="1:11" s="3" customFormat="1" ht="13.5" customHeight="1" x14ac:dyDescent="0.2">
      <c r="A27" s="50"/>
      <c r="B27" s="51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  <c r="J27" s="2"/>
    </row>
    <row r="28" spans="1:11" s="3" customFormat="1" ht="2.25" customHeight="1" x14ac:dyDescent="0.2">
      <c r="I28" s="2"/>
      <c r="J28" s="2"/>
    </row>
    <row r="29" spans="1:11" s="25" customFormat="1" ht="27" customHeight="1" x14ac:dyDescent="0.25">
      <c r="A29" s="52" t="s">
        <v>28</v>
      </c>
      <c r="B29" s="53"/>
      <c r="C29" s="54">
        <f>SUM(C30:C37)</f>
        <v>0</v>
      </c>
      <c r="D29" s="54">
        <f t="shared" ref="D29:H29" si="2">SUM(D30:D37)</f>
        <v>0</v>
      </c>
      <c r="E29" s="54">
        <f t="shared" si="2"/>
        <v>0</v>
      </c>
      <c r="F29" s="54">
        <f t="shared" si="2"/>
        <v>0</v>
      </c>
      <c r="G29" s="54">
        <f t="shared" si="2"/>
        <v>0</v>
      </c>
      <c r="H29" s="54">
        <f t="shared" si="2"/>
        <v>0</v>
      </c>
      <c r="I29" s="55"/>
      <c r="J29" s="55"/>
    </row>
    <row r="30" spans="1:11" s="25" customFormat="1" ht="15" customHeight="1" x14ac:dyDescent="0.25">
      <c r="B30" s="56" t="s">
        <v>15</v>
      </c>
      <c r="C30" s="21">
        <f>C10</f>
        <v>0</v>
      </c>
      <c r="D30" s="21">
        <f>D10</f>
        <v>0</v>
      </c>
      <c r="E30" s="21">
        <f>SUM(C30:D30)</f>
        <v>0</v>
      </c>
      <c r="F30" s="21">
        <f>F10</f>
        <v>0</v>
      </c>
      <c r="G30" s="21">
        <f>G10</f>
        <v>0</v>
      </c>
      <c r="H30" s="21">
        <f>G30-C30</f>
        <v>0</v>
      </c>
      <c r="I30" s="55"/>
      <c r="J30" s="55"/>
    </row>
    <row r="31" spans="1:11" s="25" customFormat="1" ht="15" customHeight="1" x14ac:dyDescent="0.25">
      <c r="B31" s="56" t="s">
        <v>16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55"/>
      <c r="J31" s="55"/>
    </row>
    <row r="32" spans="1:11" s="25" customFormat="1" ht="15" customHeight="1" x14ac:dyDescent="0.25">
      <c r="B32" s="56" t="s">
        <v>17</v>
      </c>
      <c r="C32" s="21">
        <f>C12</f>
        <v>0</v>
      </c>
      <c r="D32" s="21">
        <f>D12</f>
        <v>0</v>
      </c>
      <c r="E32" s="21">
        <f>SUM(C32:D32)</f>
        <v>0</v>
      </c>
      <c r="F32" s="21">
        <f>F12</f>
        <v>0</v>
      </c>
      <c r="G32" s="21">
        <f>G12</f>
        <v>0</v>
      </c>
      <c r="H32" s="21">
        <f>G32-C32</f>
        <v>0</v>
      </c>
      <c r="I32" s="55"/>
      <c r="J32" s="55"/>
    </row>
    <row r="33" spans="1:11" s="25" customFormat="1" ht="15" customHeight="1" x14ac:dyDescent="0.25">
      <c r="B33" s="56" t="s">
        <v>18</v>
      </c>
      <c r="C33" s="21">
        <f>C13</f>
        <v>0</v>
      </c>
      <c r="D33" s="21">
        <f>D13</f>
        <v>0</v>
      </c>
      <c r="E33" s="21">
        <f>SUM(C33:D33)</f>
        <v>0</v>
      </c>
      <c r="F33" s="21">
        <f>F13</f>
        <v>0</v>
      </c>
      <c r="G33" s="21">
        <f>G13</f>
        <v>0</v>
      </c>
      <c r="H33" s="21">
        <f>G33-C33</f>
        <v>0</v>
      </c>
      <c r="I33" s="55"/>
      <c r="J33" s="55"/>
    </row>
    <row r="34" spans="1:11" s="25" customFormat="1" ht="15" customHeight="1" x14ac:dyDescent="0.25">
      <c r="B34" s="56" t="s">
        <v>19</v>
      </c>
      <c r="C34" s="21">
        <v>0</v>
      </c>
      <c r="D34" s="21">
        <v>0</v>
      </c>
      <c r="E34" s="21">
        <f>C34+D34</f>
        <v>0</v>
      </c>
      <c r="F34" s="21">
        <v>0</v>
      </c>
      <c r="G34" s="21">
        <v>0</v>
      </c>
      <c r="H34" s="21">
        <f>G34-C34</f>
        <v>0</v>
      </c>
      <c r="I34" s="55"/>
      <c r="J34" s="55"/>
      <c r="K34" s="57"/>
    </row>
    <row r="35" spans="1:11" s="25" customFormat="1" ht="15" customHeight="1" x14ac:dyDescent="0.25">
      <c r="B35" s="56" t="s">
        <v>20</v>
      </c>
      <c r="C35" s="21">
        <f>C15</f>
        <v>0</v>
      </c>
      <c r="D35" s="21">
        <f>D15</f>
        <v>0</v>
      </c>
      <c r="E35" s="21">
        <f>C35+D35</f>
        <v>0</v>
      </c>
      <c r="F35" s="21">
        <f>F15</f>
        <v>0</v>
      </c>
      <c r="G35" s="21">
        <f>G15</f>
        <v>0</v>
      </c>
      <c r="H35" s="21">
        <f>G35-C35</f>
        <v>0</v>
      </c>
      <c r="I35" s="55"/>
      <c r="J35" s="55"/>
    </row>
    <row r="36" spans="1:11" s="25" customFormat="1" ht="39.75" customHeight="1" x14ac:dyDescent="0.25">
      <c r="B36" s="56" t="s">
        <v>22</v>
      </c>
      <c r="C36" s="21">
        <v>0</v>
      </c>
      <c r="D36" s="21">
        <v>0</v>
      </c>
      <c r="E36" s="21">
        <f>SUM(C36:D36)</f>
        <v>0</v>
      </c>
      <c r="F36" s="21">
        <v>0</v>
      </c>
      <c r="G36" s="21">
        <v>0</v>
      </c>
      <c r="H36" s="21">
        <f>SUM(G36-C36)</f>
        <v>0</v>
      </c>
      <c r="I36" s="55"/>
      <c r="J36" s="55"/>
    </row>
    <row r="37" spans="1:11" s="25" customFormat="1" ht="30" customHeight="1" x14ac:dyDescent="0.25">
      <c r="B37" s="56" t="s">
        <v>23</v>
      </c>
      <c r="C37" s="21">
        <v>0</v>
      </c>
      <c r="D37" s="21">
        <v>0</v>
      </c>
      <c r="E37" s="21">
        <f>SUM(C37:D37)</f>
        <v>0</v>
      </c>
      <c r="F37" s="21">
        <v>0</v>
      </c>
      <c r="G37" s="21">
        <v>0</v>
      </c>
      <c r="H37" s="21">
        <f>G37-C37</f>
        <v>0</v>
      </c>
      <c r="I37" s="55"/>
      <c r="J37" s="55"/>
    </row>
    <row r="38" spans="1:11" s="25" customFormat="1" ht="51" customHeight="1" x14ac:dyDescent="0.25">
      <c r="A38" s="52" t="s">
        <v>29</v>
      </c>
      <c r="B38" s="53"/>
      <c r="C38" s="58">
        <f t="shared" ref="C38:H38" si="3">SUM(C39:C42)</f>
        <v>517307114</v>
      </c>
      <c r="D38" s="58">
        <f t="shared" si="3"/>
        <v>20918643</v>
      </c>
      <c r="E38" s="58">
        <f t="shared" si="3"/>
        <v>538225757</v>
      </c>
      <c r="F38" s="58">
        <f t="shared" si="3"/>
        <v>367277679</v>
      </c>
      <c r="G38" s="58">
        <f t="shared" si="3"/>
        <v>367277679</v>
      </c>
      <c r="H38" s="58">
        <f t="shared" si="3"/>
        <v>-150029435</v>
      </c>
      <c r="I38" s="55"/>
      <c r="J38" s="55"/>
    </row>
    <row r="39" spans="1:11" s="25" customFormat="1" ht="15" customHeight="1" x14ac:dyDescent="0.25">
      <c r="B39" s="56" t="s">
        <v>16</v>
      </c>
      <c r="C39" s="20">
        <f>C11</f>
        <v>0</v>
      </c>
      <c r="D39" s="20">
        <f>D11</f>
        <v>0</v>
      </c>
      <c r="E39" s="21">
        <f>C39+D39</f>
        <v>0</v>
      </c>
      <c r="F39" s="20">
        <f>F11</f>
        <v>0</v>
      </c>
      <c r="G39" s="20">
        <f>G11</f>
        <v>0</v>
      </c>
      <c r="H39" s="20">
        <f t="shared" ref="H39:H40" si="4">SUM(G39-C39)</f>
        <v>0</v>
      </c>
      <c r="I39" s="55"/>
      <c r="J39" s="55"/>
    </row>
    <row r="40" spans="1:11" s="25" customFormat="1" ht="15" customHeight="1" x14ac:dyDescent="0.25">
      <c r="B40" s="56" t="s">
        <v>19</v>
      </c>
      <c r="C40" s="20">
        <f>C14</f>
        <v>0</v>
      </c>
      <c r="D40" s="21">
        <f>D14</f>
        <v>0</v>
      </c>
      <c r="E40" s="21">
        <f>C40+D40</f>
        <v>0</v>
      </c>
      <c r="F40" s="21">
        <f>F14</f>
        <v>0</v>
      </c>
      <c r="G40" s="21">
        <f>G14</f>
        <v>0</v>
      </c>
      <c r="H40" s="21">
        <f t="shared" si="4"/>
        <v>0</v>
      </c>
      <c r="I40" s="55"/>
      <c r="J40" s="55"/>
    </row>
    <row r="41" spans="1:11" s="25" customFormat="1" ht="30" customHeight="1" x14ac:dyDescent="0.25">
      <c r="B41" s="56" t="s">
        <v>21</v>
      </c>
      <c r="C41" s="21">
        <f>C16</f>
        <v>0</v>
      </c>
      <c r="D41" s="21">
        <f>D16</f>
        <v>0</v>
      </c>
      <c r="E41" s="21">
        <f>SUM(C41:D41)</f>
        <v>0</v>
      </c>
      <c r="F41" s="21">
        <f>F16</f>
        <v>0</v>
      </c>
      <c r="G41" s="21">
        <f>G16</f>
        <v>0</v>
      </c>
      <c r="H41" s="21">
        <f>SUM(G41-C41)</f>
        <v>0</v>
      </c>
      <c r="I41" s="55"/>
      <c r="J41" s="55"/>
    </row>
    <row r="42" spans="1:11" s="25" customFormat="1" ht="30" customHeight="1" x14ac:dyDescent="0.25">
      <c r="B42" s="56" t="s">
        <v>23</v>
      </c>
      <c r="C42" s="20">
        <f>C17+C18</f>
        <v>517307114</v>
      </c>
      <c r="D42" s="20">
        <f>D17+D18</f>
        <v>20918643</v>
      </c>
      <c r="E42" s="21">
        <f>SUM(C42:D42)</f>
        <v>538225757</v>
      </c>
      <c r="F42" s="20">
        <f>F17+F18</f>
        <v>367277679</v>
      </c>
      <c r="G42" s="20">
        <f>G17+G18</f>
        <v>367277679</v>
      </c>
      <c r="H42" s="20">
        <f>SUM(G42-C42)</f>
        <v>-150029435</v>
      </c>
      <c r="I42" s="55"/>
      <c r="J42" s="55"/>
    </row>
    <row r="43" spans="1:11" s="25" customFormat="1" ht="5.0999999999999996" customHeight="1" x14ac:dyDescent="0.25">
      <c r="A43" s="59"/>
      <c r="B43" s="59"/>
      <c r="C43" s="60"/>
      <c r="D43" s="60"/>
      <c r="E43" s="21"/>
      <c r="F43" s="61"/>
      <c r="G43" s="61"/>
      <c r="H43" s="61"/>
      <c r="I43" s="55"/>
      <c r="J43" s="55"/>
    </row>
    <row r="44" spans="1:11" s="25" customFormat="1" ht="15" customHeight="1" x14ac:dyDescent="0.25">
      <c r="A44" s="52" t="s">
        <v>30</v>
      </c>
      <c r="B44" s="53"/>
      <c r="C44" s="54">
        <v>0</v>
      </c>
      <c r="D44" s="58">
        <f>D45</f>
        <v>0</v>
      </c>
      <c r="E44" s="58">
        <f>E45</f>
        <v>0</v>
      </c>
      <c r="F44" s="58">
        <f>F45</f>
        <v>0</v>
      </c>
      <c r="G44" s="58">
        <f>G45</f>
        <v>0</v>
      </c>
      <c r="H44" s="58">
        <f>H45</f>
        <v>0</v>
      </c>
      <c r="I44" s="55"/>
      <c r="J44" s="55"/>
    </row>
    <row r="45" spans="1:11" s="25" customFormat="1" ht="15" customHeight="1" thickBot="1" x14ac:dyDescent="0.3">
      <c r="B45" s="56" t="s">
        <v>24</v>
      </c>
      <c r="C45" s="20">
        <f>C19</f>
        <v>0</v>
      </c>
      <c r="D45" s="21">
        <f>D19</f>
        <v>0</v>
      </c>
      <c r="E45" s="21">
        <f>SUM(C45:D45)</f>
        <v>0</v>
      </c>
      <c r="F45" s="21">
        <f>F19</f>
        <v>0</v>
      </c>
      <c r="G45" s="21">
        <f>G19</f>
        <v>0</v>
      </c>
      <c r="H45" s="21">
        <f>SUM(G45-C45)</f>
        <v>0</v>
      </c>
      <c r="I45" s="55"/>
      <c r="J45" s="55"/>
    </row>
    <row r="46" spans="1:11" s="3" customFormat="1" ht="3" customHeight="1" x14ac:dyDescent="0.2">
      <c r="A46" s="62"/>
      <c r="B46" s="62"/>
      <c r="C46" s="63"/>
      <c r="D46" s="63"/>
      <c r="E46" s="63"/>
      <c r="F46" s="63"/>
      <c r="G46" s="63"/>
      <c r="H46" s="63"/>
      <c r="I46" s="2"/>
      <c r="J46" s="2"/>
    </row>
    <row r="47" spans="1:11" s="3" customFormat="1" ht="15.75" customHeight="1" x14ac:dyDescent="0.2">
      <c r="A47" s="64" t="s">
        <v>25</v>
      </c>
      <c r="B47" s="64"/>
      <c r="C47" s="65">
        <f>C29+C38+C44</f>
        <v>517307114</v>
      </c>
      <c r="D47" s="65">
        <f>D29+D38+D44</f>
        <v>20918643</v>
      </c>
      <c r="E47" s="65">
        <f t="shared" ref="E47:G47" si="5">E29+E38+E44</f>
        <v>538225757</v>
      </c>
      <c r="F47" s="65">
        <f t="shared" si="5"/>
        <v>367277679</v>
      </c>
      <c r="G47" s="65">
        <f t="shared" si="5"/>
        <v>367277679</v>
      </c>
      <c r="H47" s="34">
        <f>SUM(G47-C47)</f>
        <v>-150029435</v>
      </c>
      <c r="I47" s="44"/>
      <c r="J47" s="44"/>
    </row>
    <row r="48" spans="1:11" s="3" customFormat="1" ht="13.5" customHeight="1" x14ac:dyDescent="0.2">
      <c r="A48" s="36"/>
      <c r="B48" s="36"/>
      <c r="C48" s="37"/>
      <c r="D48" s="37"/>
      <c r="E48" s="37"/>
      <c r="F48" s="38" t="s">
        <v>26</v>
      </c>
      <c r="G48" s="39"/>
      <c r="H48" s="40"/>
      <c r="I48" s="2"/>
      <c r="J48" s="2"/>
    </row>
    <row r="49" spans="1:12" s="3" customFormat="1" ht="14.25" x14ac:dyDescent="0.2">
      <c r="A49" s="66"/>
      <c r="B49" s="66"/>
      <c r="C49" s="66"/>
      <c r="D49" s="66"/>
      <c r="E49" s="66"/>
      <c r="I49" s="2"/>
      <c r="J49" s="2"/>
    </row>
    <row r="50" spans="1:12" s="3" customFormat="1" ht="14.25" x14ac:dyDescent="0.2">
      <c r="A50" s="67" t="s">
        <v>31</v>
      </c>
      <c r="B50" s="67"/>
      <c r="C50" s="67"/>
      <c r="D50" s="67"/>
      <c r="E50" s="67"/>
      <c r="F50" s="68"/>
      <c r="G50" s="68"/>
      <c r="H50" s="68"/>
      <c r="I50" s="69"/>
      <c r="J50" s="69"/>
      <c r="K50" s="67"/>
      <c r="L50" s="67"/>
    </row>
    <row r="51" spans="1:12" x14ac:dyDescent="0.25">
      <c r="D51" s="41"/>
      <c r="G51" s="42"/>
    </row>
    <row r="52" spans="1:12" x14ac:dyDescent="0.25">
      <c r="C52" s="41"/>
      <c r="D52" s="41"/>
      <c r="E52" s="41"/>
      <c r="F52" s="41"/>
      <c r="G52" s="41"/>
    </row>
    <row r="57" spans="1:12" x14ac:dyDescent="0.25">
      <c r="I57" s="24"/>
    </row>
    <row r="58" spans="1:12" x14ac:dyDescent="0.25">
      <c r="I58" s="24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2023-10-25T18:39:41Z</dcterms:created>
  <dcterms:modified xsi:type="dcterms:W3CDTF">2023-10-25T18:39:42Z</dcterms:modified>
</cp:coreProperties>
</file>