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F608A50-092E-49B4-9267-9C6BA765612A}" xr6:coauthVersionLast="40" xr6:coauthVersionMax="40" xr10:uidLastSave="{00000000-0000-0000-0000-000000000000}"/>
  <bookViews>
    <workbookView xWindow="0" yWindow="0" windowWidth="20490" windowHeight="6945" xr2:uid="{927E90CB-5630-48E2-9BFD-71CF68AC8C12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G31" i="1" s="1"/>
  <c r="I31" i="1"/>
  <c r="H31" i="1"/>
  <c r="F31" i="1"/>
  <c r="E31" i="1"/>
  <c r="D31" i="1"/>
  <c r="C31" i="1"/>
  <c r="G29" i="1"/>
  <c r="G28" i="1"/>
  <c r="G27" i="1"/>
  <c r="I26" i="1"/>
  <c r="H26" i="1"/>
  <c r="G26" i="1"/>
  <c r="F26" i="1"/>
  <c r="E26" i="1"/>
  <c r="D26" i="1"/>
  <c r="C26" i="1"/>
  <c r="G20" i="1"/>
  <c r="F20" i="1"/>
  <c r="F19" i="1"/>
  <c r="G19" i="1" s="1"/>
  <c r="F18" i="1"/>
  <c r="G18" i="1" s="1"/>
  <c r="G17" i="1" s="1"/>
  <c r="I17" i="1"/>
  <c r="I10" i="1" s="1"/>
  <c r="I24" i="1" s="1"/>
  <c r="H17" i="1"/>
  <c r="F17" i="1"/>
  <c r="F10" i="1" s="1"/>
  <c r="F24" i="1" s="1"/>
  <c r="E17" i="1"/>
  <c r="D17" i="1"/>
  <c r="C17" i="1"/>
  <c r="C10" i="1" s="1"/>
  <c r="C24" i="1" s="1"/>
  <c r="G15" i="1"/>
  <c r="G14" i="1"/>
  <c r="G13" i="1"/>
  <c r="I12" i="1"/>
  <c r="H12" i="1"/>
  <c r="G12" i="1"/>
  <c r="G10" i="1" s="1"/>
  <c r="G24" i="1" s="1"/>
  <c r="F12" i="1"/>
  <c r="E12" i="1"/>
  <c r="D12" i="1"/>
  <c r="D10" i="1" s="1"/>
  <c r="D24" i="1" s="1"/>
  <c r="C12" i="1"/>
  <c r="H10" i="1"/>
  <c r="H24" i="1" s="1"/>
  <c r="E10" i="1"/>
  <c r="E24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<sst xmlns="http://schemas.openxmlformats.org/spreadsheetml/2006/main" count="43" uniqueCount="40">
  <si>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</si>
  <si>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EJECUTIVO</t>
  </si>
  <si>
    <t>INFORME ANALÍTICO DE LA DEUDA PÚBLICA Y OTROS PASIVOS CONSOLIDADO</t>
  </si>
  <si>
    <t>DEL 1 DE ENERO AL 30 DE SEPTIEMBRE DE 2023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</si>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</sst>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9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4" borderId="0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8" fillId="5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0" fontId="9" fillId="5" borderId="0" xfId="1" applyFont="1" applyFill="1" applyBorder="1" applyAlignment="1">
      <alignment horizontal="left" vertical="center"/>
    </xf>
    <xf numFmtId="164" fontId="10" fillId="5" borderId="0" xfId="2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7" fillId="3" borderId="4" xfId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/>
    <xf numFmtId="10" fontId="4" fillId="0" borderId="0" xfId="2" applyNumberFormat="1" applyFont="1" applyFill="1" applyBorder="1" applyAlignment="1">
      <alignment horizontal="right" vertical="top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/>
    <xf numFmtId="0" fontId="11" fillId="0" borderId="6" xfId="2" applyFont="1" applyFill="1" applyBorder="1" applyAlignment="1">
      <alignment horizontal="left" vertical="top" wrapText="1"/>
    </xf>
    <xf numFmtId="0" fontId="13" fillId="0" borderId="0" xfId="3" applyFill="1"/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 xr:uid="{499F5D18-2D11-4ABE-A01A-307BB50EEE73}"/>
    <cellStyle name="Normal 17" xfId="3" xr:uid="{772722F3-D607-4DA7-A856-3DDDA8E2D28E}"/>
    <cellStyle name="Normal 18" xfId="1" xr:uid="{12F4AF0A-2266-4E17-BD68-B09F8D691D0D}"/>
    <cellStyle name="Normal 2 2" xfId="2" xr:uid="{D8443BFC-925B-4AE7-B994-E23566E342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335BAE7-2E8A-46B2-81FE-BDE6DFB1D06A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-EB-HGBB-PC\Unidad%20Ale\PROC.%20DATOS\Informe%20Trimestral\2023\3er%20Trimestre\Informaci&#243;n%20Financiera%20Carlitos\ARCHIVOS%20VINCULADOS%20(P.EJECUTIVO)%20SEPT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819C-A557-4818-ACF0-CF4F755277E3}">
  <sheetPr>
    <tabColor theme="0" tint="-0.14999847407452621"/>
    <pageSetUpPr fitToPage="1"/>
  </sheetPr>
  <dimension ref="A1:L65"/>
  <sheetViews>
    <sheetView showGridLines="0" tabSelected="1" zoomScaleNormal="100" workbookViewId="0">
      <selection activeCell="F108" sqref="F108:H108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SUM(C12+C17)</f>
        <v>13022620822</v>
      </c>
      <c r="D10" s="18">
        <f t="shared" ref="D10:I10" si="0">SUM(D12+D17)</f>
        <v>0</v>
      </c>
      <c r="E10" s="18">
        <f t="shared" si="0"/>
        <v>241477913</v>
      </c>
      <c r="F10" s="18">
        <f t="shared" si="0"/>
        <v>0</v>
      </c>
      <c r="G10" s="18">
        <f t="shared" si="0"/>
        <v>12781142909</v>
      </c>
      <c r="H10" s="18">
        <f t="shared" si="0"/>
        <v>1172472599</v>
      </c>
      <c r="I10" s="18">
        <f t="shared" si="0"/>
        <v>11645241</v>
      </c>
      <c r="J10" s="19"/>
      <c r="K10" s="19"/>
      <c r="L10" s="19"/>
    </row>
    <row r="11" spans="1:12" s="13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 x14ac:dyDescent="0.2">
      <c r="A12" s="23" t="s">
        <v>14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241477913</v>
      </c>
      <c r="F12" s="25">
        <f t="shared" si="1"/>
        <v>333971414</v>
      </c>
      <c r="G12" s="25">
        <f t="shared" si="1"/>
        <v>92493501</v>
      </c>
      <c r="H12" s="25">
        <f t="shared" si="1"/>
        <v>1172472599</v>
      </c>
      <c r="I12" s="25">
        <f t="shared" si="1"/>
        <v>11645241</v>
      </c>
      <c r="J12" s="19"/>
      <c r="K12" s="19"/>
      <c r="L12" s="19"/>
    </row>
    <row r="13" spans="1:12" s="13" customFormat="1" ht="15" customHeight="1" x14ac:dyDescent="0.2">
      <c r="A13" s="26"/>
      <c r="B13" s="27" t="s">
        <v>15</v>
      </c>
      <c r="C13" s="28">
        <v>0</v>
      </c>
      <c r="D13" s="28">
        <v>0</v>
      </c>
      <c r="E13" s="28">
        <v>241477913</v>
      </c>
      <c r="F13" s="28">
        <v>333971414</v>
      </c>
      <c r="G13" s="28">
        <f>SUM(C13+D13-E13+F13)</f>
        <v>92493501</v>
      </c>
      <c r="H13" s="28">
        <v>1172472599</v>
      </c>
      <c r="I13" s="28">
        <v>11645241</v>
      </c>
      <c r="J13" s="19"/>
      <c r="K13" s="19"/>
      <c r="L13" s="19"/>
    </row>
    <row r="14" spans="1:12" s="13" customFormat="1" ht="15" customHeight="1" x14ac:dyDescent="0.2">
      <c r="A14" s="26"/>
      <c r="B14" s="27" t="s">
        <v>16</v>
      </c>
      <c r="C14" s="28">
        <v>0</v>
      </c>
      <c r="D14" s="28">
        <v>0</v>
      </c>
      <c r="E14" s="28">
        <v>0</v>
      </c>
      <c r="F14" s="28">
        <v>0</v>
      </c>
      <c r="G14" s="28">
        <f t="shared" ref="G14:G15" si="2"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 x14ac:dyDescent="0.2">
      <c r="A15" s="26"/>
      <c r="B15" s="27" t="s">
        <v>17</v>
      </c>
      <c r="C15" s="28">
        <v>0</v>
      </c>
      <c r="D15" s="28">
        <v>0</v>
      </c>
      <c r="E15" s="28">
        <v>0</v>
      </c>
      <c r="F15" s="28">
        <v>0</v>
      </c>
      <c r="G15" s="28">
        <f t="shared" si="2"/>
        <v>0</v>
      </c>
      <c r="H15" s="28">
        <v>0</v>
      </c>
      <c r="I15" s="28">
        <v>0</v>
      </c>
    </row>
    <row r="16" spans="1:12" s="13" customFormat="1" ht="15" customHeight="1" x14ac:dyDescent="0.2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3" t="s">
        <v>18</v>
      </c>
      <c r="B17" s="24"/>
      <c r="C17" s="25">
        <f>SUM(C18:C20)</f>
        <v>13022620822</v>
      </c>
      <c r="D17" s="25">
        <f t="shared" ref="D17:I17" si="3">SUM(D18:D20)</f>
        <v>0</v>
      </c>
      <c r="E17" s="25">
        <f t="shared" si="3"/>
        <v>0</v>
      </c>
      <c r="F17" s="25">
        <f t="shared" si="3"/>
        <v>-333971414</v>
      </c>
      <c r="G17" s="25">
        <f t="shared" si="3"/>
        <v>12688649408</v>
      </c>
      <c r="H17" s="25">
        <f t="shared" si="3"/>
        <v>0</v>
      </c>
      <c r="I17" s="25">
        <f t="shared" si="3"/>
        <v>0</v>
      </c>
    </row>
    <row r="18" spans="1:9" s="13" customFormat="1" ht="15" customHeight="1" x14ac:dyDescent="0.2">
      <c r="A18" s="26"/>
      <c r="B18" s="27" t="s">
        <v>15</v>
      </c>
      <c r="C18" s="28">
        <v>13022620822</v>
      </c>
      <c r="D18" s="28">
        <v>0</v>
      </c>
      <c r="E18" s="28">
        <v>0</v>
      </c>
      <c r="F18" s="28">
        <f>-F13</f>
        <v>-333971414</v>
      </c>
      <c r="G18" s="28">
        <f t="shared" ref="G18:G20" si="4">SUM(C18+D18-E18+F18)</f>
        <v>12688649408</v>
      </c>
      <c r="H18" s="28">
        <v>0</v>
      </c>
      <c r="I18" s="28">
        <v>0</v>
      </c>
    </row>
    <row r="19" spans="1:9" s="13" customFormat="1" ht="15" customHeight="1" x14ac:dyDescent="0.2">
      <c r="A19" s="26"/>
      <c r="B19" s="27" t="s">
        <v>16</v>
      </c>
      <c r="C19" s="28">
        <v>0</v>
      </c>
      <c r="D19" s="28">
        <v>0</v>
      </c>
      <c r="E19" s="28">
        <v>0</v>
      </c>
      <c r="F19" s="28">
        <f>-F14</f>
        <v>0</v>
      </c>
      <c r="G19" s="28">
        <f t="shared" si="4"/>
        <v>0</v>
      </c>
      <c r="H19" s="28">
        <v>0</v>
      </c>
      <c r="I19" s="28">
        <v>0</v>
      </c>
    </row>
    <row r="20" spans="1:9" s="13" customFormat="1" ht="15" customHeight="1" x14ac:dyDescent="0.2">
      <c r="A20" s="26"/>
      <c r="B20" s="27" t="s">
        <v>17</v>
      </c>
      <c r="C20" s="28">
        <v>0</v>
      </c>
      <c r="D20" s="28">
        <v>0</v>
      </c>
      <c r="E20" s="28">
        <v>0</v>
      </c>
      <c r="F20" s="28">
        <f>-F15</f>
        <v>0</v>
      </c>
      <c r="G20" s="28">
        <f t="shared" si="4"/>
        <v>0</v>
      </c>
      <c r="H20" s="28">
        <v>0</v>
      </c>
      <c r="I20" s="28">
        <v>0</v>
      </c>
    </row>
    <row r="21" spans="1:9" s="13" customFormat="1" ht="15" customHeight="1" x14ac:dyDescent="0.2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 x14ac:dyDescent="0.2">
      <c r="A22" s="30" t="s">
        <v>19</v>
      </c>
      <c r="B22" s="24"/>
      <c r="C22" s="25">
        <v>5744532655</v>
      </c>
      <c r="D22" s="31"/>
      <c r="E22" s="31"/>
      <c r="F22" s="25"/>
      <c r="G22" s="25">
        <v>6168765868</v>
      </c>
      <c r="H22" s="25">
        <v>0</v>
      </c>
      <c r="I22" s="25">
        <v>0</v>
      </c>
    </row>
    <row r="23" spans="1:9" s="13" customFormat="1" ht="15" customHeight="1" x14ac:dyDescent="0.2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20</v>
      </c>
      <c r="B24" s="32"/>
      <c r="C24" s="18">
        <f>SUM(C10+C22)</f>
        <v>18767153477</v>
      </c>
      <c r="D24" s="18">
        <f>D10</f>
        <v>0</v>
      </c>
      <c r="E24" s="18">
        <f>E10</f>
        <v>241477913</v>
      </c>
      <c r="F24" s="18">
        <f t="shared" ref="F24:I24" si="5">SUM(F10+F22)</f>
        <v>0</v>
      </c>
      <c r="G24" s="18">
        <f t="shared" si="5"/>
        <v>18949908777</v>
      </c>
      <c r="H24" s="18">
        <f t="shared" si="5"/>
        <v>1172472599</v>
      </c>
      <c r="I24" s="18">
        <f t="shared" si="5"/>
        <v>11645241</v>
      </c>
    </row>
    <row r="25" spans="1:9" s="13" customFormat="1" ht="15" customHeight="1" x14ac:dyDescent="0.2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0" t="s">
        <v>21</v>
      </c>
      <c r="B26" s="24"/>
      <c r="C26" s="25">
        <f t="shared" ref="C26:I26" si="6">SUM(C27:C29)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</row>
    <row r="27" spans="1:9" s="13" customFormat="1" ht="12.75" x14ac:dyDescent="0.2">
      <c r="A27" s="33" t="s">
        <v>22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 x14ac:dyDescent="0.2">
      <c r="A28" s="33" t="s">
        <v>23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 t="shared" ref="G28:G29" si="7">SUM(C28+D28-E28+F28)</f>
        <v>0</v>
      </c>
      <c r="H28" s="28">
        <v>0</v>
      </c>
      <c r="I28" s="28">
        <v>0</v>
      </c>
    </row>
    <row r="29" spans="1:9" s="13" customFormat="1" ht="12.75" x14ac:dyDescent="0.2">
      <c r="A29" s="33" t="s">
        <v>24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 t="shared" si="7"/>
        <v>0</v>
      </c>
      <c r="H29" s="28">
        <v>0</v>
      </c>
      <c r="I29" s="28">
        <v>0</v>
      </c>
    </row>
    <row r="30" spans="1:9" s="13" customFormat="1" ht="15" customHeight="1" x14ac:dyDescent="0.2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0" t="s">
        <v>25</v>
      </c>
      <c r="B31" s="24"/>
      <c r="C31" s="25">
        <f t="shared" ref="C31:I31" si="8">SUM(C32:C34)</f>
        <v>0</v>
      </c>
      <c r="D31" s="25">
        <f t="shared" si="8"/>
        <v>0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 t="shared" si="8"/>
        <v>0</v>
      </c>
    </row>
    <row r="32" spans="1:9" s="13" customFormat="1" ht="15" customHeight="1" x14ac:dyDescent="0.2">
      <c r="A32" s="33" t="s">
        <v>26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10" s="13" customFormat="1" ht="15" customHeight="1" x14ac:dyDescent="0.2">
      <c r="A33" s="33" t="s">
        <v>27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10" s="13" customFormat="1" ht="15" customHeight="1" x14ac:dyDescent="0.2">
      <c r="A34" s="33" t="s">
        <v>28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10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10" s="3" customFormat="1" ht="36" x14ac:dyDescent="0.2">
      <c r="A36" s="34" t="s">
        <v>29</v>
      </c>
      <c r="B36" s="34"/>
      <c r="C36" s="34"/>
      <c r="D36" s="35"/>
      <c r="E36" s="9" t="s">
        <v>30</v>
      </c>
      <c r="F36" s="9" t="s">
        <v>31</v>
      </c>
      <c r="G36" s="9" t="s">
        <v>32</v>
      </c>
      <c r="H36" s="9" t="s">
        <v>33</v>
      </c>
      <c r="I36" s="10" t="s">
        <v>34</v>
      </c>
    </row>
    <row r="37" spans="1:10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10" s="3" customFormat="1" ht="15" customHeight="1" x14ac:dyDescent="0.2">
      <c r="A38" s="30" t="s">
        <v>35</v>
      </c>
      <c r="B38" s="24"/>
      <c r="C38" s="36"/>
      <c r="D38" s="36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10" s="3" customFormat="1" ht="15" customHeight="1" x14ac:dyDescent="0.2">
      <c r="A39" s="33" t="s">
        <v>36</v>
      </c>
      <c r="B39" s="27"/>
      <c r="C39" s="12"/>
      <c r="D39" s="12"/>
      <c r="E39" s="28">
        <v>0</v>
      </c>
      <c r="F39" s="22"/>
      <c r="G39" s="22"/>
      <c r="H39" s="28">
        <v>0</v>
      </c>
      <c r="I39" s="22"/>
    </row>
    <row r="40" spans="1:10" s="3" customFormat="1" ht="15" customHeight="1" x14ac:dyDescent="0.2">
      <c r="A40" s="33" t="s">
        <v>37</v>
      </c>
      <c r="B40" s="27"/>
      <c r="C40" s="12"/>
      <c r="D40" s="12"/>
      <c r="E40" s="28">
        <v>0</v>
      </c>
      <c r="F40" s="22"/>
      <c r="G40" s="22"/>
      <c r="H40" s="28">
        <v>0</v>
      </c>
      <c r="I40" s="22"/>
    </row>
    <row r="41" spans="1:10" s="3" customFormat="1" ht="15" customHeight="1" x14ac:dyDescent="0.2">
      <c r="A41" s="33" t="s">
        <v>38</v>
      </c>
      <c r="B41" s="27"/>
      <c r="C41" s="12"/>
      <c r="D41" s="12"/>
      <c r="E41" s="28">
        <v>0</v>
      </c>
      <c r="F41" s="28"/>
      <c r="G41" s="28"/>
      <c r="H41" s="28">
        <v>0</v>
      </c>
      <c r="I41" s="37"/>
    </row>
    <row r="42" spans="1:10" s="3" customFormat="1" ht="3.75" customHeight="1" x14ac:dyDescent="0.2">
      <c r="A42" s="38"/>
      <c r="B42" s="39"/>
      <c r="C42" s="40"/>
      <c r="D42" s="40"/>
      <c r="E42" s="40"/>
      <c r="F42" s="40"/>
      <c r="G42" s="40"/>
      <c r="H42" s="41"/>
      <c r="I42" s="41"/>
    </row>
    <row r="43" spans="1:10" s="3" customFormat="1" ht="15" customHeight="1" x14ac:dyDescent="0.2">
      <c r="A43" s="42" t="s">
        <v>39</v>
      </c>
      <c r="B43" s="42"/>
      <c r="C43" s="14"/>
      <c r="D43" s="14"/>
      <c r="E43" s="14"/>
      <c r="F43" s="14"/>
      <c r="G43" s="14"/>
      <c r="H43" s="12"/>
      <c r="I43" s="12"/>
    </row>
    <row r="44" spans="1:10" s="44" customFormat="1" ht="12.75" x14ac:dyDescent="0.2">
      <c r="A44" s="33"/>
      <c r="B44" s="27"/>
      <c r="C44" s="14"/>
      <c r="D44" s="14"/>
      <c r="E44" s="14"/>
      <c r="F44" s="14"/>
      <c r="G44" s="14"/>
      <c r="H44" s="12"/>
      <c r="I44" s="12"/>
      <c r="J44" s="43"/>
    </row>
    <row r="59" spans="1:9" x14ac:dyDescent="0.25">
      <c r="A59" s="2"/>
      <c r="B59" s="2"/>
      <c r="C59" s="11"/>
      <c r="D59" s="11"/>
      <c r="F59" s="45"/>
      <c r="G59" s="45"/>
      <c r="H59" s="45"/>
      <c r="I59" s="45"/>
    </row>
    <row r="60" spans="1:9" x14ac:dyDescent="0.25">
      <c r="A60" s="46"/>
      <c r="B60" s="46"/>
      <c r="C60" s="46"/>
      <c r="D60" s="11"/>
      <c r="E60" s="11"/>
      <c r="F60" s="45"/>
      <c r="G60" s="45"/>
      <c r="H60" s="45"/>
      <c r="I60" s="45"/>
    </row>
    <row r="65" spans="1:9" ht="16.5" x14ac:dyDescent="0.25">
      <c r="A65" s="47"/>
      <c r="B65" s="47"/>
      <c r="C65" s="48"/>
      <c r="D65" s="48"/>
      <c r="E65" s="48"/>
      <c r="F65" s="48"/>
      <c r="G65" s="48"/>
      <c r="H65" s="48"/>
      <c r="I65" s="48"/>
    </row>
  </sheetData>
  <mergeCells count="12">
    <mergeCell ref="A7:B7"/>
    <mergeCell ref="A36:D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2023-11-16T18:23:23Z</dcterms:created>
  <dcterms:modified xsi:type="dcterms:W3CDTF">2023-11-16T18:23:23Z</dcterms:modified>
</cp:coreProperties>
</file>